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35" windowWidth="13515" windowHeight="9495" tabRatio="871" activeTab="9"/>
  </bookViews>
  <sheets>
    <sheet name="14.健康" sheetId="1" r:id="rId1"/>
    <sheet name="15.医療体" sheetId="2" r:id="rId2"/>
    <sheet name="16.医療費" sheetId="3" r:id="rId3"/>
    <sheet name="17．感染症" sheetId="4" r:id="rId4"/>
    <sheet name="18.子供" sheetId="5" r:id="rId5"/>
    <sheet name="19.高齢者" sheetId="6" r:id="rId6"/>
    <sheet name="20.障害者" sheetId="7" r:id="rId7"/>
    <sheet name="21.学校保健" sheetId="8" r:id="rId8"/>
    <sheet name="22.生活保護" sheetId="9" r:id="rId9"/>
    <sheet name="23.助合" sheetId="10" r:id="rId10"/>
  </sheets>
  <definedNames>
    <definedName name="_xlnm.Print_Area" localSheetId="0">'14.健康'!$A$1:$M$61</definedName>
    <definedName name="_xlnm.Print_Area" localSheetId="1">'15.医療体'!$A$1:$M$60</definedName>
    <definedName name="_xlnm.Print_Area" localSheetId="3">'17．感染症'!$A$1:$M$70</definedName>
    <definedName name="_xlnm.Print_Area" localSheetId="4">'18.子供'!$A$1:$M$61</definedName>
    <definedName name="_xlnm.Print_Area" localSheetId="5">'19.高齢者'!$A$1:$M$61</definedName>
    <definedName name="_xlnm.Print_Area" localSheetId="6">'20.障害者'!$A$1:$O$70</definedName>
    <definedName name="_xlnm.Print_Area" localSheetId="7">'21.学校保健'!$A$1:$M$70</definedName>
    <definedName name="_xlnm.Print_Area" localSheetId="8">'22.生活保護'!$A$1:$M$60</definedName>
    <definedName name="_xlnm.Print_Area" localSheetId="9">'23.助合'!$A$1:$M$70</definedName>
    <definedName name="TABLE" localSheetId="0">'14.健康'!#REF!</definedName>
    <definedName name="TABLE_2" localSheetId="0">'14.健康'!#REF!</definedName>
    <definedName name="TABLE_3" localSheetId="0">'14.健康'!#REF!</definedName>
  </definedNames>
  <calcPr fullCalcOnLoad="1"/>
</workbook>
</file>

<file path=xl/sharedStrings.xml><?xml version="1.0" encoding="utf-8"?>
<sst xmlns="http://schemas.openxmlformats.org/spreadsheetml/2006/main" count="746" uniqueCount="157">
  <si>
    <t xml:space="preserve"> </t>
  </si>
  <si>
    <t>-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</si>
  <si>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</si>
  <si>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</si>
  <si>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</si>
  <si>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</si>
  <si>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</si>
  <si>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</si>
  <si>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</si>
  <si>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</si>
  <si>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</si>
  <si>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</si>
  <si>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</si>
  <si>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</si>
  <si>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</si>
  <si>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</si>
  <si>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</si>
  <si>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</si>
  <si>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</si>
  <si>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</si>
  <si>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</si>
  <si>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</si>
  <si>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</si>
  <si>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</si>
  <si>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</si>
  <si>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</si>
  <si>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</si>
  <si>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</si>
  <si>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</si>
  <si>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</si>
  <si>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</si>
  <si>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</si>
  <si>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</si>
  <si>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</si>
  <si>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</si>
  <si>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</si>
  <si>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</si>
  <si>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</si>
  <si>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</si>
  <si>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</si>
  <si>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</si>
  <si>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</si>
  <si>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</si>
  <si>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</si>
  <si>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</si>
  <si>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</si>
  <si>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</si>
  <si>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</si>
  <si>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</si>
  <si>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</si>
  <si>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献血者数</t>
  </si>
  <si>
    <t>特定非営利活動促進法に基づく認証法人数</t>
  </si>
  <si>
    <t>１４　健康づくり</t>
  </si>
  <si>
    <t>１５　医療体制</t>
  </si>
  <si>
    <t>１７　感染症・食中毒</t>
  </si>
  <si>
    <t>２２　生活保護</t>
  </si>
  <si>
    <t>単位</t>
  </si>
  <si>
    <t>順位</t>
  </si>
  <si>
    <t>％</t>
  </si>
  <si>
    <t>人</t>
  </si>
  <si>
    <t>千円</t>
  </si>
  <si>
    <t>か所</t>
  </si>
  <si>
    <t>世帯</t>
  </si>
  <si>
    <r>
      <t xml:space="preserve">自主防犯
ボランティア団体数 </t>
    </r>
    <r>
      <rPr>
        <sz val="11"/>
        <rFont val="ＭＳ Ｐゴシック"/>
        <family val="3"/>
      </rPr>
      <t xml:space="preserve">         </t>
    </r>
  </si>
  <si>
    <t>骨髄提供希望者
登録者数</t>
  </si>
  <si>
    <t>施設</t>
  </si>
  <si>
    <t>床</t>
  </si>
  <si>
    <t>２１　学校保健</t>
  </si>
  <si>
    <t>１９　高齢者</t>
  </si>
  <si>
    <t>２０　障害者</t>
  </si>
  <si>
    <t>団体</t>
  </si>
  <si>
    <t>‰</t>
  </si>
  <si>
    <r>
      <t>*</t>
    </r>
    <r>
      <rPr>
        <sz val="11"/>
        <rFont val="ＭＳ Ｐゴシック"/>
        <family val="3"/>
      </rPr>
      <t>1</t>
    </r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</si>
  <si>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</si>
  <si>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</si>
  <si>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</si>
  <si>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</si>
  <si>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</si>
  <si>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</si>
  <si>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病院数</t>
  </si>
  <si>
    <t>病床数</t>
  </si>
  <si>
    <t>医師数</t>
  </si>
  <si>
    <t>食中毒患者数</t>
  </si>
  <si>
    <t>保育所数</t>
  </si>
  <si>
    <t>放課後児童クラブ数</t>
  </si>
  <si>
    <t>介護老人福祉
施設数</t>
  </si>
  <si>
    <t>要介護（要支援）
認定者数</t>
  </si>
  <si>
    <t>被保護実世帯数
（月平均）</t>
  </si>
  <si>
    <t>被保護実人員
（月平均）</t>
  </si>
  <si>
    <t>保護率
（人口千対）</t>
  </si>
  <si>
    <t>保護開始世帯数
（月平均）</t>
  </si>
  <si>
    <t>毎年</t>
  </si>
  <si>
    <t>毎年
毎年
毎年
毎年</t>
  </si>
  <si>
    <t>毎年
毎年
毎年
毎年</t>
  </si>
  <si>
    <t>法人</t>
  </si>
  <si>
    <t>スポーツの行動者率
(65歳以上)</t>
  </si>
  <si>
    <t xml:space="preserve">5年
毎年
毎年
</t>
  </si>
  <si>
    <t>喫煙率</t>
  </si>
  <si>
    <t>腸管出血性大腸菌
感染症報告数</t>
  </si>
  <si>
    <t>公共スポーツ施設数</t>
  </si>
  <si>
    <t>－</t>
  </si>
  <si>
    <r>
      <t>HIV感染者累計</t>
    </r>
    <r>
      <rPr>
        <sz val="11"/>
        <rFont val="ＭＳ Ｐゴシック"/>
        <family val="3"/>
      </rPr>
      <t>報告数
(人口10万対</t>
    </r>
    <r>
      <rPr>
        <sz val="11"/>
        <rFont val="ＭＳ Ｐゴシック"/>
        <family val="3"/>
      </rPr>
      <t>)</t>
    </r>
  </si>
  <si>
    <t>肥満傾向児の出現率
（12歳）</t>
  </si>
  <si>
    <t>痩身傾向児の出現率
（12歳）</t>
  </si>
  <si>
    <t>アトピー性皮膚炎
の被患率（12歳）</t>
  </si>
  <si>
    <t>新登録
結核患者数</t>
  </si>
  <si>
    <t>１８　子供</t>
  </si>
  <si>
    <t>２３　助け合い</t>
  </si>
  <si>
    <t>就業看護師数</t>
  </si>
  <si>
    <t>＊1,2 「医療施設調査」厚生労働省HP
＊3   「医師・歯科医師・薬剤師調査」厚生労働省HP
＊4   「衛生行政報告例」厚生労働省HP</t>
  </si>
  <si>
    <t>毎年
2年
2年</t>
  </si>
  <si>
    <t>＊1,2　「国民医療費」厚生労働省HP
＊3,4　「患者調査」厚生労働省HP</t>
  </si>
  <si>
    <t>3年
3年</t>
  </si>
  <si>
    <t>億円</t>
  </si>
  <si>
    <t>１６　医療費</t>
  </si>
  <si>
    <t>国民医療費</t>
  </si>
  <si>
    <t>例</t>
  </si>
  <si>
    <t>受療率 ・入院
（人口10万対）</t>
  </si>
  <si>
    <t>受療率 ・外来
（人口10万対）</t>
  </si>
  <si>
    <t>1人当たり
国民医療費</t>
  </si>
  <si>
    <t xml:space="preserve">＊1    「社会生活基本調査」総務省統計局HP
＊2,3　「介護保険事業状況報告」厚生労働省HP
＊4　　「介護サービス施設・事業所調査」厚生労働省HP
</t>
  </si>
  <si>
    <t>平成23年度
平成23年10月</t>
  </si>
  <si>
    <t>特定健康診査受診率</t>
  </si>
  <si>
    <t>(5 441)</t>
  </si>
  <si>
    <t>(1 031)</t>
  </si>
  <si>
    <t>＊1　警察庁HP
＊2　内閣府NPO HP
＊3　「血液事業の現状」日本赤十字社HP
＊4　(公財）日本骨髄バンク</t>
  </si>
  <si>
    <t>平成23年10月
平成24年度末
平成24年10月1日</t>
  </si>
  <si>
    <t>＊1～4　「被保護者調査」厚生労働省HP</t>
  </si>
  <si>
    <t xml:space="preserve">
障害者支援
施設数
</t>
  </si>
  <si>
    <t>地域活動支援
センター数</t>
  </si>
  <si>
    <t>毎年
毎年
毎年</t>
  </si>
  <si>
    <t>障害者実雇用率
(民間企業)</t>
  </si>
  <si>
    <t>スポーツの行動者率</t>
  </si>
  <si>
    <t>平成26年末
平成25年
平成26年
平成26年</t>
  </si>
  <si>
    <r>
      <t>*</t>
    </r>
    <r>
      <rPr>
        <sz val="11"/>
        <rFont val="ＭＳ Ｐゴシック"/>
        <family val="3"/>
      </rPr>
      <t>3</t>
    </r>
  </si>
  <si>
    <t>平成23年10月
平成25年度末
平成25年10月1日</t>
  </si>
  <si>
    <t>平成25年10月1日
平成26年度末
平成27年6月1日</t>
  </si>
  <si>
    <t>X</t>
  </si>
  <si>
    <t>平成26年度</t>
  </si>
  <si>
    <t xml:space="preserve">平成25年度
</t>
  </si>
  <si>
    <t>平成26年12月31日
平成27年 9月30日
平成26年
平成27年3月末</t>
  </si>
  <si>
    <t>＊1～4　「学校保健統計調査」文部科学省HP</t>
  </si>
  <si>
    <t>平成23年10月
平成20年10月1日
平成25年
平成25年度</t>
  </si>
  <si>
    <t>5年
5～6年
3年
毎年</t>
  </si>
  <si>
    <t>＊1  「社会生活基本調査」総務省統計局HP
＊2  「体育・スポーツ施設現況調査」文部科学省HP
＊3  国立研究開発法人国立がん研究センター がん対策情報センターHP
＊4  「特定健康診査・特定保健指導に関するデータ」厚生労働省HP</t>
  </si>
  <si>
    <t xml:space="preserve">平成26年10月1日
平成26年12月31日
平成26年末
</t>
  </si>
  <si>
    <t>高齢者人口に占める
要介護（要支援）
認定者数の割合</t>
  </si>
  <si>
    <t>身体障害者手帳
交付台帳登載数</t>
  </si>
  <si>
    <t xml:space="preserve">＊1,2　「社会福祉施設等調査」厚生労働省HP
＊3　「福祉行政報告例」厚生労働省HP
＊4　「平成27年　障害者雇用状況の集計結果」厚生労働省HP
</t>
  </si>
  <si>
    <t>むし歯（う歯）の被患率
（12歳）</t>
  </si>
  <si>
    <t>＊1　「エイズ発生動向年報」厚生労働省エイズ動向委員会HP
＊2　「感染症発生動向調査事業年報」国立感染症研究所 感染症疫学センターHP
＊3　「結核登録者情報調査年報集計結果（概況）」厚生労働省HP
＊4  「食中毒統計調査」厚生労働省HP</t>
  </si>
  <si>
    <t>保育所等入所
待機児童数</t>
  </si>
  <si>
    <t>地域子育て支援拠点数
（保育緊急確保事業補助金交付決定ベース）</t>
  </si>
  <si>
    <r>
      <t xml:space="preserve">＊1　「福祉行政報告例」厚生労働省HP
＊2  </t>
    </r>
    <r>
      <rPr>
        <sz val="9"/>
        <color indexed="8"/>
        <rFont val="ＭＳ Ｐゴシック"/>
        <family val="3"/>
      </rPr>
      <t>「保育所等関連状況取りまとめ」</t>
    </r>
    <r>
      <rPr>
        <sz val="9"/>
        <rFont val="ＭＳ Ｐゴシック"/>
        <family val="3"/>
      </rPr>
      <t>厚生労働省HP
＊3  「地域子育て支援拠点事業実施状況
      （保育緊急確保事業補助金交付決定ベース）」厚生労働省HP
＊4  「放課後児童健全育成事業の実施状況」厚生労働省HP</t>
    </r>
  </si>
  <si>
    <t>-</t>
  </si>
  <si>
    <t>－</t>
  </si>
  <si>
    <t>平成26年3月1日
平成27年4月1日
平成26年度
平成27年5月1日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</si>
</sst>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\ ###,###,###,###,##0;&quot;-&quot;###,###,###,###,##0"/>
    <numFmt numFmtId="178" formatCode="##,###,###,##0.0;&quot;-&quot;#,###,###,##0.0"/>
    <numFmt numFmtId="179" formatCode="#,##0.0"/>
    <numFmt numFmtId="180" formatCode="#\ ##0"/>
    <numFmt numFmtId="181" formatCode="#\ ###\ ##0"/>
    <numFmt numFmtId="182" formatCode="#,###,###,##0;&quot; -&quot;###,###,##0"/>
    <numFmt numFmtId="183" formatCode="\ ###,##0.0;&quot;-&quot;###,##0.0"/>
    <numFmt numFmtId="184" formatCode="\ ###,###,##0;&quot;-&quot;###,###,##0"/>
    <numFmt numFmtId="185" formatCode="###,###,##0;&quot;-&quot;##,###,##0"/>
    <numFmt numFmtId="186" formatCode="##,###,###,##0;&quot;-&quot;#,###,###,##0"/>
    <numFmt numFmtId="187" formatCode="##\ ###\ ###\ ##0;&quot;△&quot;#\ ###\ ###\ ##0"/>
    <numFmt numFmtId="188" formatCode="##0.00;&quot;△&quot;##0.00"/>
    <numFmt numFmtId="189" formatCode="#\ ###\ ##0\ "/>
    <numFmt numFmtId="190" formatCode="00.0\ "/>
    <numFmt numFmtId="191" formatCode="#\ ###\ ###"/>
    <numFmt numFmtId="192" formatCode="###\ ###\ ##0"/>
    <numFmt numFmtId="193" formatCode="#\ ###\ ###\ ##0"/>
    <numFmt numFmtId="194" formatCode="###\ ##0;&quot;△&quot;###\ ##0"/>
    <numFmt numFmtId="195" formatCode="###\ ####\ ##0"/>
    <numFmt numFmtId="196" formatCode="###\ ###\ ###\ ##0;&quot;△&quot;###\ ###\ ###\ ##0"/>
    <numFmt numFmtId="197" formatCode="#,##0.000_);[Red]\(#,##0.000\)"/>
    <numFmt numFmtId="198" formatCode="#,##0.00_);[Red]\(#,##0.00\)"/>
    <numFmt numFmtId="199" formatCode="0.0"/>
    <numFmt numFmtId="200" formatCode="0.E+00"/>
    <numFmt numFmtId="201" formatCode="###\ ###\ ###\ ##0;"/>
    <numFmt numFmtId="202" formatCode="###\ ###\ ####\ ##0;&quot;△&quot;###\ ###\ ####\ ##0"/>
    <numFmt numFmtId="203" formatCode="0.0_ "/>
    <numFmt numFmtId="204" formatCode="0.0_);[Red]\(0.0\)"/>
    <numFmt numFmtId="205" formatCode="0.0%"/>
    <numFmt numFmtId="206" formatCode="#\ ###\ "/>
    <numFmt numFmtId="207" formatCode="#,##0.0_ "/>
    <numFmt numFmtId="208" formatCode="##\ ###\ ###\ ##0.00;&quot;△&quot;#\ ###\ ###\ ##0.00"/>
    <numFmt numFmtId="209" formatCode="#\ ##0.0"/>
    <numFmt numFmtId="210" formatCode="#\ ##0.00"/>
    <numFmt numFmtId="211" formatCode="###\ ###\ ###"/>
    <numFmt numFmtId="212" formatCode="###\ ###\ ###\ ###"/>
    <numFmt numFmtId="213" formatCode="###\ ###\ ###\ ###\ ###"/>
    <numFmt numFmtId="214" formatCode="#,##0.00;&quot;△&quot;#,##0.00"/>
    <numFmt numFmtId="215" formatCode="#,##0.0;&quot;△&quot;#,##0.0"/>
    <numFmt numFmtId="216" formatCode="#,##0.0;0;&quot;－&quot;"/>
    <numFmt numFmtId="217" formatCode="##\ ##0\ "/>
    <numFmt numFmtId="218" formatCode="##0.00;0;&quot;－&quot;"/>
    <numFmt numFmtId="219" formatCode="#,##0_ "/>
    <numFmt numFmtId="220" formatCode="###\ ###&quot; &quot;"/>
    <numFmt numFmtId="221" formatCode="###\ ###\ ##0&quot; &quot;"/>
    <numFmt numFmtId="222" formatCode="0.000_);[Red]\(0.000\)"/>
    <numFmt numFmtId="223" formatCode="0_ "/>
    <numFmt numFmtId="224" formatCode="0.00_);[Red]\(0.00\)"/>
    <numFmt numFmtId="225" formatCode="0.00000_ "/>
    <numFmt numFmtId="226" formatCode="0.00000%"/>
    <numFmt numFmtId="227" formatCode="#,##0.0;[Red]\-#,##0.0"/>
    <numFmt numFmtId="228" formatCode="##,###,###,##0.00;&quot;-&quot;#,###,###,##0.00"/>
    <numFmt numFmtId="229" formatCode="##,###,###,##0.000;&quot;-&quot;#,###,###,##0.00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14"/>
      <name val="Terminal"/>
      <family val="3"/>
    </font>
    <font>
      <sz val="11"/>
      <color indexed="48"/>
      <name val="ＭＳ Ｐゴシック"/>
      <family val="3"/>
    </font>
    <font>
      <b/>
      <sz val="11"/>
      <color indexed="48"/>
      <name val="ＭＳ Ｐゴシック"/>
      <family val="3"/>
    </font>
    <font>
      <sz val="9"/>
      <color indexed="4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399949997663497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10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191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181" fontId="0" fillId="0" borderId="0" xfId="0" applyNumberFormat="1" applyFont="1" applyBorder="1" applyAlignment="1">
      <alignment/>
    </xf>
    <xf numFmtId="181" fontId="11" fillId="0" borderId="0" xfId="64" applyNumberFormat="1" applyFont="1" applyFill="1" applyBorder="1" applyAlignment="1" quotePrefix="1">
      <alignment horizontal="right" vertical="top"/>
      <protection/>
    </xf>
    <xf numFmtId="181" fontId="0" fillId="0" borderId="0" xfId="67" applyNumberFormat="1" applyFont="1" applyFill="1" applyBorder="1" applyAlignment="1">
      <alignment horizontal="center"/>
      <protection/>
    </xf>
    <xf numFmtId="191" fontId="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6" fillId="0" borderId="10" xfId="67" applyNumberFormat="1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192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81" fontId="6" fillId="0" borderId="0" xfId="67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2" fontId="0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183" fontId="4" fillId="0" borderId="10" xfId="67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distributed"/>
    </xf>
    <xf numFmtId="181" fontId="6" fillId="0" borderId="12" xfId="67" applyNumberFormat="1" applyFont="1" applyFill="1" applyBorder="1" applyAlignment="1">
      <alignment horizontal="center"/>
      <protection/>
    </xf>
    <xf numFmtId="191" fontId="4" fillId="0" borderId="10" xfId="6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181" fontId="17" fillId="0" borderId="10" xfId="67" applyNumberFormat="1" applyFont="1" applyFill="1" applyBorder="1" applyAlignment="1">
      <alignment horizontal="center"/>
      <protection/>
    </xf>
    <xf numFmtId="0" fontId="16" fillId="0" borderId="11" xfId="0" applyFont="1" applyBorder="1" applyAlignment="1">
      <alignment horizontal="distributed"/>
    </xf>
    <xf numFmtId="191" fontId="17" fillId="0" borderId="10" xfId="67" applyNumberFormat="1" applyFont="1" applyFill="1" applyBorder="1" applyAlignment="1">
      <alignment horizontal="center" vertical="center"/>
      <protection/>
    </xf>
    <xf numFmtId="176" fontId="17" fillId="0" borderId="13" xfId="67" applyNumberFormat="1" applyFont="1" applyFill="1" applyBorder="1" applyAlignment="1">
      <alignment horizontal="center"/>
      <protection/>
    </xf>
    <xf numFmtId="191" fontId="16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178" fontId="17" fillId="0" borderId="13" xfId="6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0" xfId="0" applyNumberFormat="1" applyFont="1" applyAlignment="1">
      <alignment horizontal="right"/>
    </xf>
    <xf numFmtId="178" fontId="17" fillId="0" borderId="10" xfId="67" applyNumberFormat="1" applyFont="1" applyFill="1" applyBorder="1" applyAlignment="1">
      <alignment horizontal="center" vertical="center"/>
      <protection/>
    </xf>
    <xf numFmtId="178" fontId="6" fillId="0" borderId="13" xfId="67" applyNumberFormat="1" applyFont="1" applyFill="1" applyBorder="1" applyAlignment="1">
      <alignment horizontal="center" vertical="center"/>
      <protection/>
    </xf>
    <xf numFmtId="176" fontId="6" fillId="0" borderId="13" xfId="67" applyNumberFormat="1" applyFont="1" applyFill="1" applyBorder="1" applyAlignment="1">
      <alignment horizontal="center"/>
      <protection/>
    </xf>
    <xf numFmtId="0" fontId="0" fillId="0" borderId="13" xfId="0" applyFont="1" applyBorder="1" applyAlignment="1">
      <alignment/>
    </xf>
    <xf numFmtId="176" fontId="6" fillId="0" borderId="10" xfId="67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91" fontId="0" fillId="0" borderId="13" xfId="0" applyNumberFormat="1" applyFont="1" applyBorder="1" applyAlignment="1">
      <alignment/>
    </xf>
    <xf numFmtId="192" fontId="19" fillId="0" borderId="13" xfId="67" applyNumberFormat="1" applyFont="1" applyFill="1" applyBorder="1" applyAlignment="1">
      <alignment horizontal="right"/>
      <protection/>
    </xf>
    <xf numFmtId="0" fontId="19" fillId="0" borderId="11" xfId="0" applyFont="1" applyBorder="1" applyAlignment="1">
      <alignment horizontal="distributed"/>
    </xf>
    <xf numFmtId="192" fontId="19" fillId="0" borderId="13" xfId="0" applyNumberFormat="1" applyFont="1" applyBorder="1" applyAlignment="1">
      <alignment/>
    </xf>
    <xf numFmtId="192" fontId="19" fillId="0" borderId="14" xfId="0" applyNumberFormat="1" applyFont="1" applyBorder="1" applyAlignment="1">
      <alignment/>
    </xf>
    <xf numFmtId="0" fontId="19" fillId="0" borderId="11" xfId="65" applyFont="1" applyFill="1" applyBorder="1" applyAlignment="1">
      <alignment horizontal="distributed" vertical="top"/>
      <protection/>
    </xf>
    <xf numFmtId="0" fontId="20" fillId="33" borderId="11" xfId="65" applyFont="1" applyFill="1" applyBorder="1" applyAlignment="1">
      <alignment horizontal="distributed" vertical="top"/>
      <protection/>
    </xf>
    <xf numFmtId="180" fontId="19" fillId="0" borderId="13" xfId="67" applyNumberFormat="1" applyFont="1" applyFill="1" applyBorder="1" applyAlignment="1">
      <alignment horizontal="center"/>
      <protection/>
    </xf>
    <xf numFmtId="0" fontId="19" fillId="0" borderId="13" xfId="0" applyFont="1" applyBorder="1" applyAlignment="1">
      <alignment/>
    </xf>
    <xf numFmtId="0" fontId="11" fillId="0" borderId="11" xfId="0" applyFont="1" applyBorder="1" applyAlignment="1">
      <alignment horizontal="distributed"/>
    </xf>
    <xf numFmtId="181" fontId="11" fillId="0" borderId="13" xfId="66" applyNumberFormat="1" applyFont="1" applyBorder="1" applyAlignment="1">
      <alignment/>
      <protection/>
    </xf>
    <xf numFmtId="192" fontId="11" fillId="0" borderId="13" xfId="0" applyNumberFormat="1" applyFont="1" applyBorder="1" applyAlignment="1">
      <alignment/>
    </xf>
    <xf numFmtId="181" fontId="11" fillId="0" borderId="13" xfId="0" applyNumberFormat="1" applyFont="1" applyBorder="1" applyAlignment="1">
      <alignment/>
    </xf>
    <xf numFmtId="0" fontId="11" fillId="0" borderId="11" xfId="65" applyFont="1" applyFill="1" applyBorder="1" applyAlignment="1">
      <alignment horizontal="distributed" vertical="top"/>
      <protection/>
    </xf>
    <xf numFmtId="0" fontId="11" fillId="0" borderId="14" xfId="0" applyFont="1" applyBorder="1" applyAlignment="1">
      <alignment/>
    </xf>
    <xf numFmtId="192" fontId="11" fillId="0" borderId="14" xfId="0" applyNumberFormat="1" applyFont="1" applyBorder="1" applyAlignment="1">
      <alignment/>
    </xf>
    <xf numFmtId="0" fontId="22" fillId="33" borderId="11" xfId="65" applyFont="1" applyFill="1" applyBorder="1" applyAlignment="1">
      <alignment horizontal="distributed" vertical="top"/>
      <protection/>
    </xf>
    <xf numFmtId="181" fontId="22" fillId="33" borderId="13" xfId="66" applyNumberFormat="1" applyFont="1" applyFill="1" applyBorder="1" applyAlignment="1">
      <alignment/>
      <protection/>
    </xf>
    <xf numFmtId="0" fontId="22" fillId="33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181" fontId="13" fillId="0" borderId="13" xfId="62" applyNumberFormat="1" applyFont="1" applyFill="1" applyBorder="1" applyAlignment="1" quotePrefix="1">
      <alignment horizontal="right"/>
      <protection/>
    </xf>
    <xf numFmtId="181" fontId="17" fillId="0" borderId="15" xfId="67" applyNumberFormat="1" applyFont="1" applyFill="1" applyBorder="1" applyAlignment="1">
      <alignment horizontal="center"/>
      <protection/>
    </xf>
    <xf numFmtId="192" fontId="19" fillId="0" borderId="16" xfId="0" applyNumberFormat="1" applyFont="1" applyBorder="1" applyAlignment="1">
      <alignment/>
    </xf>
    <xf numFmtId="0" fontId="14" fillId="33" borderId="17" xfId="65" applyFont="1" applyFill="1" applyBorder="1" applyAlignment="1">
      <alignment horizontal="distributed" vertical="top"/>
      <protection/>
    </xf>
    <xf numFmtId="0" fontId="19" fillId="0" borderId="18" xfId="0" applyFont="1" applyBorder="1" applyAlignment="1">
      <alignment/>
    </xf>
    <xf numFmtId="179" fontId="21" fillId="0" borderId="19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1" xfId="0" applyFont="1" applyBorder="1" applyAlignment="1">
      <alignment/>
    </xf>
    <xf numFmtId="181" fontId="6" fillId="0" borderId="15" xfId="67" applyNumberFormat="1" applyFont="1" applyFill="1" applyBorder="1" applyAlignment="1">
      <alignment horizontal="center"/>
      <protection/>
    </xf>
    <xf numFmtId="183" fontId="19" fillId="0" borderId="19" xfId="0" applyNumberFormat="1" applyFont="1" applyBorder="1" applyAlignment="1">
      <alignment/>
    </xf>
    <xf numFmtId="0" fontId="14" fillId="33" borderId="22" xfId="65" applyFont="1" applyFill="1" applyBorder="1" applyAlignment="1">
      <alignment horizontal="distributed" vertical="top"/>
      <protection/>
    </xf>
    <xf numFmtId="191" fontId="19" fillId="0" borderId="19" xfId="0" applyNumberFormat="1" applyFont="1" applyBorder="1" applyAlignment="1">
      <alignment/>
    </xf>
    <xf numFmtId="191" fontId="21" fillId="0" borderId="19" xfId="0" applyNumberFormat="1" applyFont="1" applyBorder="1" applyAlignment="1">
      <alignment/>
    </xf>
    <xf numFmtId="0" fontId="16" fillId="0" borderId="0" xfId="0" applyFont="1" applyBorder="1" applyAlignment="1">
      <alignment/>
    </xf>
    <xf numFmtId="179" fontId="23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distributed"/>
    </xf>
    <xf numFmtId="183" fontId="0" fillId="0" borderId="13" xfId="0" applyNumberFormat="1" applyFont="1" applyBorder="1" applyAlignment="1">
      <alignment/>
    </xf>
    <xf numFmtId="192" fontId="0" fillId="0" borderId="13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0" fontId="8" fillId="0" borderId="11" xfId="65" applyFont="1" applyFill="1" applyBorder="1" applyAlignment="1">
      <alignment horizontal="distributed" vertical="top"/>
      <protection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192" fontId="0" fillId="0" borderId="14" xfId="0" applyNumberFormat="1" applyFont="1" applyBorder="1" applyAlignment="1">
      <alignment/>
    </xf>
    <xf numFmtId="0" fontId="14" fillId="33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91" fontId="25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92" fontId="0" fillId="0" borderId="16" xfId="0" applyNumberFormat="1" applyFont="1" applyBorder="1" applyAlignment="1">
      <alignment/>
    </xf>
    <xf numFmtId="0" fontId="0" fillId="0" borderId="23" xfId="0" applyFont="1" applyBorder="1" applyAlignment="1">
      <alignment/>
    </xf>
    <xf numFmtId="192" fontId="0" fillId="0" borderId="23" xfId="0" applyNumberFormat="1" applyFont="1" applyBorder="1" applyAlignment="1">
      <alignment/>
    </xf>
    <xf numFmtId="0" fontId="14" fillId="33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18" fontId="0" fillId="0" borderId="0" xfId="68" applyNumberFormat="1" applyFont="1" applyFill="1" applyAlignment="1">
      <alignment horizontal="right"/>
      <protection/>
    </xf>
    <xf numFmtId="218" fontId="0" fillId="0" borderId="0" xfId="68" applyNumberFormat="1" applyFont="1" applyFill="1" applyBorder="1" applyAlignment="1">
      <alignment horizontal="right"/>
      <protection/>
    </xf>
    <xf numFmtId="215" fontId="0" fillId="0" borderId="0" xfId="69" applyNumberFormat="1" applyFont="1" applyFill="1" applyBorder="1" applyAlignment="1">
      <alignment horizontal="right"/>
      <protection/>
    </xf>
    <xf numFmtId="0" fontId="0" fillId="0" borderId="14" xfId="0" applyFont="1" applyBorder="1" applyAlignment="1">
      <alignment/>
    </xf>
    <xf numFmtId="0" fontId="0" fillId="0" borderId="11" xfId="65" applyFont="1" applyFill="1" applyBorder="1" applyAlignment="1">
      <alignment horizontal="distributed" vertical="top"/>
      <protection/>
    </xf>
    <xf numFmtId="0" fontId="0" fillId="0" borderId="23" xfId="0" applyFont="1" applyBorder="1" applyAlignment="1">
      <alignment/>
    </xf>
    <xf numFmtId="192" fontId="0" fillId="0" borderId="14" xfId="0" applyNumberFormat="1" applyFont="1" applyBorder="1" applyAlignment="1">
      <alignment/>
    </xf>
    <xf numFmtId="192" fontId="0" fillId="0" borderId="23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179" fontId="12" fillId="0" borderId="19" xfId="0" applyNumberFormat="1" applyFont="1" applyBorder="1" applyAlignment="1">
      <alignment/>
    </xf>
    <xf numFmtId="191" fontId="0" fillId="0" borderId="19" xfId="0" applyNumberFormat="1" applyFont="1" applyBorder="1" applyAlignment="1">
      <alignment/>
    </xf>
    <xf numFmtId="0" fontId="0" fillId="0" borderId="21" xfId="0" applyFont="1" applyBorder="1" applyAlignment="1">
      <alignment/>
    </xf>
    <xf numFmtId="179" fontId="12" fillId="0" borderId="0" xfId="0" applyNumberFormat="1" applyFont="1" applyBorder="1" applyAlignment="1">
      <alignment/>
    </xf>
    <xf numFmtId="2" fontId="0" fillId="0" borderId="0" xfId="68" applyNumberFormat="1" applyFont="1" applyFill="1" applyBorder="1" applyAlignment="1">
      <alignment horizontal="right"/>
      <protection/>
    </xf>
    <xf numFmtId="2" fontId="0" fillId="0" borderId="13" xfId="68" applyNumberFormat="1" applyFont="1" applyFill="1" applyBorder="1" applyAlignment="1">
      <alignment horizontal="right"/>
      <protection/>
    </xf>
    <xf numFmtId="192" fontId="0" fillId="0" borderId="13" xfId="0" applyNumberFormat="1" applyFont="1" applyBorder="1" applyAlignment="1">
      <alignment/>
    </xf>
    <xf numFmtId="214" fontId="0" fillId="0" borderId="13" xfId="69" applyNumberFormat="1" applyFont="1" applyFill="1" applyBorder="1" applyAlignment="1">
      <alignment horizontal="right"/>
      <protection/>
    </xf>
    <xf numFmtId="214" fontId="0" fillId="0" borderId="13" xfId="69" applyNumberFormat="1" applyFont="1" applyFill="1" applyBorder="1" applyAlignment="1" applyProtection="1">
      <alignment horizontal="right"/>
      <protection/>
    </xf>
    <xf numFmtId="202" fontId="0" fillId="0" borderId="0" xfId="0" applyNumberFormat="1" applyBorder="1" applyAlignment="1">
      <alignment horizontal="right"/>
    </xf>
    <xf numFmtId="202" fontId="0" fillId="0" borderId="0" xfId="0" applyNumberFormat="1" applyFont="1" applyBorder="1" applyAlignment="1">
      <alignment horizontal="right" vertical="center"/>
    </xf>
    <xf numFmtId="202" fontId="0" fillId="34" borderId="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13" xfId="67" applyNumberFormat="1" applyFont="1" applyFill="1" applyBorder="1" applyAlignment="1">
      <alignment horizontal="center"/>
      <protection/>
    </xf>
    <xf numFmtId="180" fontId="0" fillId="0" borderId="0" xfId="0" applyNumberFormat="1" applyFont="1" applyBorder="1" applyAlignment="1">
      <alignment/>
    </xf>
    <xf numFmtId="180" fontId="0" fillId="0" borderId="13" xfId="67" applyNumberFormat="1" applyFont="1" applyFill="1" applyBorder="1" applyAlignment="1" quotePrefix="1">
      <alignment horizontal="right"/>
      <protection/>
    </xf>
    <xf numFmtId="180" fontId="0" fillId="0" borderId="13" xfId="62" applyNumberFormat="1" applyFont="1" applyFill="1" applyBorder="1" applyAlignment="1" quotePrefix="1">
      <alignment horizontal="right"/>
      <protection/>
    </xf>
    <xf numFmtId="181" fontId="0" fillId="0" borderId="13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9" fontId="0" fillId="0" borderId="13" xfId="64" applyNumberFormat="1" applyFont="1" applyFill="1" applyBorder="1" applyAlignment="1" quotePrefix="1">
      <alignment horizontal="right" vertical="top"/>
      <protection/>
    </xf>
    <xf numFmtId="0" fontId="0" fillId="0" borderId="11" xfId="65" applyFont="1" applyFill="1" applyBorder="1" applyAlignment="1">
      <alignment horizontal="distributed" vertical="top"/>
      <protection/>
    </xf>
    <xf numFmtId="0" fontId="14" fillId="33" borderId="11" xfId="65" applyFont="1" applyFill="1" applyBorder="1" applyAlignment="1">
      <alignment horizontal="distributed" vertical="top"/>
      <protection/>
    </xf>
    <xf numFmtId="0" fontId="0" fillId="0" borderId="18" xfId="0" applyFont="1" applyBorder="1" applyAlignment="1">
      <alignment/>
    </xf>
    <xf numFmtId="204" fontId="0" fillId="0" borderId="0" xfId="0" applyNumberFormat="1" applyFont="1" applyBorder="1" applyAlignment="1">
      <alignment/>
    </xf>
    <xf numFmtId="181" fontId="0" fillId="0" borderId="13" xfId="67" applyNumberFormat="1" applyFont="1" applyFill="1" applyBorder="1" applyAlignment="1">
      <alignment horizontal="center"/>
      <protection/>
    </xf>
    <xf numFmtId="181" fontId="0" fillId="0" borderId="13" xfId="0" applyNumberFormat="1" applyFont="1" applyBorder="1" applyAlignment="1">
      <alignment/>
    </xf>
    <xf numFmtId="0" fontId="14" fillId="33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184" fontId="0" fillId="0" borderId="0" xfId="63" applyNumberFormat="1" applyFont="1" applyFill="1" applyBorder="1" applyAlignment="1" quotePrefix="1">
      <alignment horizontal="right" vertical="top"/>
      <protection/>
    </xf>
    <xf numFmtId="180" fontId="0" fillId="0" borderId="0" xfId="63" applyNumberFormat="1" applyFont="1" applyFill="1" applyBorder="1" applyAlignment="1" quotePrefix="1">
      <alignment horizontal="right"/>
      <protection/>
    </xf>
    <xf numFmtId="180" fontId="0" fillId="0" borderId="13" xfId="0" applyNumberFormat="1" applyFont="1" applyBorder="1" applyAlignment="1">
      <alignment/>
    </xf>
    <xf numFmtId="212" fontId="0" fillId="0" borderId="13" xfId="67" applyNumberFormat="1" applyFont="1" applyFill="1" applyBorder="1" applyAlignment="1">
      <alignment horizontal="right"/>
      <protection/>
    </xf>
    <xf numFmtId="192" fontId="0" fillId="0" borderId="16" xfId="0" applyNumberFormat="1" applyFont="1" applyBorder="1" applyAlignment="1">
      <alignment/>
    </xf>
    <xf numFmtId="193" fontId="0" fillId="0" borderId="13" xfId="62" applyNumberFormat="1" applyFont="1" applyFill="1" applyBorder="1" applyAlignment="1" quotePrefix="1">
      <alignment horizontal="right" vertical="top"/>
      <protection/>
    </xf>
    <xf numFmtId="193" fontId="0" fillId="0" borderId="13" xfId="0" applyNumberFormat="1" applyFont="1" applyBorder="1" applyAlignment="1">
      <alignment/>
    </xf>
    <xf numFmtId="193" fontId="0" fillId="0" borderId="13" xfId="62" applyNumberFormat="1" applyFont="1" applyFill="1" applyBorder="1" applyAlignment="1">
      <alignment horizontal="right" vertical="top"/>
      <protection/>
    </xf>
    <xf numFmtId="193" fontId="14" fillId="33" borderId="13" xfId="62" applyNumberFormat="1" applyFont="1" applyFill="1" applyBorder="1" applyAlignment="1" quotePrefix="1">
      <alignment horizontal="right" vertical="top"/>
      <protection/>
    </xf>
    <xf numFmtId="193" fontId="0" fillId="0" borderId="13" xfId="62" applyNumberFormat="1" applyFont="1" applyFill="1" applyBorder="1" applyAlignment="1" quotePrefix="1">
      <alignment horizontal="right" vertical="top"/>
      <protection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193" fontId="0" fillId="0" borderId="13" xfId="0" applyNumberFormat="1" applyFont="1" applyBorder="1" applyAlignment="1">
      <alignment/>
    </xf>
    <xf numFmtId="192" fontId="0" fillId="0" borderId="14" xfId="0" applyNumberFormat="1" applyFont="1" applyBorder="1" applyAlignment="1">
      <alignment/>
    </xf>
    <xf numFmtId="191" fontId="0" fillId="0" borderId="13" xfId="0" applyNumberFormat="1" applyFont="1" applyBorder="1" applyAlignment="1" applyProtection="1">
      <alignment horizontal="right"/>
      <protection/>
    </xf>
    <xf numFmtId="191" fontId="0" fillId="0" borderId="0" xfId="0" applyNumberFormat="1" applyFont="1" applyBorder="1" applyAlignment="1" applyProtection="1">
      <alignment horizontal="right"/>
      <protection/>
    </xf>
    <xf numFmtId="191" fontId="0" fillId="0" borderId="0" xfId="0" applyNumberFormat="1" applyFont="1" applyBorder="1" applyAlignment="1">
      <alignment/>
    </xf>
    <xf numFmtId="191" fontId="14" fillId="33" borderId="0" xfId="0" applyNumberFormat="1" applyFont="1" applyFill="1" applyBorder="1" applyAlignment="1" applyProtection="1">
      <alignment horizontal="right"/>
      <protection/>
    </xf>
    <xf numFmtId="191" fontId="0" fillId="0" borderId="0" xfId="0" applyNumberFormat="1" applyFont="1" applyBorder="1" applyAlignment="1" applyProtection="1">
      <alignment horizontal="right"/>
      <protection/>
    </xf>
    <xf numFmtId="191" fontId="0" fillId="0" borderId="0" xfId="0" applyNumberFormat="1" applyFont="1" applyBorder="1" applyAlignment="1">
      <alignment/>
    </xf>
    <xf numFmtId="191" fontId="0" fillId="0" borderId="13" xfId="0" applyNumberFormat="1" applyFont="1" applyBorder="1" applyAlignment="1" applyProtection="1">
      <alignment horizontal="right"/>
      <protection/>
    </xf>
    <xf numFmtId="191" fontId="6" fillId="0" borderId="13" xfId="62" applyNumberFormat="1" applyFont="1" applyFill="1" applyBorder="1" applyAlignment="1" quotePrefix="1">
      <alignment horizontal="right"/>
      <protection/>
    </xf>
    <xf numFmtId="181" fontId="0" fillId="0" borderId="13" xfId="0" applyNumberFormat="1" applyFont="1" applyBorder="1" applyAlignment="1">
      <alignment horizontal="right"/>
    </xf>
    <xf numFmtId="181" fontId="14" fillId="33" borderId="13" xfId="0" applyNumberFormat="1" applyFont="1" applyFill="1" applyBorder="1" applyAlignment="1">
      <alignment horizontal="right"/>
    </xf>
    <xf numFmtId="181" fontId="0" fillId="0" borderId="13" xfId="0" applyNumberFormat="1" applyFont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181" fontId="0" fillId="0" borderId="13" xfId="0" applyNumberFormat="1" applyFont="1" applyBorder="1" applyAlignment="1">
      <alignment/>
    </xf>
    <xf numFmtId="192" fontId="0" fillId="0" borderId="23" xfId="0" applyNumberFormat="1" applyFont="1" applyBorder="1" applyAlignment="1">
      <alignment/>
    </xf>
    <xf numFmtId="181" fontId="12" fillId="0" borderId="13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191" fontId="0" fillId="0" borderId="13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220" fontId="0" fillId="0" borderId="0" xfId="70" applyNumberFormat="1" applyFont="1" applyFill="1" applyBorder="1" applyProtection="1">
      <alignment/>
      <protection/>
    </xf>
    <xf numFmtId="220" fontId="14" fillId="33" borderId="0" xfId="70" applyNumberFormat="1" applyFont="1" applyFill="1" applyBorder="1" applyProtection="1">
      <alignment/>
      <protection/>
    </xf>
    <xf numFmtId="220" fontId="0" fillId="0" borderId="13" xfId="70" applyNumberFormat="1" applyFont="1" applyFill="1" applyBorder="1" applyProtection="1">
      <alignment/>
      <protection/>
    </xf>
    <xf numFmtId="0" fontId="0" fillId="0" borderId="20" xfId="0" applyFont="1" applyBorder="1" applyAlignment="1">
      <alignment/>
    </xf>
    <xf numFmtId="221" fontId="0" fillId="0" borderId="0" xfId="0" applyNumberFormat="1" applyFont="1" applyBorder="1" applyAlignment="1">
      <alignment horizontal="right" vertical="center"/>
    </xf>
    <xf numFmtId="221" fontId="14" fillId="33" borderId="0" xfId="0" applyNumberFormat="1" applyFont="1" applyFill="1" applyBorder="1" applyAlignment="1">
      <alignment horizontal="right" vertical="center"/>
    </xf>
    <xf numFmtId="221" fontId="0" fillId="0" borderId="13" xfId="0" applyNumberFormat="1" applyFont="1" applyBorder="1" applyAlignment="1">
      <alignment horizontal="right" vertical="center"/>
    </xf>
    <xf numFmtId="191" fontId="6" fillId="0" borderId="10" xfId="67" applyNumberFormat="1" applyFont="1" applyFill="1" applyBorder="1" applyAlignment="1">
      <alignment horizontal="center"/>
      <protection/>
    </xf>
    <xf numFmtId="191" fontId="6" fillId="0" borderId="10" xfId="67" applyNumberFormat="1" applyFont="1" applyFill="1" applyBorder="1" applyAlignment="1">
      <alignment horizontal="center" vertical="center"/>
      <protection/>
    </xf>
    <xf numFmtId="221" fontId="0" fillId="0" borderId="0" xfId="0" applyNumberFormat="1" applyFont="1" applyBorder="1" applyAlignment="1">
      <alignment horizontal="right" vertical="center"/>
    </xf>
    <xf numFmtId="0" fontId="0" fillId="0" borderId="11" xfId="65" applyFont="1" applyFill="1" applyBorder="1" applyAlignment="1">
      <alignment horizontal="distributed" vertical="top"/>
      <protection/>
    </xf>
    <xf numFmtId="191" fontId="0" fillId="0" borderId="19" xfId="0" applyNumberFormat="1" applyFont="1" applyBorder="1" applyAlignment="1">
      <alignment/>
    </xf>
    <xf numFmtId="0" fontId="0" fillId="0" borderId="18" xfId="0" applyFont="1" applyBorder="1" applyAlignment="1">
      <alignment/>
    </xf>
    <xf numFmtId="191" fontId="12" fillId="0" borderId="19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80" fontId="0" fillId="0" borderId="13" xfId="67" applyNumberFormat="1" applyFont="1" applyFill="1" applyBorder="1" applyAlignment="1">
      <alignment horizontal="right"/>
      <protection/>
    </xf>
    <xf numFmtId="180" fontId="0" fillId="0" borderId="13" xfId="63" applyNumberFormat="1" applyFont="1" applyFill="1" applyBorder="1" applyAlignment="1" quotePrefix="1">
      <alignment horizontal="right"/>
      <protection/>
    </xf>
    <xf numFmtId="181" fontId="0" fillId="0" borderId="0" xfId="65" applyNumberFormat="1" applyFont="1" applyFill="1" applyBorder="1" applyAlignment="1" quotePrefix="1">
      <alignment horizontal="right" vertical="top"/>
      <protection/>
    </xf>
    <xf numFmtId="181" fontId="0" fillId="0" borderId="0" xfId="65" applyNumberFormat="1" applyFont="1" applyFill="1" applyBorder="1" applyAlignment="1">
      <alignment horizontal="right" vertical="top"/>
      <protection/>
    </xf>
    <xf numFmtId="192" fontId="0" fillId="0" borderId="13" xfId="67" applyNumberFormat="1" applyFont="1" applyFill="1" applyBorder="1" applyAlignment="1">
      <alignment horizontal="right"/>
      <protection/>
    </xf>
    <xf numFmtId="193" fontId="0" fillId="0" borderId="0" xfId="49" applyNumberFormat="1" applyFont="1" applyFill="1" applyBorder="1" applyAlignment="1">
      <alignment horizontal="right" vertical="center"/>
    </xf>
    <xf numFmtId="0" fontId="19" fillId="0" borderId="0" xfId="65" applyFont="1" applyFill="1" applyBorder="1" applyAlignment="1">
      <alignment horizontal="distributed" vertical="top"/>
      <protection/>
    </xf>
    <xf numFmtId="186" fontId="0" fillId="0" borderId="24" xfId="0" applyNumberFormat="1" applyFont="1" applyFill="1" applyBorder="1" applyAlignment="1">
      <alignment vertical="center" wrapText="1"/>
    </xf>
    <xf numFmtId="0" fontId="0" fillId="0" borderId="24" xfId="0" applyNumberFormat="1" applyFont="1" applyFill="1" applyBorder="1" applyAlignment="1" applyProtection="1">
      <alignment vertical="center" wrapText="1"/>
      <protection locked="0"/>
    </xf>
    <xf numFmtId="0" fontId="0" fillId="0" borderId="25" xfId="0" applyFont="1" applyFill="1" applyBorder="1" applyAlignment="1">
      <alignment horizontal="center" vertical="center" wrapText="1"/>
    </xf>
    <xf numFmtId="186" fontId="0" fillId="0" borderId="25" xfId="0" applyNumberFormat="1" applyFont="1" applyFill="1" applyBorder="1" applyAlignment="1">
      <alignment vertical="center" wrapText="1"/>
    </xf>
    <xf numFmtId="0" fontId="0" fillId="0" borderId="25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186" fontId="0" fillId="0" borderId="24" xfId="0" applyNumberFormat="1" applyFont="1" applyFill="1" applyBorder="1" applyAlignment="1">
      <alignment horizontal="right" vertical="center" wrapText="1"/>
    </xf>
    <xf numFmtId="0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4" fillId="35" borderId="17" xfId="65" applyFont="1" applyFill="1" applyBorder="1" applyAlignment="1">
      <alignment horizontal="distributed" vertical="top"/>
      <protection/>
    </xf>
    <xf numFmtId="0" fontId="20" fillId="35" borderId="11" xfId="65" applyFont="1" applyFill="1" applyBorder="1" applyAlignment="1">
      <alignment horizontal="distributed" vertical="top"/>
      <protection/>
    </xf>
    <xf numFmtId="180" fontId="14" fillId="35" borderId="13" xfId="67" applyNumberFormat="1" applyFont="1" applyFill="1" applyBorder="1" applyAlignment="1" quotePrefix="1">
      <alignment horizontal="right"/>
      <protection/>
    </xf>
    <xf numFmtId="0" fontId="14" fillId="35" borderId="14" xfId="0" applyFont="1" applyFill="1" applyBorder="1" applyAlignment="1">
      <alignment/>
    </xf>
    <xf numFmtId="181" fontId="14" fillId="35" borderId="0" xfId="65" applyNumberFormat="1" applyFont="1" applyFill="1" applyBorder="1" applyAlignment="1" quotePrefix="1">
      <alignment horizontal="right" vertical="top"/>
      <protection/>
    </xf>
    <xf numFmtId="0" fontId="14" fillId="35" borderId="11" xfId="65" applyFont="1" applyFill="1" applyBorder="1" applyAlignment="1">
      <alignment horizontal="distributed" vertical="top"/>
      <protection/>
    </xf>
    <xf numFmtId="0" fontId="14" fillId="35" borderId="23" xfId="0" applyFont="1" applyFill="1" applyBorder="1" applyAlignment="1">
      <alignment/>
    </xf>
    <xf numFmtId="218" fontId="14" fillId="35" borderId="0" xfId="68" applyNumberFormat="1" applyFont="1" applyFill="1" applyAlignment="1">
      <alignment horizontal="right"/>
      <protection/>
    </xf>
    <xf numFmtId="218" fontId="14" fillId="35" borderId="0" xfId="68" applyNumberFormat="1" applyFont="1" applyFill="1" applyBorder="1" applyAlignment="1">
      <alignment horizontal="right"/>
      <protection/>
    </xf>
    <xf numFmtId="215" fontId="14" fillId="35" borderId="0" xfId="69" applyNumberFormat="1" applyFont="1" applyFill="1" applyBorder="1" applyAlignment="1">
      <alignment horizontal="right"/>
      <protection/>
    </xf>
    <xf numFmtId="181" fontId="14" fillId="35" borderId="13" xfId="0" applyNumberFormat="1" applyFont="1" applyFill="1" applyBorder="1" applyAlignment="1">
      <alignment/>
    </xf>
    <xf numFmtId="0" fontId="15" fillId="35" borderId="17" xfId="65" applyFont="1" applyFill="1" applyBorder="1" applyAlignment="1">
      <alignment horizontal="distributed" vertical="top"/>
      <protection/>
    </xf>
    <xf numFmtId="0" fontId="15" fillId="35" borderId="11" xfId="65" applyFont="1" applyFill="1" applyBorder="1" applyAlignment="1">
      <alignment horizontal="distributed" vertical="top"/>
      <protection/>
    </xf>
    <xf numFmtId="183" fontId="14" fillId="35" borderId="13" xfId="0" applyNumberFormat="1" applyFont="1" applyFill="1" applyBorder="1" applyAlignment="1">
      <alignment/>
    </xf>
    <xf numFmtId="0" fontId="14" fillId="35" borderId="11" xfId="0" applyFont="1" applyFill="1" applyBorder="1" applyAlignment="1">
      <alignment/>
    </xf>
    <xf numFmtId="202" fontId="14" fillId="35" borderId="0" xfId="0" applyNumberFormat="1" applyFont="1" applyFill="1" applyBorder="1" applyAlignment="1">
      <alignment horizontal="right"/>
    </xf>
    <xf numFmtId="180" fontId="14" fillId="35" borderId="0" xfId="0" applyNumberFormat="1" applyFont="1" applyFill="1" applyBorder="1" applyAlignment="1">
      <alignment/>
    </xf>
    <xf numFmtId="202" fontId="14" fillId="35" borderId="0" xfId="0" applyNumberFormat="1" applyFont="1" applyFill="1" applyBorder="1" applyAlignment="1">
      <alignment horizontal="right" vertical="center"/>
    </xf>
    <xf numFmtId="209" fontId="0" fillId="0" borderId="13" xfId="63" applyNumberFormat="1" applyFont="1" applyFill="1" applyBorder="1" applyAlignment="1" quotePrefix="1">
      <alignment horizontal="right" vertical="top"/>
      <protection/>
    </xf>
    <xf numFmtId="209" fontId="14" fillId="35" borderId="13" xfId="63" applyNumberFormat="1" applyFont="1" applyFill="1" applyBorder="1" applyAlignment="1" quotePrefix="1">
      <alignment horizontal="right" vertical="top"/>
      <protection/>
    </xf>
    <xf numFmtId="193" fontId="14" fillId="35" borderId="0" xfId="49" applyNumberFormat="1" applyFont="1" applyFill="1" applyBorder="1" applyAlignment="1">
      <alignment horizontal="right" vertical="center"/>
    </xf>
    <xf numFmtId="191" fontId="14" fillId="35" borderId="13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92" fontId="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top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221" fontId="0" fillId="0" borderId="13" xfId="0" applyNumberFormat="1" applyFont="1" applyBorder="1" applyAlignment="1">
      <alignment/>
    </xf>
    <xf numFmtId="221" fontId="14" fillId="35" borderId="13" xfId="0" applyNumberFormat="1" applyFont="1" applyFill="1" applyBorder="1" applyAlignment="1">
      <alignment/>
    </xf>
    <xf numFmtId="181" fontId="6" fillId="0" borderId="26" xfId="67" applyNumberFormat="1" applyFont="1" applyFill="1" applyBorder="1" applyAlignment="1">
      <alignment horizontal="center"/>
      <protection/>
    </xf>
    <xf numFmtId="0" fontId="0" fillId="36" borderId="27" xfId="0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distributed" vertical="center" wrapText="1"/>
    </xf>
    <xf numFmtId="0" fontId="0" fillId="36" borderId="29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distributed"/>
    </xf>
    <xf numFmtId="0" fontId="8" fillId="36" borderId="17" xfId="65" applyFont="1" applyFill="1" applyBorder="1" applyAlignment="1">
      <alignment horizontal="distributed" vertical="top"/>
      <protection/>
    </xf>
    <xf numFmtId="0" fontId="0" fillId="36" borderId="32" xfId="0" applyFill="1" applyBorder="1" applyAlignment="1">
      <alignment/>
    </xf>
    <xf numFmtId="0" fontId="0" fillId="36" borderId="22" xfId="65" applyFont="1" applyFill="1" applyBorder="1" applyAlignment="1">
      <alignment horizontal="distributed" vertical="top"/>
      <protection/>
    </xf>
    <xf numFmtId="0" fontId="0" fillId="36" borderId="32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29" xfId="0" applyFont="1" applyFill="1" applyBorder="1" applyAlignment="1">
      <alignment horizontal="center"/>
    </xf>
    <xf numFmtId="0" fontId="14" fillId="35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92" fontId="0" fillId="0" borderId="13" xfId="0" applyNumberFormat="1" applyFill="1" applyBorder="1" applyAlignment="1">
      <alignment/>
    </xf>
    <xf numFmtId="192" fontId="14" fillId="35" borderId="13" xfId="67" applyNumberFormat="1" applyFont="1" applyFill="1" applyBorder="1" applyAlignment="1">
      <alignment horizontal="right"/>
      <protection/>
    </xf>
    <xf numFmtId="192" fontId="14" fillId="35" borderId="13" xfId="0" applyNumberFormat="1" applyFont="1" applyFill="1" applyBorder="1" applyAlignment="1">
      <alignment/>
    </xf>
    <xf numFmtId="179" fontId="0" fillId="0" borderId="13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horizontal="right"/>
    </xf>
    <xf numFmtId="179" fontId="14" fillId="33" borderId="13" xfId="0" applyNumberFormat="1" applyFont="1" applyFill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horizontal="right"/>
    </xf>
    <xf numFmtId="215" fontId="0" fillId="0" borderId="0" xfId="69" applyNumberFormat="1" applyFont="1" applyFill="1" applyBorder="1" applyAlignment="1">
      <alignment horizontal="right"/>
      <protection/>
    </xf>
    <xf numFmtId="204" fontId="0" fillId="0" borderId="0" xfId="0" applyNumberFormat="1" applyBorder="1" applyAlignment="1">
      <alignment/>
    </xf>
    <xf numFmtId="218" fontId="0" fillId="0" borderId="0" xfId="68" applyNumberFormat="1" applyFont="1" applyFill="1" applyAlignment="1">
      <alignment horizontal="right"/>
      <protection/>
    </xf>
    <xf numFmtId="0" fontId="0" fillId="0" borderId="14" xfId="0" applyBorder="1" applyAlignment="1">
      <alignment horizontal="right"/>
    </xf>
    <xf numFmtId="191" fontId="0" fillId="0" borderId="13" xfId="0" applyNumberFormat="1" applyBorder="1" applyAlignment="1" applyProtection="1">
      <alignment horizontal="right"/>
      <protection/>
    </xf>
    <xf numFmtId="0" fontId="0" fillId="36" borderId="17" xfId="65" applyFont="1" applyFill="1" applyBorder="1" applyAlignment="1">
      <alignment horizontal="distributed" vertical="top"/>
      <protection/>
    </xf>
    <xf numFmtId="193" fontId="0" fillId="0" borderId="0" xfId="49" applyNumberFormat="1" applyFont="1" applyFill="1" applyBorder="1" applyAlignment="1">
      <alignment horizontal="right" vertical="center"/>
    </xf>
    <xf numFmtId="180" fontId="0" fillId="0" borderId="0" xfId="0" applyNumberForma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65" applyFont="1" applyFill="1" applyBorder="1" applyAlignment="1">
      <alignment horizontal="distributed" vertical="top"/>
      <protection/>
    </xf>
    <xf numFmtId="0" fontId="14" fillId="35" borderId="0" xfId="65" applyFont="1" applyFill="1" applyBorder="1" applyAlignment="1">
      <alignment horizontal="distributed" vertical="top"/>
      <protection/>
    </xf>
    <xf numFmtId="0" fontId="19" fillId="0" borderId="25" xfId="0" applyFont="1" applyBorder="1" applyAlignment="1">
      <alignment/>
    </xf>
    <xf numFmtId="49" fontId="0" fillId="0" borderId="13" xfId="67" applyNumberFormat="1" applyFont="1" applyFill="1" applyBorder="1" applyAlignment="1">
      <alignment horizontal="right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221" fontId="0" fillId="0" borderId="13" xfId="0" applyNumberFormat="1" applyFon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181" fontId="0" fillId="0" borderId="13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distributed"/>
    </xf>
    <xf numFmtId="0" fontId="0" fillId="0" borderId="0" xfId="65" applyFont="1" applyFill="1" applyBorder="1" applyAlignment="1">
      <alignment horizontal="distributed" vertical="top"/>
      <protection/>
    </xf>
    <xf numFmtId="0" fontId="0" fillId="0" borderId="25" xfId="0" applyFont="1" applyFill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/>
    </xf>
    <xf numFmtId="0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>
      <alignment horizontal="center"/>
    </xf>
    <xf numFmtId="181" fontId="17" fillId="0" borderId="22" xfId="67" applyNumberFormat="1" applyFont="1" applyFill="1" applyBorder="1" applyAlignment="1">
      <alignment horizontal="center"/>
      <protection/>
    </xf>
    <xf numFmtId="192" fontId="0" fillId="0" borderId="22" xfId="0" applyNumberFormat="1" applyFont="1" applyFill="1" applyBorder="1" applyAlignment="1">
      <alignment/>
    </xf>
    <xf numFmtId="186" fontId="0" fillId="0" borderId="25" xfId="0" applyNumberFormat="1" applyFont="1" applyFill="1" applyBorder="1" applyAlignment="1">
      <alignment horizontal="right" vertical="center" wrapText="1"/>
    </xf>
    <xf numFmtId="0" fontId="0" fillId="0" borderId="25" xfId="0" applyNumberFormat="1" applyFill="1" applyBorder="1" applyAlignment="1" applyProtection="1">
      <alignment horizontal="right" vertical="center" wrapText="1"/>
      <protection locked="0"/>
    </xf>
    <xf numFmtId="0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right"/>
    </xf>
    <xf numFmtId="0" fontId="0" fillId="0" borderId="0" xfId="65" applyFont="1" applyFill="1" applyBorder="1" applyAlignment="1">
      <alignment horizontal="right" vertical="top"/>
      <protection/>
    </xf>
    <xf numFmtId="0" fontId="14" fillId="35" borderId="0" xfId="65" applyFont="1" applyFill="1" applyBorder="1" applyAlignment="1">
      <alignment horizontal="right" vertical="top"/>
      <protection/>
    </xf>
    <xf numFmtId="0" fontId="0" fillId="0" borderId="25" xfId="0" applyFont="1" applyFill="1" applyBorder="1" applyAlignment="1">
      <alignment horizontal="right"/>
    </xf>
    <xf numFmtId="0" fontId="0" fillId="36" borderId="3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distributed"/>
    </xf>
    <xf numFmtId="0" fontId="0" fillId="0" borderId="14" xfId="65" applyFont="1" applyFill="1" applyBorder="1" applyAlignment="1">
      <alignment horizontal="distributed" vertical="top"/>
      <protection/>
    </xf>
    <xf numFmtId="0" fontId="0" fillId="0" borderId="20" xfId="0" applyFont="1" applyFill="1" applyBorder="1" applyAlignment="1">
      <alignment/>
    </xf>
    <xf numFmtId="222" fontId="0" fillId="0" borderId="13" xfId="67" applyNumberFormat="1" applyFont="1" applyFill="1" applyBorder="1" applyAlignment="1" quotePrefix="1">
      <alignment/>
      <protection/>
    </xf>
    <xf numFmtId="222" fontId="0" fillId="0" borderId="13" xfId="67" applyNumberFormat="1" applyFont="1" applyFill="1" applyBorder="1" applyAlignment="1">
      <alignment/>
      <protection/>
    </xf>
    <xf numFmtId="222" fontId="0" fillId="0" borderId="0" xfId="0" applyNumberFormat="1" applyFont="1" applyFill="1" applyBorder="1" applyAlignment="1">
      <alignment vertical="center"/>
    </xf>
    <xf numFmtId="222" fontId="14" fillId="35" borderId="0" xfId="0" applyNumberFormat="1" applyFont="1" applyFill="1" applyBorder="1" applyAlignment="1">
      <alignment vertical="center"/>
    </xf>
    <xf numFmtId="222" fontId="0" fillId="0" borderId="0" xfId="0" applyNumberFormat="1" applyFont="1" applyBorder="1" applyAlignment="1">
      <alignment vertical="center"/>
    </xf>
    <xf numFmtId="201" fontId="19" fillId="0" borderId="19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14" fillId="18" borderId="14" xfId="0" applyFont="1" applyFill="1" applyBorder="1" applyAlignment="1">
      <alignment/>
    </xf>
    <xf numFmtId="0" fontId="15" fillId="18" borderId="11" xfId="65" applyFont="1" applyFill="1" applyBorder="1" applyAlignment="1">
      <alignment horizontal="distributed" vertical="top"/>
      <protection/>
    </xf>
    <xf numFmtId="0" fontId="14" fillId="18" borderId="23" xfId="0" applyFont="1" applyFill="1" applyBorder="1" applyAlignment="1">
      <alignment/>
    </xf>
    <xf numFmtId="178" fontId="0" fillId="0" borderId="13" xfId="0" applyNumberFormat="1" applyFont="1" applyBorder="1" applyAlignment="1">
      <alignment/>
    </xf>
    <xf numFmtId="178" fontId="0" fillId="0" borderId="13" xfId="0" applyNumberFormat="1" applyBorder="1" applyAlignment="1">
      <alignment vertical="center"/>
    </xf>
    <xf numFmtId="178" fontId="14" fillId="18" borderId="13" xfId="0" applyNumberFormat="1" applyFont="1" applyFill="1" applyBorder="1" applyAlignment="1">
      <alignment vertical="center"/>
    </xf>
    <xf numFmtId="212" fontId="0" fillId="37" borderId="13" xfId="67" applyNumberFormat="1" applyFont="1" applyFill="1" applyBorder="1" applyAlignment="1">
      <alignment horizontal="right"/>
      <protection/>
    </xf>
    <xf numFmtId="210" fontId="0" fillId="0" borderId="13" xfId="67" applyNumberFormat="1" applyFont="1" applyFill="1" applyBorder="1" applyAlignment="1">
      <alignment horizontal="right"/>
      <protection/>
    </xf>
    <xf numFmtId="210" fontId="0" fillId="37" borderId="13" xfId="67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36" borderId="17" xfId="65" applyFont="1" applyFill="1" applyBorder="1" applyAlignment="1">
      <alignment horizontal="distributed" vertical="top"/>
      <protection/>
    </xf>
    <xf numFmtId="0" fontId="0" fillId="36" borderId="17" xfId="65" applyFont="1" applyFill="1" applyBorder="1" applyAlignment="1">
      <alignment horizontal="distributed"/>
      <protection/>
    </xf>
    <xf numFmtId="0" fontId="19" fillId="0" borderId="11" xfId="65" applyFont="1" applyFill="1" applyBorder="1" applyAlignment="1">
      <alignment horizontal="distributed"/>
      <protection/>
    </xf>
    <xf numFmtId="181" fontId="0" fillId="0" borderId="0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1" xfId="65" applyFont="1" applyFill="1" applyBorder="1" applyAlignment="1">
      <alignment horizontal="distributed"/>
      <protection/>
    </xf>
    <xf numFmtId="189" fontId="0" fillId="0" borderId="13" xfId="64" applyNumberFormat="1" applyFont="1" applyFill="1" applyBorder="1" applyAlignment="1" quotePrefix="1">
      <alignment horizontal="right"/>
      <protection/>
    </xf>
    <xf numFmtId="0" fontId="0" fillId="0" borderId="14" xfId="0" applyFont="1" applyBorder="1" applyAlignment="1">
      <alignment/>
    </xf>
    <xf numFmtId="204" fontId="0" fillId="0" borderId="0" xfId="0" applyNumberFormat="1" applyFont="1" applyBorder="1" applyAlignment="1">
      <alignment/>
    </xf>
    <xf numFmtId="181" fontId="0" fillId="0" borderId="13" xfId="0" applyNumberFormat="1" applyFont="1" applyBorder="1" applyAlignment="1">
      <alignment/>
    </xf>
    <xf numFmtId="0" fontId="0" fillId="0" borderId="23" xfId="0" applyFont="1" applyBorder="1" applyAlignment="1">
      <alignment/>
    </xf>
    <xf numFmtId="181" fontId="11" fillId="0" borderId="0" xfId="64" applyNumberFormat="1" applyFont="1" applyFill="1" applyBorder="1" applyAlignment="1" quotePrefix="1">
      <alignment horizontal="right"/>
      <protection/>
    </xf>
    <xf numFmtId="181" fontId="0" fillId="0" borderId="0" xfId="0" applyNumberFormat="1" applyFont="1" applyBorder="1" applyAlignment="1">
      <alignment/>
    </xf>
    <xf numFmtId="0" fontId="14" fillId="35" borderId="17" xfId="65" applyFont="1" applyFill="1" applyBorder="1" applyAlignment="1">
      <alignment horizontal="distributed"/>
      <protection/>
    </xf>
    <xf numFmtId="0" fontId="20" fillId="35" borderId="11" xfId="65" applyFont="1" applyFill="1" applyBorder="1" applyAlignment="1">
      <alignment horizontal="distributed"/>
      <protection/>
    </xf>
    <xf numFmtId="181" fontId="14" fillId="35" borderId="0" xfId="0" applyNumberFormat="1" applyFont="1" applyFill="1" applyBorder="1" applyAlignment="1">
      <alignment/>
    </xf>
    <xf numFmtId="0" fontId="14" fillId="35" borderId="14" xfId="0" applyFont="1" applyFill="1" applyBorder="1" applyAlignment="1">
      <alignment/>
    </xf>
    <xf numFmtId="0" fontId="14" fillId="35" borderId="11" xfId="65" applyFont="1" applyFill="1" applyBorder="1" applyAlignment="1">
      <alignment horizontal="distributed"/>
      <protection/>
    </xf>
    <xf numFmtId="189" fontId="14" fillId="35" borderId="13" xfId="64" applyNumberFormat="1" applyFont="1" applyFill="1" applyBorder="1" applyAlignment="1" quotePrefix="1">
      <alignment horizontal="right"/>
      <protection/>
    </xf>
    <xf numFmtId="204" fontId="14" fillId="35" borderId="0" xfId="0" applyNumberFormat="1" applyFont="1" applyFill="1" applyBorder="1" applyAlignment="1">
      <alignment/>
    </xf>
    <xf numFmtId="181" fontId="14" fillId="35" borderId="13" xfId="0" applyNumberFormat="1" applyFont="1" applyFill="1" applyBorder="1" applyAlignment="1">
      <alignment/>
    </xf>
    <xf numFmtId="0" fontId="14" fillId="35" borderId="23" xfId="0" applyFont="1" applyFill="1" applyBorder="1" applyAlignment="1">
      <alignment/>
    </xf>
    <xf numFmtId="0" fontId="0" fillId="36" borderId="17" xfId="0" applyFont="1" applyFill="1" applyBorder="1" applyAlignment="1">
      <alignment horizontal="distributed" vertical="top"/>
    </xf>
    <xf numFmtId="0" fontId="19" fillId="0" borderId="11" xfId="0" applyFont="1" applyBorder="1" applyAlignment="1">
      <alignment horizontal="distributed" vertical="top"/>
    </xf>
    <xf numFmtId="181" fontId="0" fillId="0" borderId="13" xfId="0" applyNumberFormat="1" applyFont="1" applyFill="1" applyBorder="1" applyAlignment="1">
      <alignment horizontal="right" vertical="top"/>
    </xf>
    <xf numFmtId="192" fontId="19" fillId="0" borderId="13" xfId="0" applyNumberFormat="1" applyFont="1" applyBorder="1" applyAlignment="1">
      <alignment vertical="top"/>
    </xf>
    <xf numFmtId="192" fontId="0" fillId="0" borderId="13" xfId="0" applyNumberFormat="1" applyFont="1" applyBorder="1" applyAlignment="1">
      <alignment vertical="top"/>
    </xf>
    <xf numFmtId="204" fontId="0" fillId="0" borderId="13" xfId="0" applyNumberFormat="1" applyFont="1" applyBorder="1" applyAlignment="1">
      <alignment vertical="top"/>
    </xf>
    <xf numFmtId="192" fontId="0" fillId="0" borderId="13" xfId="0" applyNumberFormat="1" applyFont="1" applyBorder="1" applyAlignment="1">
      <alignment vertical="top"/>
    </xf>
    <xf numFmtId="192" fontId="0" fillId="0" borderId="16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181" fontId="0" fillId="0" borderId="0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204" fontId="0" fillId="0" borderId="0" xfId="0" applyNumberFormat="1" applyFont="1" applyBorder="1" applyAlignment="1">
      <alignment vertical="top"/>
    </xf>
    <xf numFmtId="181" fontId="0" fillId="0" borderId="13" xfId="0" applyNumberFormat="1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36" borderId="17" xfId="65" applyFont="1" applyFill="1" applyBorder="1" applyAlignment="1">
      <alignment horizontal="distributed"/>
      <protection/>
    </xf>
    <xf numFmtId="181" fontId="0" fillId="0" borderId="0" xfId="0" applyNumberFormat="1" applyBorder="1" applyAlignment="1">
      <alignment vertical="top"/>
    </xf>
    <xf numFmtId="0" fontId="0" fillId="0" borderId="0" xfId="0" applyFont="1" applyAlignment="1">
      <alignment horizontal="left" vertical="top"/>
    </xf>
    <xf numFmtId="189" fontId="16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1" xfId="0" applyFont="1" applyBorder="1" applyAlignment="1">
      <alignment vertical="top"/>
    </xf>
    <xf numFmtId="193" fontId="0" fillId="0" borderId="0" xfId="0" applyNumberFormat="1" applyFont="1" applyBorder="1" applyAlignment="1">
      <alignment vertical="top"/>
    </xf>
    <xf numFmtId="0" fontId="19" fillId="0" borderId="11" xfId="65" applyFont="1" applyFill="1" applyBorder="1" applyAlignment="1">
      <alignment horizontal="distributed" vertical="top" wrapText="1"/>
      <protection/>
    </xf>
    <xf numFmtId="0" fontId="0" fillId="0" borderId="0" xfId="0" applyFont="1" applyBorder="1" applyAlignment="1">
      <alignment vertical="top" wrapText="1"/>
    </xf>
    <xf numFmtId="0" fontId="0" fillId="0" borderId="23" xfId="0" applyFont="1" applyBorder="1" applyAlignment="1">
      <alignment horizontal="right" vertical="top" wrapText="1"/>
    </xf>
    <xf numFmtId="0" fontId="0" fillId="36" borderId="17" xfId="65" applyFont="1" applyFill="1" applyBorder="1" applyAlignment="1">
      <alignment horizontal="distributed" vertical="top"/>
      <protection/>
    </xf>
    <xf numFmtId="0" fontId="0" fillId="36" borderId="28" xfId="0" applyFont="1" applyFill="1" applyBorder="1" applyAlignment="1">
      <alignment horizontal="distributed" vertical="top" wrapText="1"/>
    </xf>
    <xf numFmtId="0" fontId="0" fillId="36" borderId="29" xfId="0" applyFont="1" applyFill="1" applyBorder="1" applyAlignment="1">
      <alignment horizontal="center" vertical="top"/>
    </xf>
    <xf numFmtId="0" fontId="0" fillId="36" borderId="30" xfId="0" applyFont="1" applyFill="1" applyBorder="1" applyAlignment="1">
      <alignment horizontal="center" vertical="top"/>
    </xf>
    <xf numFmtId="0" fontId="0" fillId="36" borderId="31" xfId="0" applyFont="1" applyFill="1" applyBorder="1" applyAlignment="1">
      <alignment horizontal="center" vertical="top"/>
    </xf>
    <xf numFmtId="0" fontId="16" fillId="0" borderId="11" xfId="0" applyFont="1" applyBorder="1" applyAlignment="1">
      <alignment horizontal="distributed" vertical="top"/>
    </xf>
    <xf numFmtId="0" fontId="0" fillId="0" borderId="13" xfId="0" applyFont="1" applyBorder="1" applyAlignment="1">
      <alignment vertical="top"/>
    </xf>
    <xf numFmtId="181" fontId="6" fillId="0" borderId="10" xfId="67" applyNumberFormat="1" applyFont="1" applyFill="1" applyBorder="1" applyAlignment="1">
      <alignment horizontal="center" vertical="top"/>
      <protection/>
    </xf>
    <xf numFmtId="204" fontId="17" fillId="0" borderId="10" xfId="67" applyNumberFormat="1" applyFont="1" applyFill="1" applyBorder="1" applyAlignment="1">
      <alignment horizontal="center" vertical="top"/>
      <protection/>
    </xf>
    <xf numFmtId="181" fontId="6" fillId="0" borderId="12" xfId="67" applyNumberFormat="1" applyFont="1" applyFill="1" applyBorder="1" applyAlignment="1">
      <alignment horizontal="center" vertical="top"/>
      <protection/>
    </xf>
    <xf numFmtId="192" fontId="17" fillId="0" borderId="10" xfId="67" applyNumberFormat="1" applyFont="1" applyFill="1" applyBorder="1" applyAlignment="1">
      <alignment horizontal="center" vertical="top"/>
      <protection/>
    </xf>
    <xf numFmtId="0" fontId="0" fillId="0" borderId="11" xfId="0" applyFont="1" applyBorder="1" applyAlignment="1">
      <alignment horizontal="distributed" vertical="top" wrapText="1"/>
    </xf>
    <xf numFmtId="176" fontId="6" fillId="0" borderId="13" xfId="67" applyNumberFormat="1" applyFont="1" applyFill="1" applyBorder="1" applyAlignment="1">
      <alignment horizontal="center" vertical="top" wrapText="1"/>
      <protection/>
    </xf>
    <xf numFmtId="181" fontId="6" fillId="0" borderId="15" xfId="67" applyNumberFormat="1" applyFont="1" applyFill="1" applyBorder="1" applyAlignment="1">
      <alignment horizontal="right" vertical="top" wrapText="1"/>
      <protection/>
    </xf>
    <xf numFmtId="192" fontId="19" fillId="0" borderId="0" xfId="0" applyNumberFormat="1" applyFont="1" applyBorder="1" applyAlignment="1">
      <alignment vertical="top"/>
    </xf>
    <xf numFmtId="0" fontId="19" fillId="0" borderId="11" xfId="0" applyFont="1" applyBorder="1" applyAlignment="1">
      <alignment horizontal="distributed" vertical="top" wrapText="1"/>
    </xf>
    <xf numFmtId="180" fontId="0" fillId="0" borderId="13" xfId="0" applyNumberFormat="1" applyFont="1" applyBorder="1" applyAlignment="1">
      <alignment vertical="top" wrapText="1"/>
    </xf>
    <xf numFmtId="192" fontId="0" fillId="0" borderId="16" xfId="0" applyNumberFormat="1" applyFont="1" applyBorder="1" applyAlignment="1">
      <alignment horizontal="right" vertical="top" wrapText="1"/>
    </xf>
    <xf numFmtId="209" fontId="0" fillId="0" borderId="13" xfId="67" applyNumberFormat="1" applyFont="1" applyFill="1" applyBorder="1" applyAlignment="1">
      <alignment horizontal="center" vertical="top"/>
      <protection/>
    </xf>
    <xf numFmtId="204" fontId="19" fillId="0" borderId="13" xfId="67" applyNumberFormat="1" applyFont="1" applyFill="1" applyBorder="1" applyAlignment="1">
      <alignment horizontal="center" vertical="top"/>
      <protection/>
    </xf>
    <xf numFmtId="192" fontId="0" fillId="0" borderId="0" xfId="0" applyNumberFormat="1" applyFont="1" applyBorder="1" applyAlignment="1">
      <alignment vertical="top"/>
    </xf>
    <xf numFmtId="192" fontId="19" fillId="0" borderId="13" xfId="67" applyNumberFormat="1" applyFont="1" applyFill="1" applyBorder="1" applyAlignment="1">
      <alignment horizontal="center" vertical="top"/>
      <protection/>
    </xf>
    <xf numFmtId="181" fontId="0" fillId="0" borderId="13" xfId="67" applyNumberFormat="1" applyFont="1" applyFill="1" applyBorder="1" applyAlignment="1">
      <alignment horizontal="center" vertical="top" wrapText="1"/>
      <protection/>
    </xf>
    <xf numFmtId="0" fontId="14" fillId="35" borderId="14" xfId="0" applyFont="1" applyFill="1" applyBorder="1" applyAlignment="1">
      <alignment vertical="top"/>
    </xf>
    <xf numFmtId="204" fontId="14" fillId="35" borderId="0" xfId="0" applyNumberFormat="1" applyFont="1" applyFill="1" applyBorder="1" applyAlignment="1">
      <alignment vertical="top"/>
    </xf>
    <xf numFmtId="0" fontId="14" fillId="18" borderId="11" xfId="0" applyFont="1" applyFill="1" applyBorder="1" applyAlignment="1">
      <alignment vertical="top"/>
    </xf>
    <xf numFmtId="193" fontId="14" fillId="35" borderId="0" xfId="0" applyNumberFormat="1" applyFont="1" applyFill="1" applyBorder="1" applyAlignment="1">
      <alignment vertical="top"/>
    </xf>
    <xf numFmtId="0" fontId="14" fillId="35" borderId="11" xfId="0" applyFont="1" applyFill="1" applyBorder="1" applyAlignment="1">
      <alignment vertical="top"/>
    </xf>
    <xf numFmtId="0" fontId="20" fillId="35" borderId="11" xfId="65" applyFont="1" applyFill="1" applyBorder="1" applyAlignment="1">
      <alignment horizontal="distributed" vertical="top" wrapText="1"/>
      <protection/>
    </xf>
    <xf numFmtId="0" fontId="14" fillId="35" borderId="0" xfId="0" applyFont="1" applyFill="1" applyBorder="1" applyAlignment="1">
      <alignment vertical="top" wrapText="1"/>
    </xf>
    <xf numFmtId="0" fontId="14" fillId="35" borderId="23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23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vertical="top"/>
    </xf>
    <xf numFmtId="0" fontId="0" fillId="36" borderId="32" xfId="0" applyFont="1" applyFill="1" applyBorder="1" applyAlignment="1">
      <alignment vertical="top"/>
    </xf>
    <xf numFmtId="0" fontId="19" fillId="0" borderId="18" xfId="0" applyFont="1" applyBorder="1" applyAlignment="1">
      <alignment vertical="top"/>
    </xf>
    <xf numFmtId="0" fontId="19" fillId="0" borderId="19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204" fontId="21" fillId="0" borderId="19" xfId="0" applyNumberFormat="1" applyFont="1" applyBorder="1" applyAlignment="1">
      <alignment vertical="top"/>
    </xf>
    <xf numFmtId="179" fontId="21" fillId="0" borderId="19" xfId="0" applyNumberFormat="1" applyFont="1" applyBorder="1" applyAlignment="1">
      <alignment vertical="top"/>
    </xf>
    <xf numFmtId="0" fontId="19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1" xfId="0" applyFont="1" applyBorder="1" applyAlignment="1">
      <alignment horizontal="right" vertical="top" wrapText="1"/>
    </xf>
    <xf numFmtId="0" fontId="0" fillId="36" borderId="17" xfId="0" applyFont="1" applyFill="1" applyBorder="1" applyAlignment="1">
      <alignment horizontal="distributed" vertical="top"/>
    </xf>
    <xf numFmtId="183" fontId="0" fillId="0" borderId="13" xfId="0" applyNumberFormat="1" applyFont="1" applyBorder="1" applyAlignment="1">
      <alignment vertical="top"/>
    </xf>
    <xf numFmtId="221" fontId="0" fillId="0" borderId="13" xfId="0" applyNumberFormat="1" applyFont="1" applyBorder="1" applyAlignment="1">
      <alignment vertical="top"/>
    </xf>
    <xf numFmtId="178" fontId="0" fillId="0" borderId="13" xfId="0" applyNumberForma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221" fontId="0" fillId="0" borderId="0" xfId="0" applyNumberFormat="1" applyFont="1" applyBorder="1" applyAlignment="1">
      <alignment horizontal="right" vertical="top"/>
    </xf>
    <xf numFmtId="220" fontId="0" fillId="0" borderId="0" xfId="70" applyNumberFormat="1" applyFont="1" applyFill="1" applyBorder="1" applyAlignment="1" applyProtection="1">
      <alignment vertical="top"/>
      <protection/>
    </xf>
    <xf numFmtId="0" fontId="0" fillId="0" borderId="23" xfId="0" applyFont="1" applyBorder="1" applyAlignment="1">
      <alignment vertical="top"/>
    </xf>
    <xf numFmtId="221" fontId="0" fillId="0" borderId="0" xfId="0" applyNumberFormat="1" applyFont="1" applyBorder="1" applyAlignment="1">
      <alignment horizontal="right" vertical="top"/>
    </xf>
    <xf numFmtId="0" fontId="0" fillId="0" borderId="14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180" fontId="0" fillId="0" borderId="13" xfId="67" applyNumberFormat="1" applyFont="1" applyFill="1" applyBorder="1" applyAlignment="1" quotePrefix="1">
      <alignment horizontal="right" vertical="top"/>
      <protection/>
    </xf>
    <xf numFmtId="192" fontId="0" fillId="0" borderId="13" xfId="67" applyNumberFormat="1" applyFont="1" applyFill="1" applyBorder="1" applyAlignment="1">
      <alignment horizontal="right" vertical="top"/>
      <protection/>
    </xf>
    <xf numFmtId="192" fontId="0" fillId="0" borderId="13" xfId="0" applyNumberFormat="1" applyFill="1" applyBorder="1" applyAlignment="1">
      <alignment vertical="top"/>
    </xf>
    <xf numFmtId="0" fontId="16" fillId="0" borderId="0" xfId="0" applyFont="1" applyAlignment="1">
      <alignment vertical="top"/>
    </xf>
    <xf numFmtId="180" fontId="0" fillId="0" borderId="13" xfId="63" applyNumberFormat="1" applyFont="1" applyFill="1" applyBorder="1" applyAlignment="1" quotePrefix="1">
      <alignment horizontal="right" vertical="top"/>
      <protection/>
    </xf>
    <xf numFmtId="0" fontId="0" fillId="0" borderId="14" xfId="0" applyFont="1" applyBorder="1" applyAlignment="1">
      <alignment horizontal="right"/>
    </xf>
    <xf numFmtId="186" fontId="0" fillId="0" borderId="24" xfId="0" applyNumberFormat="1" applyFont="1" applyFill="1" applyBorder="1" applyAlignment="1">
      <alignment vertical="center" wrapText="1"/>
    </xf>
    <xf numFmtId="186" fontId="0" fillId="0" borderId="24" xfId="0" applyNumberFormat="1" applyFont="1" applyFill="1" applyBorder="1" applyAlignment="1" quotePrefix="1">
      <alignment vertical="center" wrapText="1"/>
    </xf>
    <xf numFmtId="0" fontId="0" fillId="0" borderId="24" xfId="0" applyNumberFormat="1" applyFont="1" applyFill="1" applyBorder="1" applyAlignment="1" applyProtection="1">
      <alignment vertical="center" wrapText="1"/>
      <protection locked="0"/>
    </xf>
    <xf numFmtId="186" fontId="0" fillId="0" borderId="25" xfId="0" applyNumberFormat="1" applyFont="1" applyFill="1" applyBorder="1" applyAlignment="1">
      <alignment vertical="center" wrapText="1"/>
    </xf>
    <xf numFmtId="0" fontId="0" fillId="0" borderId="25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3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86" fontId="0" fillId="36" borderId="34" xfId="0" applyNumberFormat="1" applyFill="1" applyBorder="1" applyAlignment="1">
      <alignment horizontal="center" vertical="center" wrapText="1"/>
    </xf>
    <xf numFmtId="186" fontId="0" fillId="36" borderId="35" xfId="0" applyNumberFormat="1" applyFont="1" applyFill="1" applyBorder="1" applyAlignment="1">
      <alignment horizontal="center" vertical="center" wrapText="1"/>
    </xf>
    <xf numFmtId="186" fontId="0" fillId="36" borderId="36" xfId="0" applyNumberFormat="1" applyFont="1" applyFill="1" applyBorder="1" applyAlignment="1">
      <alignment horizontal="center" vertical="center" wrapText="1"/>
    </xf>
    <xf numFmtId="0" fontId="0" fillId="36" borderId="34" xfId="0" applyNumberFormat="1" applyFill="1" applyBorder="1" applyAlignment="1" applyProtection="1">
      <alignment horizontal="center" vertical="center" wrapText="1"/>
      <protection locked="0"/>
    </xf>
    <xf numFmtId="0" fontId="0" fillId="36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96" fontId="0" fillId="36" borderId="38" xfId="0" applyNumberForma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196" fontId="0" fillId="36" borderId="38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/>
    </xf>
    <xf numFmtId="191" fontId="7" fillId="0" borderId="0" xfId="0" applyNumberFormat="1" applyFont="1" applyAlignment="1">
      <alignment horizontal="center"/>
    </xf>
    <xf numFmtId="0" fontId="0" fillId="0" borderId="0" xfId="0" applyAlignment="1">
      <alignment/>
    </xf>
    <xf numFmtId="186" fontId="0" fillId="36" borderId="34" xfId="0" applyNumberFormat="1" applyFont="1" applyFill="1" applyBorder="1" applyAlignment="1">
      <alignment horizontal="center" vertical="center" wrapText="1"/>
    </xf>
    <xf numFmtId="0" fontId="0" fillId="36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9" xfId="0" applyFont="1" applyFill="1" applyBorder="1" applyAlignment="1">
      <alignment horizontal="center" vertical="center" wrapText="1"/>
    </xf>
    <xf numFmtId="0" fontId="0" fillId="36" borderId="38" xfId="0" applyFill="1" applyBorder="1" applyAlignment="1">
      <alignment horizontal="center" vertical="center" wrapText="1"/>
    </xf>
    <xf numFmtId="196" fontId="0" fillId="36" borderId="39" xfId="0" applyNumberFormat="1" applyFont="1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0" fontId="0" fillId="36" borderId="40" xfId="0" applyFont="1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 wrapText="1"/>
    </xf>
    <xf numFmtId="0" fontId="0" fillId="36" borderId="35" xfId="0" applyNumberForma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191" fontId="0" fillId="36" borderId="38" xfId="0" applyNumberFormat="1" applyFont="1" applyFill="1" applyBorder="1" applyAlignment="1">
      <alignment horizontal="center" vertical="center" wrapText="1"/>
    </xf>
    <xf numFmtId="191" fontId="0" fillId="36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91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86" fontId="0" fillId="36" borderId="34" xfId="0" applyNumberFormat="1" applyFont="1" applyFill="1" applyBorder="1" applyAlignment="1">
      <alignment horizontal="center" vertical="center" wrapText="1"/>
    </xf>
    <xf numFmtId="0" fontId="6" fillId="36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36" xfId="0" applyNumberFormat="1" applyFont="1" applyFill="1" applyBorder="1" applyAlignment="1" applyProtection="1">
      <alignment horizontal="center" vertical="center" wrapText="1"/>
      <protection locked="0"/>
    </xf>
    <xf numFmtId="186" fontId="0" fillId="36" borderId="37" xfId="0" applyNumberFormat="1" applyFont="1" applyFill="1" applyBorder="1" applyAlignment="1">
      <alignment horizontal="center" vertical="center" wrapText="1"/>
    </xf>
    <xf numFmtId="196" fontId="0" fillId="36" borderId="38" xfId="0" applyNumberFormat="1" applyFill="1" applyBorder="1" applyAlignment="1">
      <alignment horizontal="center" vertical="top" wrapText="1"/>
    </xf>
    <xf numFmtId="0" fontId="0" fillId="0" borderId="39" xfId="0" applyBorder="1" applyAlignment="1">
      <alignment vertical="top" wrapText="1"/>
    </xf>
    <xf numFmtId="191" fontId="0" fillId="36" borderId="38" xfId="0" applyNumberFormat="1" applyFont="1" applyFill="1" applyBorder="1" applyAlignment="1">
      <alignment horizontal="center" vertical="top" wrapText="1"/>
    </xf>
    <xf numFmtId="196" fontId="0" fillId="36" borderId="39" xfId="0" applyNumberFormat="1" applyFill="1" applyBorder="1" applyAlignment="1">
      <alignment horizontal="center" vertical="top" wrapText="1"/>
    </xf>
    <xf numFmtId="0" fontId="0" fillId="0" borderId="41" xfId="0" applyBorder="1" applyAlignment="1">
      <alignment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標準_JB16_2005 Ⅱ健康と福祉" xfId="63"/>
    <cellStyle name="標準_JB16_都道府県、指定都市、中核市の合計計算" xfId="64"/>
    <cellStyle name="標準_Sheet1" xfId="65"/>
    <cellStyle name="標準_Sheet1 (2)" xfId="66"/>
    <cellStyle name="標準_第7表" xfId="67"/>
    <cellStyle name="標準_統計表（6-8）" xfId="68"/>
    <cellStyle name="標準_統計表（９）" xfId="69"/>
    <cellStyle name="標準_統計表１から9(10.27)" xfId="70"/>
    <cellStyle name="Followed Hyperlink" xfId="71"/>
    <cellStyle name="良い" xfId="72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H2" sqref="H1:H16384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2" customWidth="1"/>
    <col min="4" max="4" width="4.625" style="3" customWidth="1"/>
    <col min="5" max="5" width="3.625" style="3" customWidth="1"/>
    <col min="6" max="6" width="11.625" style="2" customWidth="1"/>
    <col min="7" max="7" width="4.625" style="3" customWidth="1"/>
    <col min="8" max="8" width="3.625" style="3" customWidth="1"/>
    <col min="9" max="9" width="11.625" style="1" customWidth="1"/>
    <col min="10" max="10" width="4.625" style="3" customWidth="1"/>
    <col min="11" max="11" width="3.625" style="3" customWidth="1"/>
    <col min="12" max="12" width="11.625" style="0" customWidth="1"/>
    <col min="13" max="13" width="4.625" style="3" customWidth="1"/>
    <col min="14" max="14" width="1.625" style="237" customWidth="1"/>
  </cols>
  <sheetData>
    <row r="1" spans="1:14" ht="18.75">
      <c r="A1" s="441" t="s">
        <v>52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2"/>
      <c r="N1" s="229"/>
    </row>
    <row r="2" spans="1:14" s="5" customFormat="1" ht="14.25" customHeight="1" thickBot="1">
      <c r="A2" s="199"/>
      <c r="B2" s="200"/>
      <c r="C2" s="200"/>
      <c r="D2" s="293" t="s">
        <v>72</v>
      </c>
      <c r="E2" s="200"/>
      <c r="F2" s="200"/>
      <c r="G2" s="293" t="s">
        <v>73</v>
      </c>
      <c r="H2" s="201"/>
      <c r="I2" s="201"/>
      <c r="J2" s="295" t="s">
        <v>74</v>
      </c>
      <c r="K2" s="201"/>
      <c r="L2" s="201"/>
      <c r="M2" s="295" t="s">
        <v>75</v>
      </c>
      <c r="N2" s="233"/>
    </row>
    <row r="3" spans="1:14" s="5" customFormat="1" ht="48.75" customHeight="1">
      <c r="A3" s="242"/>
      <c r="B3" s="443" t="s">
        <v>132</v>
      </c>
      <c r="C3" s="444"/>
      <c r="D3" s="445"/>
      <c r="E3" s="446" t="s">
        <v>99</v>
      </c>
      <c r="F3" s="447"/>
      <c r="G3" s="448"/>
      <c r="H3" s="446" t="s">
        <v>97</v>
      </c>
      <c r="I3" s="447"/>
      <c r="J3" s="447"/>
      <c r="K3" s="446" t="s">
        <v>122</v>
      </c>
      <c r="L3" s="447"/>
      <c r="M3" s="449"/>
      <c r="N3" s="234"/>
    </row>
    <row r="4" spans="1:14" s="5" customFormat="1" ht="13.5" customHeight="1">
      <c r="A4" s="243" t="s">
        <v>56</v>
      </c>
      <c r="B4" s="450" t="s">
        <v>58</v>
      </c>
      <c r="C4" s="451"/>
      <c r="D4" s="244" t="s">
        <v>57</v>
      </c>
      <c r="E4" s="452" t="s">
        <v>61</v>
      </c>
      <c r="F4" s="453"/>
      <c r="G4" s="244" t="s">
        <v>57</v>
      </c>
      <c r="H4" s="454" t="s">
        <v>58</v>
      </c>
      <c r="I4" s="453"/>
      <c r="J4" s="245" t="s">
        <v>57</v>
      </c>
      <c r="K4" s="450" t="s">
        <v>58</v>
      </c>
      <c r="L4" s="451"/>
      <c r="M4" s="246" t="s">
        <v>57</v>
      </c>
      <c r="N4" s="235"/>
    </row>
    <row r="5" spans="1:14" ht="13.5" customHeight="1">
      <c r="A5" s="247"/>
      <c r="B5" s="22"/>
      <c r="C5" s="21"/>
      <c r="D5" s="12"/>
      <c r="E5" s="22"/>
      <c r="F5" s="24"/>
      <c r="G5" s="12"/>
      <c r="H5" s="22"/>
      <c r="I5" s="24"/>
      <c r="J5" s="23"/>
      <c r="K5" s="22"/>
      <c r="L5" s="24"/>
      <c r="M5" s="241"/>
      <c r="N5" s="16"/>
    </row>
    <row r="6" spans="1:14" ht="13.5" customHeight="1">
      <c r="A6" s="247" t="s">
        <v>2</v>
      </c>
      <c r="B6" s="79"/>
      <c r="C6" s="80">
        <v>63</v>
      </c>
      <c r="D6" s="81"/>
      <c r="E6" s="79"/>
      <c r="F6" s="239">
        <f>SUM(F8:F54)</f>
        <v>53732</v>
      </c>
      <c r="G6" s="81"/>
      <c r="H6" s="79"/>
      <c r="I6" s="80">
        <v>21.596376163835963</v>
      </c>
      <c r="J6" s="82"/>
      <c r="K6" s="79"/>
      <c r="L6" s="315">
        <v>47.1140401226818</v>
      </c>
      <c r="M6" s="94"/>
      <c r="N6" s="230"/>
    </row>
    <row r="7" spans="1:14" ht="13.5" customHeight="1">
      <c r="A7" s="247"/>
      <c r="B7" s="79"/>
      <c r="C7" s="80"/>
      <c r="D7" s="81"/>
      <c r="E7" s="79"/>
      <c r="F7" s="239"/>
      <c r="G7" s="81"/>
      <c r="H7" s="79"/>
      <c r="I7" s="80"/>
      <c r="J7" s="82"/>
      <c r="K7" s="79"/>
      <c r="L7" s="314"/>
      <c r="M7" s="94"/>
      <c r="N7" s="230"/>
    </row>
    <row r="8" spans="1:14" ht="13.5" customHeight="1">
      <c r="A8" s="248" t="s">
        <v>3</v>
      </c>
      <c r="B8" s="83"/>
      <c r="C8" s="80">
        <v>60</v>
      </c>
      <c r="D8" s="84">
        <f aca="true" t="shared" si="0" ref="D8:D54">IF(C8="","",RANK(C8,C$8:C$54,0))</f>
        <v>33</v>
      </c>
      <c r="E8" s="83"/>
      <c r="F8" s="239">
        <v>4811</v>
      </c>
      <c r="G8" s="84">
        <f aca="true" t="shared" si="1" ref="G8:G54">IF(F8="","",RANK(F8,F$8:F$54,0))</f>
        <v>1</v>
      </c>
      <c r="H8" s="83"/>
      <c r="I8" s="80">
        <v>27.62947752680812</v>
      </c>
      <c r="J8" s="85">
        <f aca="true" t="shared" si="2" ref="J8:J54">IF(I8="","",RANK(I8,I$8:I$54,0))</f>
        <v>1</v>
      </c>
      <c r="K8" s="83"/>
      <c r="L8" s="315">
        <v>36.447087622663126</v>
      </c>
      <c r="M8" s="93">
        <f aca="true" t="shared" si="3" ref="M8:M54">IF(L8="","",RANK(L8,L$8:L$54,0))</f>
        <v>47</v>
      </c>
      <c r="N8" s="228"/>
    </row>
    <row r="9" spans="1:14" ht="13.5" customHeight="1">
      <c r="A9" s="248" t="s">
        <v>4</v>
      </c>
      <c r="B9" s="83"/>
      <c r="C9" s="80">
        <v>49.4</v>
      </c>
      <c r="D9" s="84">
        <f t="shared" si="0"/>
        <v>47</v>
      </c>
      <c r="E9" s="83"/>
      <c r="F9" s="239">
        <v>805</v>
      </c>
      <c r="G9" s="84">
        <f t="shared" si="1"/>
        <v>28</v>
      </c>
      <c r="H9" s="83"/>
      <c r="I9" s="80">
        <v>25.89792060491493</v>
      </c>
      <c r="J9" s="85">
        <f t="shared" si="2"/>
        <v>2</v>
      </c>
      <c r="K9" s="83"/>
      <c r="L9" s="315">
        <v>40.68670419480666</v>
      </c>
      <c r="M9" s="93">
        <f t="shared" si="3"/>
        <v>40</v>
      </c>
      <c r="N9" s="228"/>
    </row>
    <row r="10" spans="1:14" ht="13.5">
      <c r="A10" s="248" t="s">
        <v>5</v>
      </c>
      <c r="B10" s="83"/>
      <c r="C10" s="80">
        <v>55</v>
      </c>
      <c r="D10" s="84">
        <f t="shared" si="0"/>
        <v>44</v>
      </c>
      <c r="E10" s="83"/>
      <c r="F10" s="239">
        <v>986</v>
      </c>
      <c r="G10" s="84">
        <f t="shared" si="1"/>
        <v>22</v>
      </c>
      <c r="H10" s="83"/>
      <c r="I10" s="80">
        <v>23.400191021967526</v>
      </c>
      <c r="J10" s="85">
        <f t="shared" si="2"/>
        <v>7</v>
      </c>
      <c r="K10" s="83"/>
      <c r="L10" s="315">
        <v>47.11295205419907</v>
      </c>
      <c r="M10" s="93">
        <f t="shared" si="3"/>
        <v>16</v>
      </c>
      <c r="N10" s="228"/>
    </row>
    <row r="11" spans="1:14" ht="13.5">
      <c r="A11" s="248" t="s">
        <v>6</v>
      </c>
      <c r="B11" s="83"/>
      <c r="C11" s="80">
        <v>60.2</v>
      </c>
      <c r="D11" s="84">
        <f t="shared" si="0"/>
        <v>30</v>
      </c>
      <c r="E11" s="83"/>
      <c r="F11" s="239">
        <v>1163</v>
      </c>
      <c r="G11" s="84">
        <f t="shared" si="1"/>
        <v>19</v>
      </c>
      <c r="H11" s="83"/>
      <c r="I11" s="80">
        <v>24.147414741474147</v>
      </c>
      <c r="J11" s="85">
        <f t="shared" si="2"/>
        <v>4</v>
      </c>
      <c r="K11" s="83"/>
      <c r="L11" s="315">
        <v>54.492314575246326</v>
      </c>
      <c r="M11" s="93">
        <f t="shared" si="3"/>
        <v>3</v>
      </c>
      <c r="N11" s="228"/>
    </row>
    <row r="12" spans="1:14" s="421" customFormat="1" ht="27" customHeight="1">
      <c r="A12" s="248" t="s">
        <v>7</v>
      </c>
      <c r="B12" s="83"/>
      <c r="C12" s="417">
        <v>53.9</v>
      </c>
      <c r="D12" s="354">
        <f t="shared" si="0"/>
        <v>46</v>
      </c>
      <c r="E12" s="83"/>
      <c r="F12" s="418">
        <v>1025</v>
      </c>
      <c r="G12" s="354">
        <f t="shared" si="1"/>
        <v>21</v>
      </c>
      <c r="H12" s="83"/>
      <c r="I12" s="417">
        <v>23.536299765807964</v>
      </c>
      <c r="J12" s="367">
        <f t="shared" si="2"/>
        <v>6</v>
      </c>
      <c r="K12" s="83"/>
      <c r="L12" s="419">
        <v>41.59786586845593</v>
      </c>
      <c r="M12" s="358">
        <f t="shared" si="3"/>
        <v>36</v>
      </c>
      <c r="N12" s="420"/>
    </row>
    <row r="13" spans="1:14" ht="13.5">
      <c r="A13" s="248" t="s">
        <v>8</v>
      </c>
      <c r="B13" s="83"/>
      <c r="C13" s="80">
        <v>57</v>
      </c>
      <c r="D13" s="84">
        <f t="shared" si="0"/>
        <v>41</v>
      </c>
      <c r="E13" s="83"/>
      <c r="F13" s="239">
        <v>727</v>
      </c>
      <c r="G13" s="84">
        <f t="shared" si="1"/>
        <v>34</v>
      </c>
      <c r="H13" s="83"/>
      <c r="I13" s="80">
        <v>20.883977900552487</v>
      </c>
      <c r="J13" s="85">
        <f t="shared" si="2"/>
        <v>25</v>
      </c>
      <c r="K13" s="83"/>
      <c r="L13" s="315">
        <v>54.752496157406114</v>
      </c>
      <c r="M13" s="93">
        <f t="shared" si="3"/>
        <v>2</v>
      </c>
      <c r="N13" s="228"/>
    </row>
    <row r="14" spans="1:14" ht="13.5">
      <c r="A14" s="248" t="s">
        <v>9</v>
      </c>
      <c r="B14" s="83"/>
      <c r="C14" s="80">
        <v>57</v>
      </c>
      <c r="D14" s="84">
        <f t="shared" si="0"/>
        <v>41</v>
      </c>
      <c r="E14" s="83"/>
      <c r="F14" s="239">
        <v>1683</v>
      </c>
      <c r="G14" s="84">
        <f t="shared" si="1"/>
        <v>7</v>
      </c>
      <c r="H14" s="83"/>
      <c r="I14" s="80">
        <v>25.113858165256993</v>
      </c>
      <c r="J14" s="85">
        <f t="shared" si="2"/>
        <v>3</v>
      </c>
      <c r="K14" s="83"/>
      <c r="L14" s="315">
        <v>46.55169319131394</v>
      </c>
      <c r="M14" s="93">
        <f t="shared" si="3"/>
        <v>18</v>
      </c>
      <c r="N14" s="228"/>
    </row>
    <row r="15" spans="1:14" ht="13.5">
      <c r="A15" s="248" t="s">
        <v>10</v>
      </c>
      <c r="B15" s="83"/>
      <c r="C15" s="80">
        <v>62.3</v>
      </c>
      <c r="D15" s="84">
        <f t="shared" si="0"/>
        <v>17</v>
      </c>
      <c r="E15" s="83"/>
      <c r="F15" s="239">
        <v>1406</v>
      </c>
      <c r="G15" s="84">
        <f t="shared" si="1"/>
        <v>11</v>
      </c>
      <c r="H15" s="83"/>
      <c r="I15" s="80">
        <v>23.330404217926187</v>
      </c>
      <c r="J15" s="85">
        <f t="shared" si="2"/>
        <v>8</v>
      </c>
      <c r="K15" s="83"/>
      <c r="L15" s="315">
        <v>46.17165933146582</v>
      </c>
      <c r="M15" s="93">
        <f t="shared" si="3"/>
        <v>21</v>
      </c>
      <c r="N15" s="228"/>
    </row>
    <row r="16" spans="1:14" ht="13.5">
      <c r="A16" s="248" t="s">
        <v>11</v>
      </c>
      <c r="B16" s="83"/>
      <c r="C16" s="80">
        <v>63.4</v>
      </c>
      <c r="D16" s="84">
        <f t="shared" si="0"/>
        <v>11</v>
      </c>
      <c r="E16" s="83"/>
      <c r="F16" s="239">
        <v>1048</v>
      </c>
      <c r="G16" s="84">
        <f t="shared" si="1"/>
        <v>20</v>
      </c>
      <c r="H16" s="83"/>
      <c r="I16" s="80">
        <v>22.74183215887252</v>
      </c>
      <c r="J16" s="85">
        <f t="shared" si="2"/>
        <v>13</v>
      </c>
      <c r="K16" s="83"/>
      <c r="L16" s="315">
        <v>44.681340963984354</v>
      </c>
      <c r="M16" s="93">
        <f t="shared" si="3"/>
        <v>27</v>
      </c>
      <c r="N16" s="228"/>
    </row>
    <row r="17" spans="1:14" s="421" customFormat="1" ht="27" customHeight="1">
      <c r="A17" s="248" t="s">
        <v>12</v>
      </c>
      <c r="B17" s="83"/>
      <c r="C17" s="417">
        <v>63.7</v>
      </c>
      <c r="D17" s="354">
        <f t="shared" si="0"/>
        <v>9</v>
      </c>
      <c r="E17" s="83"/>
      <c r="F17" s="418">
        <v>1399</v>
      </c>
      <c r="G17" s="354">
        <f t="shared" si="1"/>
        <v>13</v>
      </c>
      <c r="H17" s="83"/>
      <c r="I17" s="417">
        <v>23.294723294723294</v>
      </c>
      <c r="J17" s="367">
        <f t="shared" si="2"/>
        <v>10</v>
      </c>
      <c r="K17" s="83"/>
      <c r="L17" s="419">
        <v>46.32965693659645</v>
      </c>
      <c r="M17" s="358">
        <f t="shared" si="3"/>
        <v>20</v>
      </c>
      <c r="N17" s="420"/>
    </row>
    <row r="18" spans="1:14" ht="13.5">
      <c r="A18" s="216" t="s">
        <v>13</v>
      </c>
      <c r="B18" s="217"/>
      <c r="C18" s="218">
        <v>66.9</v>
      </c>
      <c r="D18" s="208">
        <f t="shared" si="0"/>
        <v>3</v>
      </c>
      <c r="E18" s="217"/>
      <c r="F18" s="240">
        <v>1849</v>
      </c>
      <c r="G18" s="208">
        <f t="shared" si="1"/>
        <v>5</v>
      </c>
      <c r="H18" s="217"/>
      <c r="I18" s="218">
        <v>23.134328358208954</v>
      </c>
      <c r="J18" s="219">
        <f t="shared" si="2"/>
        <v>11</v>
      </c>
      <c r="K18" s="312"/>
      <c r="L18" s="316">
        <v>45.84957801051378</v>
      </c>
      <c r="M18" s="313">
        <f t="shared" si="3"/>
        <v>23</v>
      </c>
      <c r="N18" s="20"/>
    </row>
    <row r="19" spans="1:14" ht="13.5">
      <c r="A19" s="248" t="s">
        <v>14</v>
      </c>
      <c r="B19" s="83"/>
      <c r="C19" s="80">
        <v>66</v>
      </c>
      <c r="D19" s="88">
        <f t="shared" si="0"/>
        <v>5</v>
      </c>
      <c r="E19" s="83"/>
      <c r="F19" s="239">
        <v>1671</v>
      </c>
      <c r="G19" s="88">
        <f t="shared" si="1"/>
        <v>8</v>
      </c>
      <c r="H19" s="83"/>
      <c r="I19" s="80">
        <v>21.75</v>
      </c>
      <c r="J19" s="89">
        <f t="shared" si="2"/>
        <v>17</v>
      </c>
      <c r="K19" s="83"/>
      <c r="L19" s="315">
        <v>48.33694139030717</v>
      </c>
      <c r="M19" s="93">
        <f t="shared" si="3"/>
        <v>13</v>
      </c>
      <c r="N19" s="228"/>
    </row>
    <row r="20" spans="1:14" ht="13.5">
      <c r="A20" s="248" t="s">
        <v>15</v>
      </c>
      <c r="B20" s="83"/>
      <c r="C20" s="80">
        <v>68.6</v>
      </c>
      <c r="D20" s="88">
        <f t="shared" si="0"/>
        <v>1</v>
      </c>
      <c r="E20" s="83"/>
      <c r="F20" s="239">
        <v>2082</v>
      </c>
      <c r="G20" s="88">
        <f t="shared" si="1"/>
        <v>3</v>
      </c>
      <c r="H20" s="83"/>
      <c r="I20" s="80">
        <v>20.930677901187284</v>
      </c>
      <c r="J20" s="89">
        <f t="shared" si="2"/>
        <v>24</v>
      </c>
      <c r="K20" s="83"/>
      <c r="L20" s="315">
        <v>65.48262867036878</v>
      </c>
      <c r="M20" s="93">
        <f t="shared" si="3"/>
        <v>1</v>
      </c>
      <c r="N20" s="228"/>
    </row>
    <row r="21" spans="1:14" ht="13.5">
      <c r="A21" s="248" t="s">
        <v>16</v>
      </c>
      <c r="B21" s="83"/>
      <c r="C21" s="80">
        <v>66.1</v>
      </c>
      <c r="D21" s="88">
        <f t="shared" si="0"/>
        <v>4</v>
      </c>
      <c r="E21" s="83"/>
      <c r="F21" s="239">
        <v>1561</v>
      </c>
      <c r="G21" s="88">
        <f t="shared" si="1"/>
        <v>10</v>
      </c>
      <c r="H21" s="83"/>
      <c r="I21" s="80">
        <v>19.754133107248833</v>
      </c>
      <c r="J21" s="89">
        <f t="shared" si="2"/>
        <v>35</v>
      </c>
      <c r="K21" s="83"/>
      <c r="L21" s="315">
        <v>45.884440473389596</v>
      </c>
      <c r="M21" s="93">
        <f t="shared" si="3"/>
        <v>22</v>
      </c>
      <c r="N21" s="228"/>
    </row>
    <row r="22" spans="1:14" s="421" customFormat="1" ht="27" customHeight="1">
      <c r="A22" s="248" t="s">
        <v>17</v>
      </c>
      <c r="B22" s="83"/>
      <c r="C22" s="417">
        <v>57.2</v>
      </c>
      <c r="D22" s="354">
        <f t="shared" si="0"/>
        <v>40</v>
      </c>
      <c r="E22" s="83"/>
      <c r="F22" s="418">
        <v>1660</v>
      </c>
      <c r="G22" s="354">
        <f t="shared" si="1"/>
        <v>9</v>
      </c>
      <c r="H22" s="83"/>
      <c r="I22" s="417">
        <v>21.65674066053059</v>
      </c>
      <c r="J22" s="367">
        <f t="shared" si="2"/>
        <v>20</v>
      </c>
      <c r="K22" s="83"/>
      <c r="L22" s="419">
        <v>52.73046764849286</v>
      </c>
      <c r="M22" s="358">
        <f t="shared" si="3"/>
        <v>5</v>
      </c>
      <c r="N22" s="420"/>
    </row>
    <row r="23" spans="1:14" ht="13.5">
      <c r="A23" s="248" t="s">
        <v>18</v>
      </c>
      <c r="B23" s="83"/>
      <c r="C23" s="80">
        <v>62</v>
      </c>
      <c r="D23" s="84">
        <f t="shared" si="0"/>
        <v>22</v>
      </c>
      <c r="E23" s="83"/>
      <c r="F23" s="239">
        <v>794</v>
      </c>
      <c r="G23" s="84">
        <f t="shared" si="1"/>
        <v>29</v>
      </c>
      <c r="H23" s="83"/>
      <c r="I23" s="80">
        <v>19.696969696969695</v>
      </c>
      <c r="J23" s="85">
        <f t="shared" si="2"/>
        <v>37</v>
      </c>
      <c r="K23" s="83"/>
      <c r="L23" s="315">
        <v>53.77695460590457</v>
      </c>
      <c r="M23" s="93">
        <f t="shared" si="3"/>
        <v>4</v>
      </c>
      <c r="N23" s="228"/>
    </row>
    <row r="24" spans="1:14" ht="13.5">
      <c r="A24" s="248" t="s">
        <v>19</v>
      </c>
      <c r="B24" s="83"/>
      <c r="C24" s="80">
        <v>62.1</v>
      </c>
      <c r="D24" s="84">
        <f t="shared" si="0"/>
        <v>20</v>
      </c>
      <c r="E24" s="83"/>
      <c r="F24" s="239">
        <v>901</v>
      </c>
      <c r="G24" s="84">
        <f t="shared" si="1"/>
        <v>25</v>
      </c>
      <c r="H24" s="83"/>
      <c r="I24" s="80">
        <v>21.325966850828728</v>
      </c>
      <c r="J24" s="85">
        <f t="shared" si="2"/>
        <v>21</v>
      </c>
      <c r="K24" s="83"/>
      <c r="L24" s="315">
        <v>51.51598485961174</v>
      </c>
      <c r="M24" s="93">
        <f t="shared" si="3"/>
        <v>7</v>
      </c>
      <c r="N24" s="228"/>
    </row>
    <row r="25" spans="1:14" ht="13.5">
      <c r="A25" s="248" t="s">
        <v>20</v>
      </c>
      <c r="B25" s="83"/>
      <c r="C25" s="80">
        <v>57.4</v>
      </c>
      <c r="D25" s="84">
        <f t="shared" si="0"/>
        <v>39</v>
      </c>
      <c r="E25" s="83"/>
      <c r="F25" s="239">
        <v>633</v>
      </c>
      <c r="G25" s="84">
        <f t="shared" si="1"/>
        <v>39</v>
      </c>
      <c r="H25" s="83"/>
      <c r="I25" s="80">
        <v>20.458265139116204</v>
      </c>
      <c r="J25" s="85">
        <f t="shared" si="2"/>
        <v>30</v>
      </c>
      <c r="K25" s="83"/>
      <c r="L25" s="315">
        <v>45.37141038105978</v>
      </c>
      <c r="M25" s="93">
        <f t="shared" si="3"/>
        <v>24</v>
      </c>
      <c r="N25" s="228"/>
    </row>
    <row r="26" spans="1:14" ht="13.5">
      <c r="A26" s="248" t="s">
        <v>21</v>
      </c>
      <c r="B26" s="83"/>
      <c r="C26" s="80">
        <v>65.2</v>
      </c>
      <c r="D26" s="84">
        <f t="shared" si="0"/>
        <v>6</v>
      </c>
      <c r="E26" s="83"/>
      <c r="F26" s="239">
        <v>757</v>
      </c>
      <c r="G26" s="84">
        <f t="shared" si="1"/>
        <v>32</v>
      </c>
      <c r="H26" s="83"/>
      <c r="I26" s="80">
        <v>23.29803328290469</v>
      </c>
      <c r="J26" s="85">
        <f t="shared" si="2"/>
        <v>9</v>
      </c>
      <c r="K26" s="83"/>
      <c r="L26" s="315">
        <v>51.581147768540404</v>
      </c>
      <c r="M26" s="93">
        <f t="shared" si="3"/>
        <v>6</v>
      </c>
      <c r="N26" s="228"/>
    </row>
    <row r="27" spans="1:14" s="421" customFormat="1" ht="27" customHeight="1">
      <c r="A27" s="248" t="s">
        <v>22</v>
      </c>
      <c r="B27" s="83"/>
      <c r="C27" s="417">
        <v>63.7</v>
      </c>
      <c r="D27" s="354">
        <f t="shared" si="0"/>
        <v>9</v>
      </c>
      <c r="E27" s="83"/>
      <c r="F27" s="418">
        <v>2551</v>
      </c>
      <c r="G27" s="354">
        <f t="shared" si="1"/>
        <v>2</v>
      </c>
      <c r="H27" s="83"/>
      <c r="I27" s="417">
        <v>20.023837902264603</v>
      </c>
      <c r="J27" s="367">
        <f t="shared" si="2"/>
        <v>31</v>
      </c>
      <c r="K27" s="83"/>
      <c r="L27" s="419">
        <v>51.254053308368285</v>
      </c>
      <c r="M27" s="358">
        <f t="shared" si="3"/>
        <v>8</v>
      </c>
      <c r="N27" s="420"/>
    </row>
    <row r="28" spans="1:14" ht="13.5">
      <c r="A28" s="248" t="s">
        <v>23</v>
      </c>
      <c r="B28" s="83"/>
      <c r="C28" s="80">
        <v>61.7</v>
      </c>
      <c r="D28" s="84">
        <f t="shared" si="0"/>
        <v>24</v>
      </c>
      <c r="E28" s="83"/>
      <c r="F28" s="239">
        <v>1359</v>
      </c>
      <c r="G28" s="84">
        <f t="shared" si="1"/>
        <v>14</v>
      </c>
      <c r="H28" s="83"/>
      <c r="I28" s="80">
        <v>20.517676767676768</v>
      </c>
      <c r="J28" s="85">
        <f t="shared" si="2"/>
        <v>28</v>
      </c>
      <c r="K28" s="83"/>
      <c r="L28" s="315">
        <v>46.442616105129105</v>
      </c>
      <c r="M28" s="93">
        <f t="shared" si="3"/>
        <v>19</v>
      </c>
      <c r="N28" s="228"/>
    </row>
    <row r="29" spans="1:14" ht="13.5">
      <c r="A29" s="248" t="s">
        <v>24</v>
      </c>
      <c r="B29" s="83"/>
      <c r="C29" s="80">
        <v>63.3</v>
      </c>
      <c r="D29" s="84">
        <f t="shared" si="0"/>
        <v>12</v>
      </c>
      <c r="E29" s="83"/>
      <c r="F29" s="239">
        <v>1402</v>
      </c>
      <c r="G29" s="84">
        <f t="shared" si="1"/>
        <v>12</v>
      </c>
      <c r="H29" s="83"/>
      <c r="I29" s="80">
        <v>21.66724078539442</v>
      </c>
      <c r="J29" s="85">
        <f t="shared" si="2"/>
        <v>19</v>
      </c>
      <c r="K29" s="83"/>
      <c r="L29" s="315">
        <v>49.33283983195837</v>
      </c>
      <c r="M29" s="93">
        <f t="shared" si="3"/>
        <v>11</v>
      </c>
      <c r="N29" s="228"/>
    </row>
    <row r="30" spans="1:14" ht="13.5">
      <c r="A30" s="248" t="s">
        <v>25</v>
      </c>
      <c r="B30" s="83"/>
      <c r="C30" s="80">
        <v>65.1</v>
      </c>
      <c r="D30" s="84">
        <f t="shared" si="0"/>
        <v>7</v>
      </c>
      <c r="E30" s="83"/>
      <c r="F30" s="239">
        <v>1997</v>
      </c>
      <c r="G30" s="84">
        <f t="shared" si="1"/>
        <v>4</v>
      </c>
      <c r="H30" s="83"/>
      <c r="I30" s="80">
        <v>21.194805194805195</v>
      </c>
      <c r="J30" s="85">
        <f t="shared" si="2"/>
        <v>23</v>
      </c>
      <c r="K30" s="83"/>
      <c r="L30" s="315">
        <v>49.61268740139079</v>
      </c>
      <c r="M30" s="93">
        <f t="shared" si="3"/>
        <v>10</v>
      </c>
      <c r="N30" s="228"/>
    </row>
    <row r="31" spans="1:14" ht="13.5">
      <c r="A31" s="248" t="s">
        <v>26</v>
      </c>
      <c r="B31" s="83"/>
      <c r="C31" s="80">
        <v>62.1</v>
      </c>
      <c r="D31" s="84">
        <f t="shared" si="0"/>
        <v>20</v>
      </c>
      <c r="E31" s="83"/>
      <c r="F31" s="239">
        <v>744</v>
      </c>
      <c r="G31" s="84">
        <f t="shared" si="1"/>
        <v>33</v>
      </c>
      <c r="H31" s="83"/>
      <c r="I31" s="80">
        <v>19.359430604982204</v>
      </c>
      <c r="J31" s="85">
        <f t="shared" si="2"/>
        <v>42</v>
      </c>
      <c r="K31" s="83"/>
      <c r="L31" s="315">
        <v>50.243765348780244</v>
      </c>
      <c r="M31" s="93">
        <f t="shared" si="3"/>
        <v>9</v>
      </c>
      <c r="N31" s="228"/>
    </row>
    <row r="32" spans="1:14" s="421" customFormat="1" ht="27" customHeight="1">
      <c r="A32" s="248" t="s">
        <v>27</v>
      </c>
      <c r="B32" s="83"/>
      <c r="C32" s="417">
        <v>67.9</v>
      </c>
      <c r="D32" s="354">
        <f t="shared" si="0"/>
        <v>2</v>
      </c>
      <c r="E32" s="83"/>
      <c r="F32" s="418">
        <v>651</v>
      </c>
      <c r="G32" s="354">
        <f t="shared" si="1"/>
        <v>38</v>
      </c>
      <c r="H32" s="83"/>
      <c r="I32" s="417">
        <v>19.81132075471698</v>
      </c>
      <c r="J32" s="367">
        <f t="shared" si="2"/>
        <v>32</v>
      </c>
      <c r="K32" s="83"/>
      <c r="L32" s="419">
        <v>47.905707038628655</v>
      </c>
      <c r="M32" s="358">
        <f t="shared" si="3"/>
        <v>14</v>
      </c>
      <c r="N32" s="420"/>
    </row>
    <row r="33" spans="1:14" ht="13.5">
      <c r="A33" s="248" t="s">
        <v>28</v>
      </c>
      <c r="B33" s="83"/>
      <c r="C33" s="80">
        <v>63.3</v>
      </c>
      <c r="D33" s="84">
        <f t="shared" si="0"/>
        <v>12</v>
      </c>
      <c r="E33" s="83"/>
      <c r="F33" s="239">
        <v>763</v>
      </c>
      <c r="G33" s="84">
        <f t="shared" si="1"/>
        <v>31</v>
      </c>
      <c r="H33" s="83"/>
      <c r="I33" s="80">
        <v>18.493150684931507</v>
      </c>
      <c r="J33" s="85">
        <f t="shared" si="2"/>
        <v>44</v>
      </c>
      <c r="K33" s="83"/>
      <c r="L33" s="315">
        <v>43.55030512947873</v>
      </c>
      <c r="M33" s="93">
        <f t="shared" si="3"/>
        <v>28</v>
      </c>
      <c r="N33" s="228"/>
    </row>
    <row r="34" spans="1:14" ht="13.5">
      <c r="A34" s="248" t="s">
        <v>29</v>
      </c>
      <c r="B34" s="83"/>
      <c r="C34" s="80">
        <v>62.9</v>
      </c>
      <c r="D34" s="84">
        <f t="shared" si="0"/>
        <v>14</v>
      </c>
      <c r="E34" s="83"/>
      <c r="F34" s="239">
        <v>1333</v>
      </c>
      <c r="G34" s="84">
        <f t="shared" si="1"/>
        <v>15</v>
      </c>
      <c r="H34" s="83"/>
      <c r="I34" s="80">
        <v>22.333623946527172</v>
      </c>
      <c r="J34" s="85">
        <f t="shared" si="2"/>
        <v>14</v>
      </c>
      <c r="K34" s="83"/>
      <c r="L34" s="315">
        <v>40.98160925724435</v>
      </c>
      <c r="M34" s="93">
        <f t="shared" si="3"/>
        <v>38</v>
      </c>
      <c r="N34" s="228"/>
    </row>
    <row r="35" spans="1:14" ht="13.5">
      <c r="A35" s="248" t="s">
        <v>30</v>
      </c>
      <c r="B35" s="83"/>
      <c r="C35" s="80">
        <v>62.6</v>
      </c>
      <c r="D35" s="84">
        <f t="shared" si="0"/>
        <v>16</v>
      </c>
      <c r="E35" s="83"/>
      <c r="F35" s="239">
        <v>1246</v>
      </c>
      <c r="G35" s="84">
        <f t="shared" si="1"/>
        <v>18</v>
      </c>
      <c r="H35" s="83"/>
      <c r="I35" s="80">
        <v>19.20838183934808</v>
      </c>
      <c r="J35" s="85">
        <f t="shared" si="2"/>
        <v>43</v>
      </c>
      <c r="K35" s="83"/>
      <c r="L35" s="315">
        <v>42.33205854302472</v>
      </c>
      <c r="M35" s="93">
        <f t="shared" si="3"/>
        <v>35</v>
      </c>
      <c r="N35" s="228"/>
    </row>
    <row r="36" spans="1:14" ht="13.5">
      <c r="A36" s="248" t="s">
        <v>31</v>
      </c>
      <c r="B36" s="83"/>
      <c r="C36" s="80">
        <v>64.5</v>
      </c>
      <c r="D36" s="84">
        <f t="shared" si="0"/>
        <v>8</v>
      </c>
      <c r="E36" s="83"/>
      <c r="F36" s="239">
        <v>468</v>
      </c>
      <c r="G36" s="84">
        <f t="shared" si="1"/>
        <v>45</v>
      </c>
      <c r="H36" s="83"/>
      <c r="I36" s="80">
        <v>16.955332725615317</v>
      </c>
      <c r="J36" s="85">
        <f t="shared" si="2"/>
        <v>47</v>
      </c>
      <c r="K36" s="83"/>
      <c r="L36" s="315">
        <v>37.48940461417742</v>
      </c>
      <c r="M36" s="93">
        <f t="shared" si="3"/>
        <v>46</v>
      </c>
      <c r="N36" s="228"/>
    </row>
    <row r="37" spans="1:14" s="421" customFormat="1" ht="27" customHeight="1">
      <c r="A37" s="248" t="s">
        <v>32</v>
      </c>
      <c r="B37" s="83"/>
      <c r="C37" s="417">
        <v>56.9</v>
      </c>
      <c r="D37" s="354">
        <f t="shared" si="0"/>
        <v>43</v>
      </c>
      <c r="E37" s="83"/>
      <c r="F37" s="418">
        <v>559</v>
      </c>
      <c r="G37" s="354">
        <f t="shared" si="1"/>
        <v>42</v>
      </c>
      <c r="H37" s="83"/>
      <c r="I37" s="417">
        <v>19.798234552332914</v>
      </c>
      <c r="J37" s="367">
        <f t="shared" si="2"/>
        <v>33</v>
      </c>
      <c r="K37" s="83"/>
      <c r="L37" s="419">
        <v>39.21099503431144</v>
      </c>
      <c r="M37" s="358">
        <f t="shared" si="3"/>
        <v>44</v>
      </c>
      <c r="N37" s="420"/>
    </row>
    <row r="38" spans="1:14" ht="13.5">
      <c r="A38" s="248" t="s">
        <v>33</v>
      </c>
      <c r="B38" s="83"/>
      <c r="C38" s="80">
        <v>58.5</v>
      </c>
      <c r="D38" s="84">
        <f t="shared" si="0"/>
        <v>36</v>
      </c>
      <c r="E38" s="83"/>
      <c r="F38" s="239">
        <v>577</v>
      </c>
      <c r="G38" s="88">
        <f t="shared" si="1"/>
        <v>40</v>
      </c>
      <c r="H38" s="83"/>
      <c r="I38" s="80">
        <v>19.696969696969695</v>
      </c>
      <c r="J38" s="89">
        <f t="shared" si="2"/>
        <v>37</v>
      </c>
      <c r="K38" s="83"/>
      <c r="L38" s="315">
        <v>42.37800570470053</v>
      </c>
      <c r="M38" s="93">
        <f t="shared" si="3"/>
        <v>33</v>
      </c>
      <c r="N38" s="228"/>
    </row>
    <row r="39" spans="1:14" ht="13.5">
      <c r="A39" s="248" t="s">
        <v>34</v>
      </c>
      <c r="B39" s="83"/>
      <c r="C39" s="80">
        <v>60.9</v>
      </c>
      <c r="D39" s="84">
        <f t="shared" si="0"/>
        <v>26</v>
      </c>
      <c r="E39" s="83"/>
      <c r="F39" s="239">
        <v>656</v>
      </c>
      <c r="G39" s="88">
        <f t="shared" si="1"/>
        <v>37</v>
      </c>
      <c r="H39" s="83"/>
      <c r="I39" s="80">
        <v>19.666048237476808</v>
      </c>
      <c r="J39" s="89">
        <f t="shared" si="2"/>
        <v>39</v>
      </c>
      <c r="K39" s="83"/>
      <c r="L39" s="315">
        <v>47.39506776251765</v>
      </c>
      <c r="M39" s="93">
        <f t="shared" si="3"/>
        <v>15</v>
      </c>
      <c r="N39" s="228"/>
    </row>
    <row r="40" spans="1:14" ht="13.5">
      <c r="A40" s="248" t="s">
        <v>35</v>
      </c>
      <c r="B40" s="83"/>
      <c r="C40" s="80">
        <v>60.3</v>
      </c>
      <c r="D40" s="84">
        <f t="shared" si="0"/>
        <v>28</v>
      </c>
      <c r="E40" s="83"/>
      <c r="F40" s="239">
        <v>941</v>
      </c>
      <c r="G40" s="84">
        <f t="shared" si="1"/>
        <v>24</v>
      </c>
      <c r="H40" s="83"/>
      <c r="I40" s="80">
        <v>19.6524064171123</v>
      </c>
      <c r="J40" s="85">
        <f t="shared" si="2"/>
        <v>40</v>
      </c>
      <c r="K40" s="83"/>
      <c r="L40" s="315">
        <v>39.47420303714547</v>
      </c>
      <c r="M40" s="93">
        <f t="shared" si="3"/>
        <v>43</v>
      </c>
      <c r="N40" s="228"/>
    </row>
    <row r="41" spans="1:14" ht="13.5">
      <c r="A41" s="248" t="s">
        <v>36</v>
      </c>
      <c r="B41" s="83"/>
      <c r="C41" s="80">
        <v>62.7</v>
      </c>
      <c r="D41" s="84">
        <f t="shared" si="0"/>
        <v>15</v>
      </c>
      <c r="E41" s="83"/>
      <c r="F41" s="239">
        <v>1289</v>
      </c>
      <c r="G41" s="84">
        <f t="shared" si="1"/>
        <v>16</v>
      </c>
      <c r="H41" s="83"/>
      <c r="I41" s="80">
        <v>20.50701674966048</v>
      </c>
      <c r="J41" s="85">
        <f t="shared" si="2"/>
        <v>29</v>
      </c>
      <c r="K41" s="83"/>
      <c r="L41" s="315">
        <v>41.444938299939146</v>
      </c>
      <c r="M41" s="93">
        <f t="shared" si="3"/>
        <v>37</v>
      </c>
      <c r="N41" s="228"/>
    </row>
    <row r="42" spans="1:14" s="421" customFormat="1" ht="27" customHeight="1">
      <c r="A42" s="248" t="s">
        <v>37</v>
      </c>
      <c r="B42" s="83"/>
      <c r="C42" s="417">
        <v>62.3</v>
      </c>
      <c r="D42" s="354">
        <f t="shared" si="0"/>
        <v>17</v>
      </c>
      <c r="E42" s="83"/>
      <c r="F42" s="418">
        <v>790</v>
      </c>
      <c r="G42" s="354">
        <f t="shared" si="1"/>
        <v>30</v>
      </c>
      <c r="H42" s="83"/>
      <c r="I42" s="417">
        <v>19.786096256684495</v>
      </c>
      <c r="J42" s="367">
        <f t="shared" si="2"/>
        <v>34</v>
      </c>
      <c r="K42" s="83"/>
      <c r="L42" s="419">
        <v>38.485324932661094</v>
      </c>
      <c r="M42" s="358">
        <f t="shared" si="3"/>
        <v>45</v>
      </c>
      <c r="N42" s="420"/>
    </row>
    <row r="43" spans="1:14" ht="13.5">
      <c r="A43" s="248" t="s">
        <v>38</v>
      </c>
      <c r="B43" s="83"/>
      <c r="C43" s="80">
        <v>57.5</v>
      </c>
      <c r="D43" s="84">
        <f t="shared" si="0"/>
        <v>38</v>
      </c>
      <c r="E43" s="83"/>
      <c r="F43" s="239">
        <v>426</v>
      </c>
      <c r="G43" s="89">
        <f t="shared" si="1"/>
        <v>46</v>
      </c>
      <c r="H43" s="83"/>
      <c r="I43" s="80">
        <v>18.0327868852459</v>
      </c>
      <c r="J43" s="89">
        <f t="shared" si="2"/>
        <v>46</v>
      </c>
      <c r="K43" s="83"/>
      <c r="L43" s="315">
        <v>43.515449947003056</v>
      </c>
      <c r="M43" s="93">
        <f t="shared" si="3"/>
        <v>29</v>
      </c>
      <c r="N43" s="228"/>
    </row>
    <row r="44" spans="1:14" ht="13.5">
      <c r="A44" s="248" t="s">
        <v>39</v>
      </c>
      <c r="B44" s="83"/>
      <c r="C44" s="80">
        <v>59.5</v>
      </c>
      <c r="D44" s="84">
        <f t="shared" si="0"/>
        <v>35</v>
      </c>
      <c r="E44" s="83"/>
      <c r="F44" s="239">
        <v>567</v>
      </c>
      <c r="G44" s="84">
        <f t="shared" si="1"/>
        <v>41</v>
      </c>
      <c r="H44" s="83"/>
      <c r="I44" s="80">
        <v>19.387755102040817</v>
      </c>
      <c r="J44" s="85">
        <f t="shared" si="2"/>
        <v>41</v>
      </c>
      <c r="K44" s="83"/>
      <c r="L44" s="315">
        <v>46.81870041398152</v>
      </c>
      <c r="M44" s="93">
        <f t="shared" si="3"/>
        <v>17</v>
      </c>
      <c r="N44" s="228"/>
    </row>
    <row r="45" spans="1:14" ht="13.5">
      <c r="A45" s="248" t="s">
        <v>40</v>
      </c>
      <c r="B45" s="83"/>
      <c r="C45" s="80">
        <v>60.2</v>
      </c>
      <c r="D45" s="84">
        <f t="shared" si="0"/>
        <v>30</v>
      </c>
      <c r="E45" s="83"/>
      <c r="F45" s="239">
        <v>667</v>
      </c>
      <c r="G45" s="84">
        <f t="shared" si="1"/>
        <v>36</v>
      </c>
      <c r="H45" s="83"/>
      <c r="I45" s="80">
        <v>18.230088495575224</v>
      </c>
      <c r="J45" s="85">
        <f t="shared" si="2"/>
        <v>45</v>
      </c>
      <c r="K45" s="83"/>
      <c r="L45" s="315">
        <v>39.84928590945477</v>
      </c>
      <c r="M45" s="93">
        <f t="shared" si="3"/>
        <v>42</v>
      </c>
      <c r="N45" s="228"/>
    </row>
    <row r="46" spans="1:14" ht="13.5">
      <c r="A46" s="248" t="s">
        <v>41</v>
      </c>
      <c r="B46" s="83"/>
      <c r="C46" s="80">
        <v>54.7</v>
      </c>
      <c r="D46" s="84">
        <f t="shared" si="0"/>
        <v>45</v>
      </c>
      <c r="E46" s="83"/>
      <c r="F46" s="239">
        <v>399</v>
      </c>
      <c r="G46" s="85">
        <f t="shared" si="1"/>
        <v>47</v>
      </c>
      <c r="H46" s="83"/>
      <c r="I46" s="80">
        <v>21.93877551020408</v>
      </c>
      <c r="J46" s="85">
        <f t="shared" si="2"/>
        <v>16</v>
      </c>
      <c r="K46" s="83"/>
      <c r="L46" s="315">
        <v>42.92620746126278</v>
      </c>
      <c r="M46" s="93">
        <f t="shared" si="3"/>
        <v>30</v>
      </c>
      <c r="N46" s="228"/>
    </row>
    <row r="47" spans="1:14" s="421" customFormat="1" ht="27" customHeight="1">
      <c r="A47" s="248" t="s">
        <v>42</v>
      </c>
      <c r="B47" s="83"/>
      <c r="C47" s="417">
        <v>59.6</v>
      </c>
      <c r="D47" s="354">
        <f t="shared" si="0"/>
        <v>34</v>
      </c>
      <c r="E47" s="83"/>
      <c r="F47" s="418">
        <v>1715</v>
      </c>
      <c r="G47" s="354">
        <f t="shared" si="1"/>
        <v>6</v>
      </c>
      <c r="H47" s="83"/>
      <c r="I47" s="417">
        <v>23.59748427672956</v>
      </c>
      <c r="J47" s="404">
        <f t="shared" si="2"/>
        <v>5</v>
      </c>
      <c r="K47" s="83"/>
      <c r="L47" s="419">
        <v>42.336719353824606</v>
      </c>
      <c r="M47" s="358">
        <f t="shared" si="3"/>
        <v>34</v>
      </c>
      <c r="N47" s="420"/>
    </row>
    <row r="48" spans="1:14" ht="13.5">
      <c r="A48" s="248" t="s">
        <v>43</v>
      </c>
      <c r="B48" s="83"/>
      <c r="C48" s="80">
        <v>57.8</v>
      </c>
      <c r="D48" s="84">
        <f t="shared" si="0"/>
        <v>37</v>
      </c>
      <c r="E48" s="83"/>
      <c r="F48" s="239">
        <v>531</v>
      </c>
      <c r="G48" s="84">
        <f t="shared" si="1"/>
        <v>43</v>
      </c>
      <c r="H48" s="83"/>
      <c r="I48" s="80">
        <v>23.08868501529052</v>
      </c>
      <c r="J48" s="85">
        <f t="shared" si="2"/>
        <v>12</v>
      </c>
      <c r="K48" s="83"/>
      <c r="L48" s="315">
        <v>42.54860196189976</v>
      </c>
      <c r="M48" s="93">
        <f t="shared" si="3"/>
        <v>32</v>
      </c>
      <c r="N48" s="228"/>
    </row>
    <row r="49" spans="1:14" ht="13.5">
      <c r="A49" s="248" t="s">
        <v>44</v>
      </c>
      <c r="B49" s="83"/>
      <c r="C49" s="80">
        <v>60.1</v>
      </c>
      <c r="D49" s="84">
        <f t="shared" si="0"/>
        <v>32</v>
      </c>
      <c r="E49" s="83"/>
      <c r="F49" s="239">
        <v>848</v>
      </c>
      <c r="G49" s="84">
        <f t="shared" si="1"/>
        <v>27</v>
      </c>
      <c r="H49" s="83"/>
      <c r="I49" s="80">
        <v>22.294172062904718</v>
      </c>
      <c r="J49" s="85">
        <f t="shared" si="2"/>
        <v>15</v>
      </c>
      <c r="K49" s="83"/>
      <c r="L49" s="315">
        <v>40.74062994046444</v>
      </c>
      <c r="M49" s="93">
        <f t="shared" si="3"/>
        <v>39</v>
      </c>
      <c r="N49" s="228"/>
    </row>
    <row r="50" spans="1:14" ht="13.5">
      <c r="A50" s="248" t="s">
        <v>45</v>
      </c>
      <c r="B50" s="83"/>
      <c r="C50" s="80">
        <v>60.3</v>
      </c>
      <c r="D50" s="84">
        <f t="shared" si="0"/>
        <v>28</v>
      </c>
      <c r="E50" s="83"/>
      <c r="F50" s="239">
        <v>977</v>
      </c>
      <c r="G50" s="84">
        <f t="shared" si="1"/>
        <v>23</v>
      </c>
      <c r="H50" s="83"/>
      <c r="I50" s="80">
        <v>20.876826722338205</v>
      </c>
      <c r="J50" s="85">
        <f t="shared" si="2"/>
        <v>26</v>
      </c>
      <c r="K50" s="83"/>
      <c r="L50" s="315">
        <v>42.87937549705458</v>
      </c>
      <c r="M50" s="93">
        <f t="shared" si="3"/>
        <v>31</v>
      </c>
      <c r="N50" s="228"/>
    </row>
    <row r="51" spans="1:14" ht="13.5">
      <c r="A51" s="248" t="s">
        <v>46</v>
      </c>
      <c r="B51" s="83"/>
      <c r="C51" s="80">
        <v>60.6</v>
      </c>
      <c r="D51" s="84">
        <f t="shared" si="0"/>
        <v>27</v>
      </c>
      <c r="E51" s="83"/>
      <c r="F51" s="239">
        <v>706</v>
      </c>
      <c r="G51" s="84">
        <f t="shared" si="1"/>
        <v>35</v>
      </c>
      <c r="H51" s="83"/>
      <c r="I51" s="80">
        <v>21.710526315789476</v>
      </c>
      <c r="J51" s="85">
        <f t="shared" si="2"/>
        <v>18</v>
      </c>
      <c r="K51" s="83"/>
      <c r="L51" s="315">
        <v>48.35776476591834</v>
      </c>
      <c r="M51" s="93">
        <f t="shared" si="3"/>
        <v>12</v>
      </c>
      <c r="N51" s="228"/>
    </row>
    <row r="52" spans="1:14" s="421" customFormat="1" ht="27" customHeight="1">
      <c r="A52" s="248" t="s">
        <v>47</v>
      </c>
      <c r="B52" s="83"/>
      <c r="C52" s="417">
        <v>61.9</v>
      </c>
      <c r="D52" s="354">
        <f t="shared" si="0"/>
        <v>23</v>
      </c>
      <c r="E52" s="83"/>
      <c r="F52" s="418">
        <v>857</v>
      </c>
      <c r="G52" s="406">
        <f t="shared" si="1"/>
        <v>26</v>
      </c>
      <c r="H52" s="83"/>
      <c r="I52" s="417">
        <v>21.274175199089875</v>
      </c>
      <c r="J52" s="404">
        <f t="shared" si="2"/>
        <v>22</v>
      </c>
      <c r="K52" s="83"/>
      <c r="L52" s="419">
        <v>40.147906601246675</v>
      </c>
      <c r="M52" s="358">
        <f t="shared" si="3"/>
        <v>41</v>
      </c>
      <c r="N52" s="420"/>
    </row>
    <row r="53" spans="1:14" ht="13.5">
      <c r="A53" s="248" t="s">
        <v>48</v>
      </c>
      <c r="B53" s="83"/>
      <c r="C53" s="80">
        <v>61.4</v>
      </c>
      <c r="D53" s="84">
        <f t="shared" si="0"/>
        <v>25</v>
      </c>
      <c r="E53" s="83"/>
      <c r="F53" s="239">
        <v>1248</v>
      </c>
      <c r="G53" s="84">
        <f t="shared" si="1"/>
        <v>17</v>
      </c>
      <c r="H53" s="83"/>
      <c r="I53" s="80">
        <v>19.740853658536587</v>
      </c>
      <c r="J53" s="85">
        <f t="shared" si="2"/>
        <v>36</v>
      </c>
      <c r="K53" s="83"/>
      <c r="L53" s="315">
        <v>45.196949528126645</v>
      </c>
      <c r="M53" s="93">
        <f t="shared" si="3"/>
        <v>26</v>
      </c>
      <c r="N53" s="228"/>
    </row>
    <row r="54" spans="1:14" ht="13.5">
      <c r="A54" s="248" t="s">
        <v>49</v>
      </c>
      <c r="B54" s="83"/>
      <c r="C54" s="80">
        <v>62.3</v>
      </c>
      <c r="D54" s="84">
        <f t="shared" si="0"/>
        <v>17</v>
      </c>
      <c r="E54" s="83"/>
      <c r="F54" s="239">
        <v>504</v>
      </c>
      <c r="G54" s="84">
        <f t="shared" si="1"/>
        <v>44</v>
      </c>
      <c r="H54" s="83"/>
      <c r="I54" s="80">
        <v>20.59961315280464</v>
      </c>
      <c r="J54" s="85">
        <f t="shared" si="2"/>
        <v>27</v>
      </c>
      <c r="K54" s="83"/>
      <c r="L54" s="315">
        <v>45.340671679390915</v>
      </c>
      <c r="M54" s="93">
        <f t="shared" si="3"/>
        <v>25</v>
      </c>
      <c r="N54" s="228"/>
    </row>
    <row r="55" spans="1:14" ht="14.25" thickBot="1">
      <c r="A55" s="249"/>
      <c r="B55" s="66"/>
      <c r="C55" s="72"/>
      <c r="D55" s="68"/>
      <c r="E55" s="66"/>
      <c r="F55" s="90"/>
      <c r="G55" s="91"/>
      <c r="H55" s="66"/>
      <c r="I55" s="90"/>
      <c r="J55" s="134"/>
      <c r="K55" s="66"/>
      <c r="L55" s="90"/>
      <c r="M55" s="238"/>
      <c r="N55" s="236"/>
    </row>
    <row r="56" spans="1:14" s="3" customFormat="1" ht="5.25" customHeight="1">
      <c r="A56" s="4"/>
      <c r="B56" s="76"/>
      <c r="C56" s="76"/>
      <c r="D56" s="76"/>
      <c r="E56" s="76"/>
      <c r="F56" s="76"/>
      <c r="G56" s="76"/>
      <c r="H56" s="76"/>
      <c r="I56" s="77"/>
      <c r="J56" s="76"/>
      <c r="K56" s="76"/>
      <c r="L56" s="76"/>
      <c r="M56" s="76"/>
      <c r="N56" s="231"/>
    </row>
    <row r="57" spans="1:14" s="3" customFormat="1" ht="13.5" customHeight="1">
      <c r="A57" s="455" t="s">
        <v>76</v>
      </c>
      <c r="B57" s="455"/>
      <c r="C57" s="455"/>
      <c r="D57" s="455"/>
      <c r="E57" s="455"/>
      <c r="F57" s="455"/>
      <c r="G57" s="455"/>
      <c r="H57" s="455" t="s">
        <v>77</v>
      </c>
      <c r="I57" s="455"/>
      <c r="J57" s="455"/>
      <c r="K57" s="456" t="s">
        <v>78</v>
      </c>
      <c r="L57" s="456"/>
      <c r="M57" s="456"/>
      <c r="N57" s="227"/>
    </row>
    <row r="58" spans="1:14" s="78" customFormat="1" ht="12.75" customHeight="1">
      <c r="A58" s="457" t="s">
        <v>144</v>
      </c>
      <c r="B58" s="457"/>
      <c r="C58" s="457"/>
      <c r="D58" s="457"/>
      <c r="E58" s="457"/>
      <c r="F58" s="457"/>
      <c r="G58" s="457"/>
      <c r="H58" s="458" t="s">
        <v>142</v>
      </c>
      <c r="I58" s="458"/>
      <c r="J58" s="458"/>
      <c r="K58" s="457" t="s">
        <v>143</v>
      </c>
      <c r="L58" s="459"/>
      <c r="M58" s="459"/>
      <c r="N58" s="232"/>
    </row>
    <row r="59" spans="1:14" s="78" customFormat="1" ht="12.75" customHeight="1">
      <c r="A59" s="457"/>
      <c r="B59" s="457"/>
      <c r="C59" s="457"/>
      <c r="D59" s="457"/>
      <c r="E59" s="457"/>
      <c r="F59" s="457"/>
      <c r="G59" s="457"/>
      <c r="H59" s="458"/>
      <c r="I59" s="458"/>
      <c r="J59" s="458"/>
      <c r="K59" s="459"/>
      <c r="L59" s="459"/>
      <c r="M59" s="459"/>
      <c r="N59" s="232"/>
    </row>
    <row r="60" spans="1:14" s="78" customFormat="1" ht="12.75" customHeight="1">
      <c r="A60" s="457"/>
      <c r="B60" s="457"/>
      <c r="C60" s="457"/>
      <c r="D60" s="457"/>
      <c r="E60" s="457"/>
      <c r="F60" s="457"/>
      <c r="G60" s="457"/>
      <c r="H60" s="458"/>
      <c r="I60" s="458"/>
      <c r="J60" s="458"/>
      <c r="K60" s="459"/>
      <c r="L60" s="459"/>
      <c r="M60" s="459"/>
      <c r="N60" s="232"/>
    </row>
    <row r="61" spans="1:14" s="78" customFormat="1" ht="12.75" customHeight="1">
      <c r="A61" s="457"/>
      <c r="B61" s="457"/>
      <c r="C61" s="457"/>
      <c r="D61" s="457"/>
      <c r="E61" s="457"/>
      <c r="F61" s="457"/>
      <c r="G61" s="457"/>
      <c r="H61" s="458"/>
      <c r="I61" s="458"/>
      <c r="J61" s="458"/>
      <c r="K61" s="459"/>
      <c r="L61" s="459"/>
      <c r="M61" s="459"/>
      <c r="N61" s="232"/>
    </row>
  </sheetData>
  <sheetProtection/>
  <mergeCells count="15">
    <mergeCell ref="A57:G57"/>
    <mergeCell ref="H57:J57"/>
    <mergeCell ref="K57:M57"/>
    <mergeCell ref="A58:G61"/>
    <mergeCell ref="H58:J61"/>
    <mergeCell ref="K58:M61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G53:G54 G44:G45 G47:G50 G35:G37 G40:G42 J52:J54 J35:J46 D35:D54 J48:J5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1">
      <selection activeCell="N2" sqref="N2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4" width="4.625" style="3" customWidth="1"/>
    <col min="15" max="16384" width="9.00390625" style="3" customWidth="1"/>
  </cols>
  <sheetData>
    <row r="1" spans="1:14" ht="18.75">
      <c r="A1" s="474" t="s">
        <v>107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15"/>
    </row>
    <row r="2" spans="2:13" s="202" customFormat="1" ht="14.25" customHeight="1" thickBot="1">
      <c r="B2" s="197"/>
      <c r="C2" s="434"/>
      <c r="D2" s="203" t="s">
        <v>72</v>
      </c>
      <c r="E2" s="197"/>
      <c r="F2" s="434"/>
      <c r="G2" s="203" t="s">
        <v>73</v>
      </c>
      <c r="H2" s="198"/>
      <c r="I2" s="434"/>
      <c r="J2" s="204" t="s">
        <v>74</v>
      </c>
      <c r="K2" s="198"/>
      <c r="L2" s="436"/>
      <c r="M2" s="204" t="s">
        <v>75</v>
      </c>
    </row>
    <row r="3" spans="1:14" s="5" customFormat="1" ht="48.75" customHeight="1">
      <c r="A3" s="242"/>
      <c r="B3" s="462" t="s">
        <v>63</v>
      </c>
      <c r="C3" s="444"/>
      <c r="D3" s="445"/>
      <c r="E3" s="462" t="s">
        <v>51</v>
      </c>
      <c r="F3" s="444"/>
      <c r="G3" s="445"/>
      <c r="H3" s="463" t="s">
        <v>50</v>
      </c>
      <c r="I3" s="464"/>
      <c r="J3" s="465"/>
      <c r="K3" s="463" t="s">
        <v>64</v>
      </c>
      <c r="L3" s="464"/>
      <c r="M3" s="466"/>
      <c r="N3" s="25"/>
    </row>
    <row r="4" spans="1:14" s="5" customFormat="1" ht="13.5" customHeight="1">
      <c r="A4" s="243" t="s">
        <v>56</v>
      </c>
      <c r="B4" s="450" t="s">
        <v>70</v>
      </c>
      <c r="C4" s="453"/>
      <c r="D4" s="244" t="s">
        <v>57</v>
      </c>
      <c r="E4" s="468" t="s">
        <v>94</v>
      </c>
      <c r="F4" s="453"/>
      <c r="G4" s="244" t="s">
        <v>57</v>
      </c>
      <c r="H4" s="454" t="s">
        <v>59</v>
      </c>
      <c r="I4" s="453"/>
      <c r="J4" s="244" t="s">
        <v>57</v>
      </c>
      <c r="K4" s="475" t="s">
        <v>59</v>
      </c>
      <c r="L4" s="453"/>
      <c r="M4" s="246" t="s">
        <v>57</v>
      </c>
      <c r="N4" s="25"/>
    </row>
    <row r="5" spans="1:14" ht="13.5" customHeight="1">
      <c r="A5" s="247"/>
      <c r="B5" s="22"/>
      <c r="C5" s="37"/>
      <c r="D5" s="12"/>
      <c r="E5" s="27"/>
      <c r="F5" s="39"/>
      <c r="G5" s="12"/>
      <c r="H5" s="22"/>
      <c r="I5" s="38"/>
      <c r="J5" s="12"/>
      <c r="K5" s="27"/>
      <c r="L5" s="31"/>
      <c r="M5" s="63"/>
      <c r="N5" s="16"/>
    </row>
    <row r="6" spans="1:14" ht="13.5" customHeight="1">
      <c r="A6" s="247" t="s">
        <v>2</v>
      </c>
      <c r="B6" s="51"/>
      <c r="C6" s="52">
        <v>47532</v>
      </c>
      <c r="D6" s="53"/>
      <c r="E6" s="44"/>
      <c r="F6" s="52">
        <v>50410</v>
      </c>
      <c r="G6" s="117"/>
      <c r="H6" s="44"/>
      <c r="I6" s="52">
        <v>4999127</v>
      </c>
      <c r="J6" s="117"/>
      <c r="K6" s="44"/>
      <c r="L6" s="52">
        <f>SUM(L8:L63)</f>
        <v>450597</v>
      </c>
      <c r="M6" s="145"/>
      <c r="N6" s="14"/>
    </row>
    <row r="7" spans="1:14" ht="13.5" customHeight="1">
      <c r="A7" s="247"/>
      <c r="B7" s="51"/>
      <c r="C7" s="54"/>
      <c r="D7" s="53"/>
      <c r="E7" s="44"/>
      <c r="F7" s="147"/>
      <c r="G7" s="117"/>
      <c r="H7" s="44"/>
      <c r="I7" s="42"/>
      <c r="J7" s="117"/>
      <c r="K7" s="44"/>
      <c r="L7" s="137"/>
      <c r="M7" s="145"/>
      <c r="N7" s="14"/>
    </row>
    <row r="8" spans="1:14" ht="13.5">
      <c r="A8" s="322" t="s">
        <v>3</v>
      </c>
      <c r="B8" s="55"/>
      <c r="C8" s="52">
        <v>1562</v>
      </c>
      <c r="D8" s="56">
        <f>IF(C8="","",RANK(C8,C$8:C$63,0))</f>
        <v>9</v>
      </c>
      <c r="E8" s="47"/>
      <c r="F8" s="146">
        <v>2082</v>
      </c>
      <c r="G8" s="100">
        <f>IF(F8="","",RANK(F8,F$8:F$63,0))</f>
        <v>5</v>
      </c>
      <c r="H8" s="47"/>
      <c r="I8" s="156">
        <v>274902</v>
      </c>
      <c r="J8" s="100">
        <f aca="true" t="shared" si="0" ref="J8:J18">IF(I8="","",RANK(I8,I$8:I$63,0))</f>
        <v>5</v>
      </c>
      <c r="K8" s="47"/>
      <c r="L8" s="163">
        <v>17452</v>
      </c>
      <c r="M8" s="102">
        <f>IF(L8="","",RANK(L8,L$8:L$63,0))</f>
        <v>10</v>
      </c>
      <c r="N8" s="4"/>
    </row>
    <row r="9" spans="1:14" ht="13.5">
      <c r="A9" s="322" t="s">
        <v>4</v>
      </c>
      <c r="B9" s="55"/>
      <c r="C9" s="52">
        <v>368</v>
      </c>
      <c r="D9" s="56">
        <f>IF(C9="","",RANK(C9,C$8:C$63,0))</f>
        <v>37</v>
      </c>
      <c r="E9" s="47"/>
      <c r="F9" s="146">
        <v>391</v>
      </c>
      <c r="G9" s="100">
        <f>IF(F9="","",RANK(F9,F$8:F$63,0))</f>
        <v>36</v>
      </c>
      <c r="H9" s="47"/>
      <c r="I9" s="156">
        <v>53758</v>
      </c>
      <c r="J9" s="100">
        <f t="shared" si="0"/>
        <v>27</v>
      </c>
      <c r="K9" s="47"/>
      <c r="L9" s="163">
        <v>6733</v>
      </c>
      <c r="M9" s="102">
        <f aca="true" t="shared" si="1" ref="M9:M18">IF(L9="","",RANK(L9,L$8:L$63,0))</f>
        <v>22</v>
      </c>
      <c r="N9" s="4"/>
    </row>
    <row r="10" spans="1:14" ht="13.5">
      <c r="A10" s="322" t="s">
        <v>5</v>
      </c>
      <c r="B10" s="55"/>
      <c r="C10" s="52">
        <v>398</v>
      </c>
      <c r="D10" s="56">
        <f>IF(C10="","",RANK(C10,C$8:C$63,0))</f>
        <v>34</v>
      </c>
      <c r="E10" s="47"/>
      <c r="F10" s="146">
        <v>468</v>
      </c>
      <c r="G10" s="100">
        <f>IF(F10="","",RANK(F10,F$8:F$63,0))</f>
        <v>30</v>
      </c>
      <c r="H10" s="47"/>
      <c r="I10" s="156">
        <v>49210</v>
      </c>
      <c r="J10" s="100">
        <f t="shared" si="0"/>
        <v>31</v>
      </c>
      <c r="K10" s="47"/>
      <c r="L10" s="163">
        <v>3112</v>
      </c>
      <c r="M10" s="102">
        <f t="shared" si="1"/>
        <v>38</v>
      </c>
      <c r="N10" s="4"/>
    </row>
    <row r="11" spans="1:14" ht="13.5">
      <c r="A11" s="322" t="s">
        <v>6</v>
      </c>
      <c r="B11" s="55"/>
      <c r="C11" s="52">
        <v>471</v>
      </c>
      <c r="D11" s="56">
        <f>IF(C11="","",RANK(C11,C$8:C$63,0))</f>
        <v>28</v>
      </c>
      <c r="E11" s="47"/>
      <c r="F11" s="147">
        <v>786</v>
      </c>
      <c r="G11" s="100">
        <f>IF(F11="","",RANK(F11,F$8:F$63,0))</f>
        <v>17</v>
      </c>
      <c r="H11" s="47"/>
      <c r="I11" s="156">
        <v>89853</v>
      </c>
      <c r="J11" s="100">
        <f t="shared" si="0"/>
        <v>15</v>
      </c>
      <c r="K11" s="47"/>
      <c r="L11" s="163">
        <v>15582</v>
      </c>
      <c r="M11" s="102">
        <f t="shared" si="1"/>
        <v>11</v>
      </c>
      <c r="N11" s="4"/>
    </row>
    <row r="12" spans="1:14" ht="13.5">
      <c r="A12" s="322" t="s">
        <v>7</v>
      </c>
      <c r="B12" s="55"/>
      <c r="C12" s="52">
        <v>339</v>
      </c>
      <c r="D12" s="56">
        <f>IF(C12="","",RANK(C12,C$8:C$63,0))</f>
        <v>41</v>
      </c>
      <c r="E12" s="47"/>
      <c r="F12" s="146">
        <v>343</v>
      </c>
      <c r="G12" s="100">
        <f>IF(F12="","",RANK(F12,F$8:F$63,0))</f>
        <v>42</v>
      </c>
      <c r="H12" s="47"/>
      <c r="I12" s="156">
        <v>47442</v>
      </c>
      <c r="J12" s="100">
        <f t="shared" si="0"/>
        <v>33</v>
      </c>
      <c r="K12" s="47"/>
      <c r="L12" s="163">
        <v>2816</v>
      </c>
      <c r="M12" s="102">
        <f t="shared" si="1"/>
        <v>41</v>
      </c>
      <c r="N12" s="4"/>
    </row>
    <row r="13" spans="1:14" ht="13.5">
      <c r="A13" s="322"/>
      <c r="B13" s="55"/>
      <c r="C13" s="54"/>
      <c r="D13" s="57"/>
      <c r="E13" s="47"/>
      <c r="F13" s="147"/>
      <c r="G13" s="103"/>
      <c r="H13" s="47"/>
      <c r="I13" s="157"/>
      <c r="J13" s="103">
        <f t="shared" si="0"/>
      </c>
      <c r="K13" s="47"/>
      <c r="L13" s="137"/>
      <c r="M13" s="104">
        <f t="shared" si="1"/>
      </c>
      <c r="N13" s="14"/>
    </row>
    <row r="14" spans="1:14" ht="13.5">
      <c r="A14" s="322" t="s">
        <v>8</v>
      </c>
      <c r="B14" s="55"/>
      <c r="C14" s="52">
        <v>382</v>
      </c>
      <c r="D14" s="56">
        <f>IF(C14="","",RANK(C14,C$8:C$63,0))</f>
        <v>36</v>
      </c>
      <c r="E14" s="47"/>
      <c r="F14" s="148">
        <v>428</v>
      </c>
      <c r="G14" s="100">
        <f>IF(F14="","",RANK(F14,F$8:F$63,0))</f>
        <v>33</v>
      </c>
      <c r="H14" s="47"/>
      <c r="I14" s="156">
        <v>41922</v>
      </c>
      <c r="J14" s="100">
        <f t="shared" si="0"/>
        <v>38</v>
      </c>
      <c r="K14" s="47"/>
      <c r="L14" s="163">
        <v>7248</v>
      </c>
      <c r="M14" s="102">
        <f t="shared" si="1"/>
        <v>19</v>
      </c>
      <c r="N14" s="4"/>
    </row>
    <row r="15" spans="1:14" ht="13.5">
      <c r="A15" s="322" t="s">
        <v>9</v>
      </c>
      <c r="B15" s="55"/>
      <c r="C15" s="52">
        <v>426</v>
      </c>
      <c r="D15" s="56">
        <f>IF(C15="","",RANK(C15,C$8:C$63,0))</f>
        <v>31</v>
      </c>
      <c r="E15" s="47"/>
      <c r="F15" s="146">
        <v>859</v>
      </c>
      <c r="G15" s="100">
        <f>IF(F15="","",RANK(F15,F$8:F$63,0))</f>
        <v>14</v>
      </c>
      <c r="H15" s="47"/>
      <c r="I15" s="156">
        <v>85499</v>
      </c>
      <c r="J15" s="100">
        <f t="shared" si="0"/>
        <v>18</v>
      </c>
      <c r="K15" s="47"/>
      <c r="L15" s="163">
        <v>15453</v>
      </c>
      <c r="M15" s="102">
        <f t="shared" si="1"/>
        <v>12</v>
      </c>
      <c r="N15" s="4"/>
    </row>
    <row r="16" spans="1:14" ht="13.5">
      <c r="A16" s="322" t="s">
        <v>10</v>
      </c>
      <c r="B16" s="55"/>
      <c r="C16" s="52">
        <v>1034</v>
      </c>
      <c r="D16" s="56">
        <f>IF(C16="","",RANK(C16,C$8:C$63,0))</f>
        <v>13</v>
      </c>
      <c r="E16" s="47"/>
      <c r="F16" s="146">
        <v>761</v>
      </c>
      <c r="G16" s="100">
        <f>IF(F16="","",RANK(F16,F$8:F$63,0))</f>
        <v>20</v>
      </c>
      <c r="H16" s="47"/>
      <c r="I16" s="156">
        <v>102395</v>
      </c>
      <c r="J16" s="100">
        <f t="shared" si="0"/>
        <v>13</v>
      </c>
      <c r="K16" s="47"/>
      <c r="L16" s="163">
        <v>8190</v>
      </c>
      <c r="M16" s="102">
        <f t="shared" si="1"/>
        <v>17</v>
      </c>
      <c r="N16" s="4"/>
    </row>
    <row r="17" spans="1:14" ht="13.5">
      <c r="A17" s="322" t="s">
        <v>11</v>
      </c>
      <c r="B17" s="55"/>
      <c r="C17" s="52">
        <v>1196</v>
      </c>
      <c r="D17" s="56">
        <f>IF(C17="","",RANK(C17,C$8:C$63,0))</f>
        <v>12</v>
      </c>
      <c r="E17" s="47"/>
      <c r="F17" s="146">
        <v>599</v>
      </c>
      <c r="G17" s="100">
        <f>IF(F17="","",RANK(F17,F$8:F$63,0))</f>
        <v>24</v>
      </c>
      <c r="H17" s="47"/>
      <c r="I17" s="156">
        <v>81589</v>
      </c>
      <c r="J17" s="100">
        <f t="shared" si="0"/>
        <v>19</v>
      </c>
      <c r="K17" s="47"/>
      <c r="L17" s="163">
        <v>15003</v>
      </c>
      <c r="M17" s="102">
        <f t="shared" si="1"/>
        <v>13</v>
      </c>
      <c r="N17" s="4"/>
    </row>
    <row r="18" spans="1:14" ht="13.5">
      <c r="A18" s="322" t="s">
        <v>12</v>
      </c>
      <c r="B18" s="55"/>
      <c r="C18" s="52">
        <v>764</v>
      </c>
      <c r="D18" s="56">
        <f>IF(C18="","",RANK(C18,C$8:C$63,0))</f>
        <v>18</v>
      </c>
      <c r="E18" s="47"/>
      <c r="F18" s="146">
        <v>846</v>
      </c>
      <c r="G18" s="100">
        <f>IF(F18="","",RANK(F18,F$8:F$63,0))</f>
        <v>16</v>
      </c>
      <c r="H18" s="47"/>
      <c r="I18" s="156">
        <v>85508</v>
      </c>
      <c r="J18" s="100">
        <f t="shared" si="0"/>
        <v>17</v>
      </c>
      <c r="K18" s="47"/>
      <c r="L18" s="163">
        <v>4444</v>
      </c>
      <c r="M18" s="102">
        <f t="shared" si="1"/>
        <v>29</v>
      </c>
      <c r="N18" s="4"/>
    </row>
    <row r="19" spans="1:14" ht="13.5">
      <c r="A19" s="322"/>
      <c r="B19" s="55"/>
      <c r="C19" s="54"/>
      <c r="D19" s="57"/>
      <c r="E19" s="47"/>
      <c r="F19" s="147"/>
      <c r="G19" s="103"/>
      <c r="H19" s="47"/>
      <c r="I19" s="157"/>
      <c r="J19" s="103"/>
      <c r="K19" s="47"/>
      <c r="L19" s="137"/>
      <c r="M19" s="104"/>
      <c r="N19" s="14"/>
    </row>
    <row r="20" spans="1:14" ht="13.5">
      <c r="A20" s="65" t="s">
        <v>13</v>
      </c>
      <c r="B20" s="58"/>
      <c r="C20" s="59">
        <v>5880</v>
      </c>
      <c r="D20" s="60">
        <f>IF(C20="","",RANK(C20,C$8:C$63,0))</f>
        <v>1</v>
      </c>
      <c r="E20" s="48"/>
      <c r="F20" s="149">
        <v>2038</v>
      </c>
      <c r="G20" s="87">
        <f>IF(F20="","",RANK(F20,F$8:F$63,0))</f>
        <v>6</v>
      </c>
      <c r="H20" s="48"/>
      <c r="I20" s="158">
        <v>230309</v>
      </c>
      <c r="J20" s="87">
        <f>IF(I20="","",RANK(I20,I$8:I$63,0))</f>
        <v>7</v>
      </c>
      <c r="K20" s="48"/>
      <c r="L20" s="164">
        <v>26295</v>
      </c>
      <c r="M20" s="95">
        <f>IF(L20="","",RANK(L20,L$8:L$63,0))</f>
        <v>2</v>
      </c>
      <c r="N20" s="20"/>
    </row>
    <row r="21" spans="1:14" ht="13.5">
      <c r="A21" s="322" t="s">
        <v>14</v>
      </c>
      <c r="B21" s="55"/>
      <c r="C21" s="52">
        <v>2447</v>
      </c>
      <c r="D21" s="61">
        <f>IF(C21="","",RANK(C21,C$8:C$63,0))</f>
        <v>4</v>
      </c>
      <c r="E21" s="47"/>
      <c r="F21" s="150">
        <v>1967</v>
      </c>
      <c r="G21" s="151">
        <f>IF(F21="","",RANK(F21,F$8:F$63,0))</f>
        <v>7</v>
      </c>
      <c r="H21" s="47"/>
      <c r="I21" s="159">
        <v>233146</v>
      </c>
      <c r="J21" s="151">
        <f>IF(I21="","",RANK(I21,I$8:I$63,0))</f>
        <v>6</v>
      </c>
      <c r="K21" s="47"/>
      <c r="L21" s="165">
        <v>13323</v>
      </c>
      <c r="M21" s="166">
        <f>IF(L21="","",RANK(L21,L$8:L$63,0))</f>
        <v>14</v>
      </c>
      <c r="N21" s="17"/>
    </row>
    <row r="22" spans="1:14" ht="13.5">
      <c r="A22" s="322" t="s">
        <v>15</v>
      </c>
      <c r="B22" s="55"/>
      <c r="C22" s="52">
        <v>3968</v>
      </c>
      <c r="D22" s="61">
        <f>IF(C22="","",RANK(C22,C$8:C$63,0))</f>
        <v>2</v>
      </c>
      <c r="E22" s="47"/>
      <c r="F22" s="150">
        <v>9464</v>
      </c>
      <c r="G22" s="151">
        <f>IF(F22="","",RANK(F22,F$8:F$63,0))</f>
        <v>1</v>
      </c>
      <c r="H22" s="47"/>
      <c r="I22" s="159">
        <v>563488</v>
      </c>
      <c r="J22" s="151">
        <f>IF(I22="","",RANK(I22,I$8:I$63,0))</f>
        <v>1</v>
      </c>
      <c r="K22" s="47"/>
      <c r="L22" s="165">
        <v>57258</v>
      </c>
      <c r="M22" s="166">
        <f>IF(L22="","",RANK(L22,L$8:L$63,0))</f>
        <v>1</v>
      </c>
      <c r="N22" s="17"/>
    </row>
    <row r="23" spans="1:14" ht="13.5">
      <c r="A23" s="322" t="s">
        <v>16</v>
      </c>
      <c r="B23" s="55"/>
      <c r="C23" s="52">
        <v>3564</v>
      </c>
      <c r="D23" s="61">
        <f>IF(C23="","",RANK(C23,C$8:C$63,0))</f>
        <v>3</v>
      </c>
      <c r="E23" s="47"/>
      <c r="F23" s="150">
        <v>3440</v>
      </c>
      <c r="G23" s="151">
        <f>IF(F23="","",RANK(F23,F$8:F$63,0))</f>
        <v>3</v>
      </c>
      <c r="H23" s="47"/>
      <c r="I23" s="159">
        <v>294390</v>
      </c>
      <c r="J23" s="151">
        <f>IF(I23="","",RANK(I23,I$8:I$63,0))</f>
        <v>3</v>
      </c>
      <c r="K23" s="47"/>
      <c r="L23" s="165">
        <v>20080</v>
      </c>
      <c r="M23" s="166">
        <f>IF(L23="","",RANK(L23,L$8:L$63,0))</f>
        <v>6</v>
      </c>
      <c r="N23" s="17"/>
    </row>
    <row r="24" spans="1:14" ht="13.5">
      <c r="A24" s="322" t="s">
        <v>17</v>
      </c>
      <c r="B24" s="55"/>
      <c r="C24" s="52">
        <v>818</v>
      </c>
      <c r="D24" s="56">
        <f>IF(C24="","",RANK(C24,C$8:C$63,0))</f>
        <v>16</v>
      </c>
      <c r="E24" s="47"/>
      <c r="F24" s="150">
        <v>679</v>
      </c>
      <c r="G24" s="152">
        <f>IF(F24="","",RANK(F24,F$8:F$63,0))</f>
        <v>23</v>
      </c>
      <c r="H24" s="47"/>
      <c r="I24" s="159">
        <v>94136</v>
      </c>
      <c r="J24" s="152">
        <f>IF(I24="","",RANK(I24,I$8:I$63,0))</f>
        <v>14</v>
      </c>
      <c r="K24" s="47"/>
      <c r="L24" s="165">
        <v>9740</v>
      </c>
      <c r="M24" s="167">
        <f>IF(L24="","",RANK(L24,L$8:L$63,0))</f>
        <v>15</v>
      </c>
      <c r="N24" s="18"/>
    </row>
    <row r="25" spans="1:14" ht="13.5">
      <c r="A25" s="322"/>
      <c r="B25" s="55"/>
      <c r="C25" s="54"/>
      <c r="D25" s="57"/>
      <c r="E25" s="47"/>
      <c r="F25" s="153"/>
      <c r="G25" s="154"/>
      <c r="H25" s="47"/>
      <c r="I25" s="160"/>
      <c r="J25" s="154"/>
      <c r="K25" s="47"/>
      <c r="L25" s="168"/>
      <c r="M25" s="169"/>
      <c r="N25" s="19"/>
    </row>
    <row r="26" spans="1:14" ht="13.5">
      <c r="A26" s="322" t="s">
        <v>18</v>
      </c>
      <c r="B26" s="55"/>
      <c r="C26" s="52">
        <v>609</v>
      </c>
      <c r="D26" s="56">
        <f>IF(C26="","",RANK(C26,C$8:C$63,0))</f>
        <v>23</v>
      </c>
      <c r="E26" s="47"/>
      <c r="F26" s="150">
        <v>360</v>
      </c>
      <c r="G26" s="152">
        <f>IF(F26="","",RANK(F26,F$8:F$63,0))</f>
        <v>40</v>
      </c>
      <c r="H26" s="47"/>
      <c r="I26" s="159">
        <v>40991</v>
      </c>
      <c r="J26" s="152">
        <f>IF(I26="","",RANK(I26,I$8:I$63,0))</f>
        <v>39</v>
      </c>
      <c r="K26" s="47"/>
      <c r="L26" s="165">
        <v>3084</v>
      </c>
      <c r="M26" s="167">
        <f>IF(L26="","",RANK(L26,L$8:L$63,0))</f>
        <v>39</v>
      </c>
      <c r="N26" s="18"/>
    </row>
    <row r="27" spans="1:14" ht="13.5">
      <c r="A27" s="322" t="s">
        <v>19</v>
      </c>
      <c r="B27" s="55"/>
      <c r="C27" s="52">
        <v>500</v>
      </c>
      <c r="D27" s="56">
        <f>IF(C27="","",RANK(C27,C$8:C$63,0))</f>
        <v>26</v>
      </c>
      <c r="E27" s="47"/>
      <c r="F27" s="150">
        <v>346</v>
      </c>
      <c r="G27" s="152">
        <f>IF(F27="","",RANK(F27,F$8:F$63,0))</f>
        <v>41</v>
      </c>
      <c r="H27" s="47"/>
      <c r="I27" s="159">
        <v>46652</v>
      </c>
      <c r="J27" s="152">
        <f>IF(I27="","",RANK(I27,I$8:I$63,0))</f>
        <v>34</v>
      </c>
      <c r="K27" s="47"/>
      <c r="L27" s="165">
        <v>4692</v>
      </c>
      <c r="M27" s="167">
        <f>IF(L27="","",RANK(L27,L$8:L$63,0))</f>
        <v>25</v>
      </c>
      <c r="N27" s="18"/>
    </row>
    <row r="28" spans="1:14" ht="13.5">
      <c r="A28" s="322" t="s">
        <v>20</v>
      </c>
      <c r="B28" s="55"/>
      <c r="C28" s="52">
        <v>435</v>
      </c>
      <c r="D28" s="56">
        <f>IF(C28="","",RANK(C28,C$8:C$63,0))</f>
        <v>30</v>
      </c>
      <c r="E28" s="47"/>
      <c r="F28" s="150">
        <v>247</v>
      </c>
      <c r="G28" s="152">
        <f>IF(F28="","",RANK(F28,F$8:F$63,0))</f>
        <v>47</v>
      </c>
      <c r="H28" s="47"/>
      <c r="I28" s="159">
        <v>34606</v>
      </c>
      <c r="J28" s="152">
        <f>IF(I28="","",RANK(I28,I$8:I$63,0))</f>
        <v>41</v>
      </c>
      <c r="K28" s="47"/>
      <c r="L28" s="165">
        <v>2270</v>
      </c>
      <c r="M28" s="167">
        <f>IF(L28="","",RANK(L28,L$8:L$63,0))</f>
        <v>45</v>
      </c>
      <c r="N28" s="18"/>
    </row>
    <row r="29" spans="1:14" ht="13.5">
      <c r="A29" s="322" t="s">
        <v>21</v>
      </c>
      <c r="B29" s="55"/>
      <c r="C29" s="52">
        <v>340</v>
      </c>
      <c r="D29" s="56">
        <f>IF(C29="","",RANK(C29,C$8:C$63,0))</f>
        <v>39</v>
      </c>
      <c r="E29" s="47"/>
      <c r="F29" s="150">
        <v>448</v>
      </c>
      <c r="G29" s="152">
        <f>IF(F29="","",RANK(F29,F$8:F$63,0))</f>
        <v>31</v>
      </c>
      <c r="H29" s="47"/>
      <c r="I29" s="159">
        <v>32906</v>
      </c>
      <c r="J29" s="152">
        <f>IF(I29="","",RANK(I29,I$8:I$63,0))</f>
        <v>43</v>
      </c>
      <c r="K29" s="47"/>
      <c r="L29" s="165">
        <v>2257</v>
      </c>
      <c r="M29" s="167">
        <f>IF(L29="","",RANK(L29,L$8:L$63,0))</f>
        <v>47</v>
      </c>
      <c r="N29" s="18"/>
    </row>
    <row r="30" spans="1:14" ht="13.5">
      <c r="A30" s="322" t="s">
        <v>22</v>
      </c>
      <c r="B30" s="55"/>
      <c r="C30" s="52">
        <v>602</v>
      </c>
      <c r="D30" s="56">
        <f>IF(C30="","",RANK(C30,C$8:C$63,0))</f>
        <v>25</v>
      </c>
      <c r="E30" s="47"/>
      <c r="F30" s="150">
        <v>956</v>
      </c>
      <c r="G30" s="152">
        <f>IF(F30="","",RANK(F30,F$8:F$63,0))</f>
        <v>12</v>
      </c>
      <c r="H30" s="47"/>
      <c r="I30" s="159">
        <v>76018</v>
      </c>
      <c r="J30" s="152">
        <f>IF(I30="","",RANK(I30,I$8:I$63,0))</f>
        <v>21</v>
      </c>
      <c r="K30" s="47"/>
      <c r="L30" s="165">
        <v>3683</v>
      </c>
      <c r="M30" s="167">
        <f>IF(L30="","",RANK(L30,L$8:L$63,0))</f>
        <v>32</v>
      </c>
      <c r="N30" s="18"/>
    </row>
    <row r="31" spans="1:14" ht="13.5">
      <c r="A31" s="322"/>
      <c r="B31" s="55"/>
      <c r="C31" s="54"/>
      <c r="D31" s="57"/>
      <c r="E31" s="47"/>
      <c r="F31" s="153"/>
      <c r="G31" s="154"/>
      <c r="H31" s="47"/>
      <c r="I31" s="160"/>
      <c r="J31" s="154"/>
      <c r="K31" s="47"/>
      <c r="L31" s="168"/>
      <c r="M31" s="169"/>
      <c r="N31" s="19"/>
    </row>
    <row r="32" spans="1:14" ht="13.5">
      <c r="A32" s="322" t="s">
        <v>23</v>
      </c>
      <c r="B32" s="55"/>
      <c r="C32" s="52">
        <v>1205</v>
      </c>
      <c r="D32" s="56">
        <f>IF(C32="","",RANK(C32,C$8:C$63,0))</f>
        <v>11</v>
      </c>
      <c r="E32" s="47"/>
      <c r="F32" s="150">
        <v>774</v>
      </c>
      <c r="G32" s="152">
        <f>IF(F32="","",RANK(F32,F$8:F$63,0))</f>
        <v>19</v>
      </c>
      <c r="H32" s="47"/>
      <c r="I32" s="159">
        <v>72203</v>
      </c>
      <c r="J32" s="152">
        <f>IF(I32="","",RANK(I32,I$8:I$63,0))</f>
        <v>22</v>
      </c>
      <c r="K32" s="47"/>
      <c r="L32" s="165">
        <v>4430</v>
      </c>
      <c r="M32" s="167">
        <f>IF(L32="","",RANK(L32,L$8:L$63,0))</f>
        <v>30</v>
      </c>
      <c r="N32" s="18"/>
    </row>
    <row r="33" spans="1:14" ht="13.5">
      <c r="A33" s="322" t="s">
        <v>24</v>
      </c>
      <c r="B33" s="55"/>
      <c r="C33" s="52">
        <v>883</v>
      </c>
      <c r="D33" s="56">
        <f>IF(C33="","",RANK(C33,C$8:C$63,0))</f>
        <v>15</v>
      </c>
      <c r="E33" s="47"/>
      <c r="F33" s="150">
        <v>1257</v>
      </c>
      <c r="G33" s="152">
        <f>IF(F33="","",RANK(F33,F$8:F$63,0))</f>
        <v>11</v>
      </c>
      <c r="H33" s="47"/>
      <c r="I33" s="159">
        <v>131444</v>
      </c>
      <c r="J33" s="152">
        <f>IF(I33="","",RANK(I33,I$8:I$63,0))</f>
        <v>10</v>
      </c>
      <c r="K33" s="47"/>
      <c r="L33" s="165">
        <v>8894</v>
      </c>
      <c r="M33" s="167">
        <f>IF(L33="","",RANK(L33,L$8:L$63,0))</f>
        <v>16</v>
      </c>
      <c r="N33" s="18"/>
    </row>
    <row r="34" spans="1:14" ht="13.5">
      <c r="A34" s="322" t="s">
        <v>25</v>
      </c>
      <c r="B34" s="55"/>
      <c r="C34" s="52">
        <v>2367</v>
      </c>
      <c r="D34" s="56">
        <f>IF(C34="","",RANK(C34,C$8:C$63,0))</f>
        <v>6</v>
      </c>
      <c r="E34" s="47"/>
      <c r="F34" s="150">
        <v>1903</v>
      </c>
      <c r="G34" s="152">
        <f>IF(F34="","",RANK(F34,F$8:F$63,0))</f>
        <v>8</v>
      </c>
      <c r="H34" s="47"/>
      <c r="I34" s="159">
        <v>281839</v>
      </c>
      <c r="J34" s="152">
        <f>IF(I34="","",RANK(I34,I$8:I$63,0))</f>
        <v>4</v>
      </c>
      <c r="K34" s="47"/>
      <c r="L34" s="165">
        <v>19263</v>
      </c>
      <c r="M34" s="167">
        <f>IF(L34="","",RANK(L34,L$8:L$63,0))</f>
        <v>7</v>
      </c>
      <c r="N34" s="18"/>
    </row>
    <row r="35" spans="1:14" ht="13.5">
      <c r="A35" s="322" t="s">
        <v>26</v>
      </c>
      <c r="B35" s="55"/>
      <c r="C35" s="52">
        <v>609</v>
      </c>
      <c r="D35" s="56">
        <f>IF(C35="","",RANK(C35,C$8:C$63,0))</f>
        <v>23</v>
      </c>
      <c r="E35" s="47"/>
      <c r="F35" s="150">
        <v>700</v>
      </c>
      <c r="G35" s="152">
        <f>IF(F35="","",RANK(F35,F$8:F$63,0))</f>
        <v>22</v>
      </c>
      <c r="H35" s="47"/>
      <c r="I35" s="159">
        <v>56310</v>
      </c>
      <c r="J35" s="152">
        <f>IF(I35="","",RANK(I35,I$8:I$63,0))</f>
        <v>26</v>
      </c>
      <c r="K35" s="47"/>
      <c r="L35" s="165">
        <v>4581</v>
      </c>
      <c r="M35" s="167">
        <f>IF(L35="","",RANK(L35,L$8:L$63,0))</f>
        <v>27</v>
      </c>
      <c r="N35" s="18"/>
    </row>
    <row r="36" spans="1:14" ht="13.5">
      <c r="A36" s="322" t="s">
        <v>27</v>
      </c>
      <c r="B36" s="55"/>
      <c r="C36" s="52">
        <v>274</v>
      </c>
      <c r="D36" s="56">
        <f>IF(C36="","",RANK(C36,C$8:C$63,0))</f>
        <v>43</v>
      </c>
      <c r="E36" s="47"/>
      <c r="F36" s="150">
        <v>589</v>
      </c>
      <c r="G36" s="152">
        <f>IF(F36="","",RANK(F36,F$8:F$63,0))</f>
        <v>25</v>
      </c>
      <c r="H36" s="47"/>
      <c r="I36" s="159">
        <v>46218</v>
      </c>
      <c r="J36" s="152">
        <f>IF(I36="","",RANK(I36,I$8:I$63,0))</f>
        <v>35</v>
      </c>
      <c r="K36" s="47"/>
      <c r="L36" s="165">
        <v>3531</v>
      </c>
      <c r="M36" s="167">
        <f>IF(L36="","",RANK(L36,L$8:L$63,0))</f>
        <v>34</v>
      </c>
      <c r="N36" s="18"/>
    </row>
    <row r="37" spans="1:14" ht="13.5">
      <c r="A37" s="322"/>
      <c r="B37" s="55"/>
      <c r="C37" s="54"/>
      <c r="D37" s="57"/>
      <c r="E37" s="47"/>
      <c r="F37" s="153"/>
      <c r="G37" s="154"/>
      <c r="H37" s="47"/>
      <c r="I37" s="160"/>
      <c r="J37" s="154"/>
      <c r="K37" s="47"/>
      <c r="L37" s="168"/>
      <c r="M37" s="169"/>
      <c r="N37" s="19"/>
    </row>
    <row r="38" spans="1:14" ht="13.5">
      <c r="A38" s="322" t="s">
        <v>28</v>
      </c>
      <c r="B38" s="55"/>
      <c r="C38" s="52">
        <v>886</v>
      </c>
      <c r="D38" s="56">
        <f>IF(C38="","",RANK(C38,C$8:C$63,0))</f>
        <v>14</v>
      </c>
      <c r="E38" s="47"/>
      <c r="F38" s="150">
        <v>1339</v>
      </c>
      <c r="G38" s="152">
        <f>IF(F38="","",RANK(F38,F$8:F$63,0))</f>
        <v>10</v>
      </c>
      <c r="H38" s="47"/>
      <c r="I38" s="159">
        <v>108305</v>
      </c>
      <c r="J38" s="152">
        <f>IF(I38="","",RANK(I38,I$8:I$63,0))</f>
        <v>12</v>
      </c>
      <c r="K38" s="47"/>
      <c r="L38" s="165">
        <v>17533</v>
      </c>
      <c r="M38" s="167">
        <f>IF(L38="","",RANK(L38,L$8:L$63,0))</f>
        <v>9</v>
      </c>
      <c r="N38" s="18"/>
    </row>
    <row r="39" spans="1:14" ht="13.5">
      <c r="A39" s="322" t="s">
        <v>29</v>
      </c>
      <c r="B39" s="55"/>
      <c r="C39" s="52">
        <v>1856</v>
      </c>
      <c r="D39" s="56">
        <f>IF(C39="","",RANK(C39,C$8:C$63,0))</f>
        <v>7</v>
      </c>
      <c r="E39" s="47"/>
      <c r="F39" s="150">
        <v>3520</v>
      </c>
      <c r="G39" s="152">
        <f>IF(F39="","",RANK(F39,F$8:F$63,0))</f>
        <v>2</v>
      </c>
      <c r="H39" s="47"/>
      <c r="I39" s="159">
        <v>385367</v>
      </c>
      <c r="J39" s="152">
        <f>IF(I39="","",RANK(I39,I$8:I$63,0))</f>
        <v>2</v>
      </c>
      <c r="K39" s="47"/>
      <c r="L39" s="165">
        <v>20258</v>
      </c>
      <c r="M39" s="167">
        <f>IF(L39="","",RANK(L39,L$8:L$63,0))</f>
        <v>5</v>
      </c>
      <c r="N39" s="18"/>
    </row>
    <row r="40" spans="1:13" ht="13.5">
      <c r="A40" s="322" t="s">
        <v>30</v>
      </c>
      <c r="B40" s="55"/>
      <c r="C40" s="52">
        <v>2397</v>
      </c>
      <c r="D40" s="56">
        <f>IF(C40="","",RANK(C40,C$8:C$63,0))</f>
        <v>5</v>
      </c>
      <c r="E40" s="47"/>
      <c r="F40" s="150">
        <v>2127</v>
      </c>
      <c r="G40" s="152">
        <f>IF(F40="","",RANK(F40,F$8:F$63,0))</f>
        <v>4</v>
      </c>
      <c r="H40" s="47"/>
      <c r="I40" s="159">
        <v>208854</v>
      </c>
      <c r="J40" s="152">
        <f>IF(I40="","",RANK(I40,I$8:I$63,0))</f>
        <v>8</v>
      </c>
      <c r="K40" s="47"/>
      <c r="L40" s="165">
        <v>17686</v>
      </c>
      <c r="M40" s="167">
        <f>IF(L40="","",RANK(L40,L$8:L$63,0))</f>
        <v>8</v>
      </c>
    </row>
    <row r="41" spans="1:13" ht="13.5">
      <c r="A41" s="322" t="s">
        <v>31</v>
      </c>
      <c r="B41" s="55"/>
      <c r="C41" s="52">
        <v>744</v>
      </c>
      <c r="D41" s="56">
        <f>IF(C41="","",RANK(C41,C$8:C$63,0))</f>
        <v>21</v>
      </c>
      <c r="E41" s="47"/>
      <c r="F41" s="150">
        <v>533</v>
      </c>
      <c r="G41" s="152">
        <f>IF(F41="","",RANK(F41,F$8:F$63,0))</f>
        <v>27</v>
      </c>
      <c r="H41" s="47"/>
      <c r="I41" s="159">
        <v>50008</v>
      </c>
      <c r="J41" s="152">
        <f>IF(I41="","",RANK(I41,I$8:I$63,0))</f>
        <v>30</v>
      </c>
      <c r="K41" s="47"/>
      <c r="L41" s="165">
        <v>2502</v>
      </c>
      <c r="M41" s="167">
        <f>IF(L41="","",RANK(L41,L$8:L$63,0))</f>
        <v>42</v>
      </c>
    </row>
    <row r="42" spans="1:13" ht="13.5">
      <c r="A42" s="322" t="s">
        <v>32</v>
      </c>
      <c r="B42" s="55"/>
      <c r="C42" s="52">
        <v>218</v>
      </c>
      <c r="D42" s="56">
        <f>IF(C42="","",RANK(C42,C$8:C$63,0))</f>
        <v>46</v>
      </c>
      <c r="E42" s="47"/>
      <c r="F42" s="150">
        <v>382</v>
      </c>
      <c r="G42" s="152">
        <f>IF(F42="","",RANK(F42,F$8:F$63,0))</f>
        <v>37</v>
      </c>
      <c r="H42" s="47"/>
      <c r="I42" s="159">
        <v>43763</v>
      </c>
      <c r="J42" s="152">
        <f>IF(I42="","",RANK(I42,I$8:I$63,0))</f>
        <v>37</v>
      </c>
      <c r="K42" s="47"/>
      <c r="L42" s="165">
        <v>4668</v>
      </c>
      <c r="M42" s="167">
        <f>IF(L42="","",RANK(L42,L$8:L$63,0))</f>
        <v>26</v>
      </c>
    </row>
    <row r="43" spans="1:13" ht="13.5">
      <c r="A43" s="322"/>
      <c r="B43" s="55"/>
      <c r="C43" s="54"/>
      <c r="D43" s="57"/>
      <c r="E43" s="47"/>
      <c r="F43" s="153"/>
      <c r="G43" s="154"/>
      <c r="H43" s="47"/>
      <c r="I43" s="160"/>
      <c r="J43" s="154"/>
      <c r="K43" s="47"/>
      <c r="L43" s="168"/>
      <c r="M43" s="169"/>
    </row>
    <row r="44" spans="1:13" ht="13.5">
      <c r="A44" s="322" t="s">
        <v>33</v>
      </c>
      <c r="B44" s="55"/>
      <c r="C44" s="52">
        <v>208</v>
      </c>
      <c r="D44" s="56">
        <f>IF(C44="","",RANK(C44,C$8:C$63,0))</f>
        <v>47</v>
      </c>
      <c r="E44" s="47"/>
      <c r="F44" s="150">
        <v>271</v>
      </c>
      <c r="G44" s="152">
        <f>IF(F44="","",RANK(F44,F$8:F$63,0))</f>
        <v>46</v>
      </c>
      <c r="H44" s="47"/>
      <c r="I44" s="159">
        <v>22913</v>
      </c>
      <c r="J44" s="152">
        <f aca="true" t="shared" si="2" ref="J44:J54">IF(I44="","",RANK(I44,I$8:I$63,0))</f>
        <v>47</v>
      </c>
      <c r="K44" s="47"/>
      <c r="L44" s="165">
        <v>2459</v>
      </c>
      <c r="M44" s="167">
        <f>IF(L44="","",RANK(L44,L$8:L$63,0))</f>
        <v>43</v>
      </c>
    </row>
    <row r="45" spans="1:13" ht="13.5">
      <c r="A45" s="322" t="s">
        <v>34</v>
      </c>
      <c r="B45" s="55"/>
      <c r="C45" s="52">
        <v>359</v>
      </c>
      <c r="D45" s="56">
        <f>IF(C45="","",RANK(C45,C$8:C$63,0))</f>
        <v>38</v>
      </c>
      <c r="E45" s="47"/>
      <c r="F45" s="150">
        <v>275</v>
      </c>
      <c r="G45" s="152">
        <f>IF(F45="","",RANK(F45,F$8:F$63,0))</f>
        <v>45</v>
      </c>
      <c r="H45" s="47"/>
      <c r="I45" s="159">
        <v>23944</v>
      </c>
      <c r="J45" s="152">
        <f t="shared" si="2"/>
        <v>46</v>
      </c>
      <c r="K45" s="47"/>
      <c r="L45" s="165">
        <v>3642</v>
      </c>
      <c r="M45" s="167">
        <f>IF(L45="","",RANK(L45,L$8:L$63,0))</f>
        <v>33</v>
      </c>
    </row>
    <row r="46" spans="1:13" ht="13.5">
      <c r="A46" s="322" t="s">
        <v>35</v>
      </c>
      <c r="B46" s="55"/>
      <c r="C46" s="52">
        <v>1402</v>
      </c>
      <c r="D46" s="56">
        <f>IF(C46="","",RANK(C46,C$8:C$63,0))</f>
        <v>10</v>
      </c>
      <c r="E46" s="47"/>
      <c r="F46" s="150">
        <v>780</v>
      </c>
      <c r="G46" s="152">
        <f>IF(F46="","",RANK(F46,F$8:F$63,0))</f>
        <v>18</v>
      </c>
      <c r="H46" s="47"/>
      <c r="I46" s="159">
        <v>87276</v>
      </c>
      <c r="J46" s="152">
        <f t="shared" si="2"/>
        <v>16</v>
      </c>
      <c r="K46" s="47"/>
      <c r="L46" s="165">
        <v>6736</v>
      </c>
      <c r="M46" s="167">
        <f>IF(L46="","",RANK(L46,L$8:L$63,0))</f>
        <v>21</v>
      </c>
    </row>
    <row r="47" spans="1:13" ht="13.5">
      <c r="A47" s="322" t="s">
        <v>36</v>
      </c>
      <c r="B47" s="55"/>
      <c r="C47" s="52">
        <v>761</v>
      </c>
      <c r="D47" s="56">
        <f>IF(C47="","",RANK(C47,C$8:C$63,0))</f>
        <v>19</v>
      </c>
      <c r="E47" s="47"/>
      <c r="F47" s="150">
        <v>851</v>
      </c>
      <c r="G47" s="152">
        <f>IF(F47="","",RANK(F47,F$8:F$63,0))</f>
        <v>15</v>
      </c>
      <c r="H47" s="47"/>
      <c r="I47" s="159">
        <v>120366</v>
      </c>
      <c r="J47" s="152">
        <f t="shared" si="2"/>
        <v>11</v>
      </c>
      <c r="K47" s="47"/>
      <c r="L47" s="165">
        <v>7876</v>
      </c>
      <c r="M47" s="167">
        <f>IF(L47="","",RANK(L47,L$8:L$63,0))</f>
        <v>18</v>
      </c>
    </row>
    <row r="48" spans="1:13" ht="13.5">
      <c r="A48" s="322" t="s">
        <v>37</v>
      </c>
      <c r="B48" s="55"/>
      <c r="C48" s="52">
        <v>412</v>
      </c>
      <c r="D48" s="56">
        <f>IF(C48="","",RANK(C48,C$8:C$63,0))</f>
        <v>32</v>
      </c>
      <c r="E48" s="47"/>
      <c r="F48" s="150">
        <v>424</v>
      </c>
      <c r="G48" s="152">
        <f>IF(F48="","",RANK(F48,F$8:F$63,0))</f>
        <v>35</v>
      </c>
      <c r="H48" s="47"/>
      <c r="I48" s="159">
        <v>53585</v>
      </c>
      <c r="J48" s="152">
        <f t="shared" si="2"/>
        <v>28</v>
      </c>
      <c r="K48" s="47"/>
      <c r="L48" s="165">
        <v>3259</v>
      </c>
      <c r="M48" s="167">
        <f>IF(L48="","",RANK(L48,L$8:L$63,0))</f>
        <v>37</v>
      </c>
    </row>
    <row r="49" spans="1:13" ht="13.5">
      <c r="A49" s="322"/>
      <c r="B49" s="55"/>
      <c r="C49" s="54"/>
      <c r="D49" s="57"/>
      <c r="E49" s="47"/>
      <c r="F49" s="153"/>
      <c r="G49" s="154"/>
      <c r="H49" s="47"/>
      <c r="I49" s="160"/>
      <c r="J49" s="154">
        <f t="shared" si="2"/>
      </c>
      <c r="K49" s="47"/>
      <c r="L49" s="168"/>
      <c r="M49" s="169"/>
    </row>
    <row r="50" spans="1:13" ht="13.5">
      <c r="A50" s="322" t="s">
        <v>38</v>
      </c>
      <c r="B50" s="55"/>
      <c r="C50" s="52">
        <v>408</v>
      </c>
      <c r="D50" s="56">
        <f>IF(C50="","",RANK(C50,C$8:C$63,0))</f>
        <v>33</v>
      </c>
      <c r="E50" s="47"/>
      <c r="F50" s="150">
        <v>341</v>
      </c>
      <c r="G50" s="152">
        <f>IF(F50="","",RANK(F50,F$8:F$63,0))</f>
        <v>43</v>
      </c>
      <c r="H50" s="47"/>
      <c r="I50" s="159">
        <v>28833</v>
      </c>
      <c r="J50" s="152">
        <f t="shared" si="2"/>
        <v>45</v>
      </c>
      <c r="K50" s="47"/>
      <c r="L50" s="165">
        <v>2270</v>
      </c>
      <c r="M50" s="167">
        <f>IF(L50="","",RANK(L50,L$8:L$63,0))</f>
        <v>45</v>
      </c>
    </row>
    <row r="51" spans="1:13" ht="13.5">
      <c r="A51" s="322" t="s">
        <v>39</v>
      </c>
      <c r="B51" s="55"/>
      <c r="C51" s="52">
        <v>258</v>
      </c>
      <c r="D51" s="56">
        <f>IF(C51="","",RANK(C51,C$8:C$63,0))</f>
        <v>44</v>
      </c>
      <c r="E51" s="47"/>
      <c r="F51" s="150">
        <v>361</v>
      </c>
      <c r="G51" s="152">
        <f>IF(F51="","",RANK(F51,F$8:F$63,0))</f>
        <v>39</v>
      </c>
      <c r="H51" s="47"/>
      <c r="I51" s="159">
        <v>37655</v>
      </c>
      <c r="J51" s="152">
        <f t="shared" si="2"/>
        <v>40</v>
      </c>
      <c r="K51" s="47"/>
      <c r="L51" s="165">
        <v>2391</v>
      </c>
      <c r="M51" s="167">
        <f>IF(L51="","",RANK(L51,L$8:L$63,0))</f>
        <v>44</v>
      </c>
    </row>
    <row r="52" spans="1:13" ht="13.5">
      <c r="A52" s="322" t="s">
        <v>40</v>
      </c>
      <c r="B52" s="55"/>
      <c r="C52" s="52">
        <v>440</v>
      </c>
      <c r="D52" s="56">
        <f>IF(C52="","",RANK(C52,C$8:C$63,0))</f>
        <v>29</v>
      </c>
      <c r="E52" s="47"/>
      <c r="F52" s="150">
        <v>440</v>
      </c>
      <c r="G52" s="152">
        <f>IF(F52="","",RANK(F52,F$8:F$63,0))</f>
        <v>32</v>
      </c>
      <c r="H52" s="47"/>
      <c r="I52" s="159">
        <v>51673</v>
      </c>
      <c r="J52" s="152">
        <f t="shared" si="2"/>
        <v>29</v>
      </c>
      <c r="K52" s="47"/>
      <c r="L52" s="165">
        <v>5138</v>
      </c>
      <c r="M52" s="167">
        <f>IF(L52="","",RANK(L52,L$8:L$63,0))</f>
        <v>24</v>
      </c>
    </row>
    <row r="53" spans="1:13" ht="13.5">
      <c r="A53" s="322" t="s">
        <v>41</v>
      </c>
      <c r="B53" s="55"/>
      <c r="C53" s="52">
        <v>305</v>
      </c>
      <c r="D53" s="56">
        <f>IF(C53="","",RANK(C53,C$8:C$63,0))</f>
        <v>42</v>
      </c>
      <c r="E53" s="47"/>
      <c r="F53" s="150">
        <v>320</v>
      </c>
      <c r="G53" s="152">
        <f>IF(F53="","",RANK(F53,F$8:F$63,0))</f>
        <v>44</v>
      </c>
      <c r="H53" s="47"/>
      <c r="I53" s="159">
        <v>31448</v>
      </c>
      <c r="J53" s="152">
        <f t="shared" si="2"/>
        <v>44</v>
      </c>
      <c r="K53" s="47"/>
      <c r="L53" s="165">
        <v>2886</v>
      </c>
      <c r="M53" s="167">
        <f>IF(L53="","",RANK(L53,L$8:L$63,0))</f>
        <v>40</v>
      </c>
    </row>
    <row r="54" spans="1:13" ht="13.5">
      <c r="A54" s="322" t="s">
        <v>42</v>
      </c>
      <c r="B54" s="55"/>
      <c r="C54" s="52">
        <v>1773</v>
      </c>
      <c r="D54" s="56">
        <f>IF(C54="","",RANK(C54,C$8:C$63,0))</f>
        <v>8</v>
      </c>
      <c r="E54" s="47"/>
      <c r="F54" s="150">
        <v>1759</v>
      </c>
      <c r="G54" s="152">
        <f>IF(F54="","",RANK(F54,F$8:F$63,0))</f>
        <v>9</v>
      </c>
      <c r="H54" s="47"/>
      <c r="I54" s="159">
        <v>206341</v>
      </c>
      <c r="J54" s="152">
        <f t="shared" si="2"/>
        <v>9</v>
      </c>
      <c r="K54" s="47"/>
      <c r="L54" s="165">
        <v>23088</v>
      </c>
      <c r="M54" s="167">
        <f>IF(L54="","",RANK(L54,L$8:L$63,0))</f>
        <v>3</v>
      </c>
    </row>
    <row r="55" spans="1:13" ht="13.5">
      <c r="A55" s="322"/>
      <c r="B55" s="55"/>
      <c r="C55" s="62"/>
      <c r="D55" s="57"/>
      <c r="E55" s="47"/>
      <c r="F55" s="153"/>
      <c r="G55" s="154"/>
      <c r="H55" s="47"/>
      <c r="I55" s="160"/>
      <c r="J55" s="154"/>
      <c r="K55" s="47"/>
      <c r="L55" s="168"/>
      <c r="M55" s="169"/>
    </row>
    <row r="56" spans="1:13" ht="13.5">
      <c r="A56" s="322" t="s">
        <v>43</v>
      </c>
      <c r="B56" s="55"/>
      <c r="C56" s="52">
        <v>251</v>
      </c>
      <c r="D56" s="56">
        <f>IF(C56="","",RANK(C56,C$8:C$63,0))</f>
        <v>45</v>
      </c>
      <c r="E56" s="47"/>
      <c r="F56" s="150">
        <v>375</v>
      </c>
      <c r="G56" s="152">
        <f>IF(F56="","",RANK(F56,F$8:F$63,0))</f>
        <v>38</v>
      </c>
      <c r="H56" s="47"/>
      <c r="I56" s="159">
        <v>33420</v>
      </c>
      <c r="J56" s="152">
        <f>IF(I56="","",RANK(I56,I$8:I$63,0))</f>
        <v>42</v>
      </c>
      <c r="K56" s="47"/>
      <c r="L56" s="165">
        <v>4523</v>
      </c>
      <c r="M56" s="167">
        <f>IF(L56="","",RANK(L56,L$8:L$63,0))</f>
        <v>28</v>
      </c>
    </row>
    <row r="57" spans="1:13" ht="13.5">
      <c r="A57" s="322" t="s">
        <v>44</v>
      </c>
      <c r="B57" s="55"/>
      <c r="C57" s="52">
        <v>495</v>
      </c>
      <c r="D57" s="56">
        <f>IF(C57="","",RANK(C57,C$8:C$63,0))</f>
        <v>27</v>
      </c>
      <c r="E57" s="47"/>
      <c r="F57" s="150">
        <v>469</v>
      </c>
      <c r="G57" s="152">
        <f>IF(F57="","",RANK(F57,F$8:F$63,0))</f>
        <v>29</v>
      </c>
      <c r="H57" s="47"/>
      <c r="I57" s="159">
        <v>62368</v>
      </c>
      <c r="J57" s="152">
        <f>IF(I57="","",RANK(I57,I$8:I$63,0))</f>
        <v>24</v>
      </c>
      <c r="K57" s="47"/>
      <c r="L57" s="165">
        <v>6955</v>
      </c>
      <c r="M57" s="167">
        <f>IF(L57="","",RANK(L57,L$8:L$63,0))</f>
        <v>20</v>
      </c>
    </row>
    <row r="58" spans="1:13" ht="13.5">
      <c r="A58" s="322" t="s">
        <v>45</v>
      </c>
      <c r="B58" s="55"/>
      <c r="C58" s="52">
        <v>642</v>
      </c>
      <c r="D58" s="56">
        <f>IF(C58="","",RANK(C58,C$8:C$63,0))</f>
        <v>22</v>
      </c>
      <c r="E58" s="47"/>
      <c r="F58" s="150">
        <v>736</v>
      </c>
      <c r="G58" s="152">
        <f>IF(F58="","",RANK(F58,F$8:F$63,0))</f>
        <v>21</v>
      </c>
      <c r="H58" s="47"/>
      <c r="I58" s="159">
        <v>77385</v>
      </c>
      <c r="J58" s="152">
        <f>IF(I58="","",RANK(I58,I$8:I$63,0))</f>
        <v>20</v>
      </c>
      <c r="K58" s="47"/>
      <c r="L58" s="165">
        <v>5543</v>
      </c>
      <c r="M58" s="167">
        <f>IF(L58="","",RANK(L58,L$8:L$63,0))</f>
        <v>23</v>
      </c>
    </row>
    <row r="59" spans="1:13" ht="13.5">
      <c r="A59" s="322" t="s">
        <v>46</v>
      </c>
      <c r="B59" s="55"/>
      <c r="C59" s="52">
        <v>390</v>
      </c>
      <c r="D59" s="56">
        <f>IF(C59="","",RANK(C59,C$8:C$63,0))</f>
        <v>35</v>
      </c>
      <c r="E59" s="47"/>
      <c r="F59" s="150">
        <v>509</v>
      </c>
      <c r="G59" s="152">
        <f>IF(F59="","",RANK(F59,F$8:F$63,0))</f>
        <v>28</v>
      </c>
      <c r="H59" s="47"/>
      <c r="I59" s="161">
        <v>48560</v>
      </c>
      <c r="J59" s="152">
        <f>IF(I59="","",RANK(I59,I$8:I$63,0))</f>
        <v>32</v>
      </c>
      <c r="K59" s="47"/>
      <c r="L59" s="165">
        <v>3498</v>
      </c>
      <c r="M59" s="167">
        <f>IF(L59="","",RANK(L59,L$8:L$63,0))</f>
        <v>35</v>
      </c>
    </row>
    <row r="60" spans="1:13" ht="13.5">
      <c r="A60" s="322" t="s">
        <v>47</v>
      </c>
      <c r="B60" s="55"/>
      <c r="C60" s="52">
        <v>340</v>
      </c>
      <c r="D60" s="56">
        <f>IF(C60="","",RANK(C60,C$8:C$63,0))</f>
        <v>39</v>
      </c>
      <c r="E60" s="47"/>
      <c r="F60" s="150">
        <v>425</v>
      </c>
      <c r="G60" s="152">
        <f>IF(F60="","",RANK(F60,F$8:F$63,0))</f>
        <v>34</v>
      </c>
      <c r="H60" s="47"/>
      <c r="I60" s="268">
        <v>45184</v>
      </c>
      <c r="J60" s="152">
        <f>IF(I60="","",RANK(I60,I$8:I$63,0))</f>
        <v>36</v>
      </c>
      <c r="K60" s="47"/>
      <c r="L60" s="165">
        <v>3395</v>
      </c>
      <c r="M60" s="167">
        <f>IF(L60="","",RANK(L60,L$8:L$63,0))</f>
        <v>36</v>
      </c>
    </row>
    <row r="61" spans="1:13" ht="13.5">
      <c r="A61" s="322"/>
      <c r="B61" s="55"/>
      <c r="C61" s="62"/>
      <c r="D61" s="57"/>
      <c r="E61" s="47"/>
      <c r="F61" s="153"/>
      <c r="G61" s="154"/>
      <c r="H61" s="47"/>
      <c r="I61" s="162"/>
      <c r="J61" s="103"/>
      <c r="K61" s="47"/>
      <c r="L61" s="170"/>
      <c r="M61" s="169"/>
    </row>
    <row r="62" spans="1:13" ht="13.5">
      <c r="A62" s="322" t="s">
        <v>48</v>
      </c>
      <c r="B62" s="55"/>
      <c r="C62" s="52">
        <v>796</v>
      </c>
      <c r="D62" s="56">
        <f>IF(C62="","",RANK(C62,C$8:C$63,0))</f>
        <v>17</v>
      </c>
      <c r="E62" s="47"/>
      <c r="F62" s="150">
        <v>871</v>
      </c>
      <c r="G62" s="152">
        <f>IF(F62="","",RANK(F62,F$8:F$63,0))</f>
        <v>13</v>
      </c>
      <c r="H62" s="47"/>
      <c r="I62" s="155">
        <v>67374</v>
      </c>
      <c r="J62" s="100">
        <f>IF(I62="","",RANK(I62,I$8:I$63,0))</f>
        <v>23</v>
      </c>
      <c r="K62" s="47"/>
      <c r="L62" s="165">
        <v>3740</v>
      </c>
      <c r="M62" s="167">
        <f>IF(L62="","",RANK(L62,L$8:L$63,0))</f>
        <v>31</v>
      </c>
    </row>
    <row r="63" spans="1:13" ht="13.5">
      <c r="A63" s="322" t="s">
        <v>49</v>
      </c>
      <c r="B63" s="55"/>
      <c r="C63" s="52">
        <v>750</v>
      </c>
      <c r="D63" s="56">
        <f>IF(C63="","",RANK(C63,C$8:C$63,0))</f>
        <v>20</v>
      </c>
      <c r="E63" s="47"/>
      <c r="F63" s="150">
        <v>571</v>
      </c>
      <c r="G63" s="152">
        <f>IF(F63="","",RANK(F63,F$8:F$63,0))</f>
        <v>26</v>
      </c>
      <c r="H63" s="47"/>
      <c r="I63" s="155">
        <v>57771</v>
      </c>
      <c r="J63" s="100">
        <f>IF(I63="","",RANK(I63,I$8:I$63,0))</f>
        <v>25</v>
      </c>
      <c r="K63" s="47"/>
      <c r="L63" s="165">
        <v>21137</v>
      </c>
      <c r="M63" s="166">
        <f>IF(L63="","",RANK(L63,L$8:L$63,0))</f>
        <v>4</v>
      </c>
    </row>
    <row r="64" spans="1:14" ht="14.25" thickBot="1">
      <c r="A64" s="251"/>
      <c r="B64" s="66"/>
      <c r="C64" s="67"/>
      <c r="D64" s="68"/>
      <c r="E64" s="66"/>
      <c r="F64" s="69"/>
      <c r="G64" s="68"/>
      <c r="H64" s="66"/>
      <c r="I64" s="108"/>
      <c r="J64" s="109"/>
      <c r="K64" s="66"/>
      <c r="L64" s="171"/>
      <c r="M64" s="172"/>
      <c r="N64" s="18"/>
    </row>
    <row r="65" spans="1:13" ht="5.25" customHeight="1">
      <c r="A65" s="4"/>
      <c r="B65" s="76"/>
      <c r="C65" s="76"/>
      <c r="D65" s="76"/>
      <c r="E65" s="76"/>
      <c r="F65" s="76"/>
      <c r="G65" s="76"/>
      <c r="H65" s="76"/>
      <c r="I65" s="77"/>
      <c r="J65" s="76"/>
      <c r="K65" s="76"/>
      <c r="L65" s="76"/>
      <c r="M65" s="76"/>
    </row>
    <row r="66" spans="1:13" ht="13.5" customHeight="1">
      <c r="A66" s="455" t="s">
        <v>76</v>
      </c>
      <c r="B66" s="455"/>
      <c r="C66" s="455"/>
      <c r="D66" s="455"/>
      <c r="E66" s="455"/>
      <c r="F66" s="455"/>
      <c r="G66" s="455"/>
      <c r="H66" s="455" t="s">
        <v>77</v>
      </c>
      <c r="I66" s="455"/>
      <c r="J66" s="455"/>
      <c r="K66" s="456" t="s">
        <v>78</v>
      </c>
      <c r="L66" s="456"/>
      <c r="M66" s="456"/>
    </row>
    <row r="67" spans="1:14" s="78" customFormat="1" ht="12.75" customHeight="1">
      <c r="A67" s="458" t="s">
        <v>125</v>
      </c>
      <c r="B67" s="458"/>
      <c r="C67" s="458"/>
      <c r="D67" s="458"/>
      <c r="E67" s="458"/>
      <c r="F67" s="458"/>
      <c r="G67" s="458"/>
      <c r="H67" s="458" t="s">
        <v>140</v>
      </c>
      <c r="I67" s="458"/>
      <c r="J67" s="458"/>
      <c r="K67" s="458" t="s">
        <v>92</v>
      </c>
      <c r="L67" s="482"/>
      <c r="M67" s="482"/>
      <c r="N67" s="139"/>
    </row>
    <row r="68" spans="1:13" s="78" customFormat="1" ht="12.75" customHeight="1">
      <c r="A68" s="458"/>
      <c r="B68" s="458"/>
      <c r="C68" s="458"/>
      <c r="D68" s="458"/>
      <c r="E68" s="458"/>
      <c r="F68" s="458"/>
      <c r="G68" s="458"/>
      <c r="H68" s="458"/>
      <c r="I68" s="458"/>
      <c r="J68" s="458"/>
      <c r="K68" s="482"/>
      <c r="L68" s="482"/>
      <c r="M68" s="482"/>
    </row>
    <row r="69" spans="1:13" s="78" customFormat="1" ht="12.75" customHeight="1">
      <c r="A69" s="458"/>
      <c r="B69" s="458"/>
      <c r="C69" s="458"/>
      <c r="D69" s="458"/>
      <c r="E69" s="458"/>
      <c r="F69" s="458"/>
      <c r="G69" s="458"/>
      <c r="H69" s="458"/>
      <c r="I69" s="458"/>
      <c r="J69" s="458"/>
      <c r="K69" s="482"/>
      <c r="L69" s="482"/>
      <c r="M69" s="482"/>
    </row>
    <row r="70" spans="1:13" s="78" customFormat="1" ht="12.75" customHeight="1">
      <c r="A70" s="458"/>
      <c r="B70" s="458"/>
      <c r="C70" s="458"/>
      <c r="D70" s="458"/>
      <c r="E70" s="458"/>
      <c r="F70" s="458"/>
      <c r="G70" s="458"/>
      <c r="H70" s="458"/>
      <c r="I70" s="458"/>
      <c r="J70" s="458"/>
      <c r="K70" s="482"/>
      <c r="L70" s="482"/>
      <c r="M70" s="482"/>
    </row>
    <row r="72" ht="13.5">
      <c r="L72" s="11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6:G66"/>
    <mergeCell ref="H66:J66"/>
    <mergeCell ref="K66:M66"/>
    <mergeCell ref="A67:G70"/>
    <mergeCell ref="H67:J70"/>
    <mergeCell ref="K67:M70"/>
  </mergeCells>
  <conditionalFormatting sqref="J44:J48 J56:J60 J62:J63 J50:J53 G62:G63 M40:M42 M44:M48 M56:M60 G41:G42 M50:M53 D62:D63 D50:D53 D41:D42 D44:D48 G50:G53 G44:G48 G56:G60 D56:D60 J40:J42 M6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H2" sqref="H1:H16384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9" customWidth="1"/>
    <col min="4" max="4" width="4.625" style="3" customWidth="1"/>
    <col min="5" max="5" width="3.625" style="3" customWidth="1"/>
    <col min="6" max="6" width="11.625" style="9" customWidth="1"/>
    <col min="7" max="7" width="4.625" style="3" customWidth="1"/>
    <col min="8" max="8" width="3.625" style="3" customWidth="1"/>
    <col min="9" max="9" width="11.625" style="9" customWidth="1"/>
    <col min="10" max="10" width="4.625" style="3" customWidth="1"/>
    <col min="11" max="11" width="3.625" style="3" customWidth="1"/>
    <col min="12" max="12" width="11.625" style="9" customWidth="1"/>
    <col min="13" max="13" width="4.625" style="3" customWidth="1"/>
    <col min="14" max="16384" width="9.00390625" style="3" customWidth="1"/>
  </cols>
  <sheetData>
    <row r="1" spans="1:13" ht="18.75">
      <c r="A1" s="460" t="s">
        <v>53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1"/>
    </row>
    <row r="2" spans="2:13" s="202" customFormat="1" ht="14.25" customHeight="1" thickBot="1">
      <c r="B2" s="197"/>
      <c r="C2" s="197"/>
      <c r="D2" s="203" t="s">
        <v>72</v>
      </c>
      <c r="E2" s="197"/>
      <c r="F2" s="197"/>
      <c r="G2" s="203" t="s">
        <v>73</v>
      </c>
      <c r="H2" s="198"/>
      <c r="I2" s="198"/>
      <c r="J2" s="204" t="s">
        <v>74</v>
      </c>
      <c r="K2" s="198"/>
      <c r="L2" s="198"/>
      <c r="M2" s="204" t="s">
        <v>75</v>
      </c>
    </row>
    <row r="3" spans="1:14" s="5" customFormat="1" ht="48.75" customHeight="1">
      <c r="A3" s="242"/>
      <c r="B3" s="462" t="s">
        <v>79</v>
      </c>
      <c r="C3" s="444"/>
      <c r="D3" s="445"/>
      <c r="E3" s="462" t="s">
        <v>80</v>
      </c>
      <c r="F3" s="444"/>
      <c r="G3" s="445"/>
      <c r="H3" s="463" t="s">
        <v>81</v>
      </c>
      <c r="I3" s="464"/>
      <c r="J3" s="465"/>
      <c r="K3" s="446" t="s">
        <v>108</v>
      </c>
      <c r="L3" s="464"/>
      <c r="M3" s="466"/>
      <c r="N3" s="25"/>
    </row>
    <row r="4" spans="1:13" s="5" customFormat="1" ht="13.5" customHeight="1">
      <c r="A4" s="243" t="s">
        <v>56</v>
      </c>
      <c r="B4" s="450" t="s">
        <v>65</v>
      </c>
      <c r="C4" s="467"/>
      <c r="D4" s="244" t="s">
        <v>57</v>
      </c>
      <c r="E4" s="450" t="s">
        <v>66</v>
      </c>
      <c r="F4" s="467"/>
      <c r="G4" s="244" t="s">
        <v>57</v>
      </c>
      <c r="H4" s="450" t="s">
        <v>59</v>
      </c>
      <c r="I4" s="467"/>
      <c r="J4" s="244" t="s">
        <v>57</v>
      </c>
      <c r="K4" s="450" t="s">
        <v>59</v>
      </c>
      <c r="L4" s="467"/>
      <c r="M4" s="246" t="s">
        <v>57</v>
      </c>
    </row>
    <row r="5" spans="1:13" ht="13.5" customHeight="1">
      <c r="A5" s="247"/>
      <c r="B5" s="22"/>
      <c r="C5" s="182"/>
      <c r="D5" s="12"/>
      <c r="E5" s="22"/>
      <c r="F5" s="183"/>
      <c r="G5" s="12"/>
      <c r="H5" s="27"/>
      <c r="I5" s="28"/>
      <c r="J5" s="26"/>
      <c r="K5" s="27"/>
      <c r="L5" s="189"/>
      <c r="M5" s="71"/>
    </row>
    <row r="6" spans="1:13" ht="13.5" customHeight="1">
      <c r="A6" s="247" t="s">
        <v>2</v>
      </c>
      <c r="B6" s="44"/>
      <c r="C6" s="279">
        <v>8493</v>
      </c>
      <c r="D6" s="117"/>
      <c r="E6" s="22"/>
      <c r="F6" s="239">
        <v>1568261</v>
      </c>
      <c r="G6" s="117"/>
      <c r="H6" s="44"/>
      <c r="I6" s="239">
        <v>311205</v>
      </c>
      <c r="J6" s="45"/>
      <c r="K6" s="44"/>
      <c r="L6" s="239">
        <v>1086779</v>
      </c>
      <c r="M6" s="145"/>
    </row>
    <row r="7" spans="1:13" ht="13.5" customHeight="1">
      <c r="A7" s="247"/>
      <c r="B7" s="44"/>
      <c r="C7" s="181"/>
      <c r="D7" s="117"/>
      <c r="E7" s="22"/>
      <c r="F7" s="181"/>
      <c r="G7" s="117"/>
      <c r="H7" s="44"/>
      <c r="I7" s="177"/>
      <c r="J7" s="45"/>
      <c r="K7" s="44"/>
      <c r="L7" s="260"/>
      <c r="M7" s="145"/>
    </row>
    <row r="8" spans="1:13" ht="13.5">
      <c r="A8" s="269" t="s">
        <v>3</v>
      </c>
      <c r="B8" s="47"/>
      <c r="C8" s="179">
        <v>569</v>
      </c>
      <c r="D8" s="100">
        <f aca="true" t="shared" si="0" ref="D8:D55">IF(C8="","",RANK(C8,C$8:C$54,0))</f>
        <v>2</v>
      </c>
      <c r="E8" s="101"/>
      <c r="F8" s="179">
        <v>96574</v>
      </c>
      <c r="G8" s="100">
        <f aca="true" t="shared" si="1" ref="G8:G54">IF(F8="","",RANK(F8,F$8:F$54,0))</f>
        <v>3</v>
      </c>
      <c r="H8" s="47"/>
      <c r="I8" s="175">
        <v>12987</v>
      </c>
      <c r="J8" s="100">
        <f aca="true" t="shared" si="2" ref="J8:J54">IF(I8="","",RANK(I8,I$8:I$54,0))</f>
        <v>7</v>
      </c>
      <c r="K8" s="47"/>
      <c r="L8" s="175">
        <v>57732</v>
      </c>
      <c r="M8" s="102">
        <f aca="true" t="shared" si="3" ref="M8:M54">IF(L8="","",RANK(L8,L$8:L$54,0))</f>
        <v>4</v>
      </c>
    </row>
    <row r="9" spans="1:13" ht="13.5">
      <c r="A9" s="250" t="s">
        <v>4</v>
      </c>
      <c r="B9" s="47"/>
      <c r="C9" s="179">
        <v>97</v>
      </c>
      <c r="D9" s="100">
        <f t="shared" si="0"/>
        <v>34</v>
      </c>
      <c r="E9" s="101"/>
      <c r="F9" s="179">
        <v>17664</v>
      </c>
      <c r="G9" s="100">
        <f t="shared" si="1"/>
        <v>33</v>
      </c>
      <c r="H9" s="47"/>
      <c r="I9" s="175">
        <v>2681</v>
      </c>
      <c r="J9" s="100">
        <f t="shared" si="2"/>
        <v>36</v>
      </c>
      <c r="K9" s="47"/>
      <c r="L9" s="175">
        <v>12274</v>
      </c>
      <c r="M9" s="102">
        <f t="shared" si="3"/>
        <v>34</v>
      </c>
    </row>
    <row r="10" spans="1:13" ht="13.5">
      <c r="A10" s="250" t="s">
        <v>5</v>
      </c>
      <c r="B10" s="47"/>
      <c r="C10" s="179">
        <v>91</v>
      </c>
      <c r="D10" s="100">
        <f t="shared" si="0"/>
        <v>37</v>
      </c>
      <c r="E10" s="101"/>
      <c r="F10" s="179">
        <v>17569</v>
      </c>
      <c r="G10" s="100">
        <f t="shared" si="1"/>
        <v>34</v>
      </c>
      <c r="H10" s="47"/>
      <c r="I10" s="175">
        <v>2622</v>
      </c>
      <c r="J10" s="100">
        <f t="shared" si="2"/>
        <v>38</v>
      </c>
      <c r="K10" s="47"/>
      <c r="L10" s="175">
        <v>12938</v>
      </c>
      <c r="M10" s="102">
        <f t="shared" si="3"/>
        <v>31</v>
      </c>
    </row>
    <row r="11" spans="1:13" ht="13.5">
      <c r="A11" s="250" t="s">
        <v>6</v>
      </c>
      <c r="B11" s="47"/>
      <c r="C11" s="179">
        <v>142</v>
      </c>
      <c r="D11" s="100">
        <f t="shared" si="0"/>
        <v>21</v>
      </c>
      <c r="E11" s="101"/>
      <c r="F11" s="179">
        <v>25265</v>
      </c>
      <c r="G11" s="100">
        <f t="shared" si="1"/>
        <v>21</v>
      </c>
      <c r="H11" s="47"/>
      <c r="I11" s="175">
        <v>5407</v>
      </c>
      <c r="J11" s="100">
        <f t="shared" si="2"/>
        <v>14</v>
      </c>
      <c r="K11" s="47"/>
      <c r="L11" s="175">
        <v>18119</v>
      </c>
      <c r="M11" s="102">
        <f t="shared" si="3"/>
        <v>19</v>
      </c>
    </row>
    <row r="12" spans="1:13" s="321" customFormat="1" ht="27" customHeight="1">
      <c r="A12" s="250" t="s">
        <v>7</v>
      </c>
      <c r="B12" s="47"/>
      <c r="C12" s="422">
        <v>72</v>
      </c>
      <c r="D12" s="355">
        <f t="shared" si="0"/>
        <v>41</v>
      </c>
      <c r="E12" s="101"/>
      <c r="F12" s="422">
        <v>15437</v>
      </c>
      <c r="G12" s="355">
        <f t="shared" si="1"/>
        <v>37</v>
      </c>
      <c r="H12" s="47"/>
      <c r="I12" s="423">
        <v>2355</v>
      </c>
      <c r="J12" s="355">
        <f t="shared" si="2"/>
        <v>41</v>
      </c>
      <c r="K12" s="47"/>
      <c r="L12" s="423">
        <v>10431</v>
      </c>
      <c r="M12" s="424">
        <f t="shared" si="3"/>
        <v>39</v>
      </c>
    </row>
    <row r="13" spans="1:13" ht="13.5">
      <c r="A13" s="250" t="s">
        <v>8</v>
      </c>
      <c r="B13" s="47"/>
      <c r="C13" s="179">
        <v>68</v>
      </c>
      <c r="D13" s="100">
        <f t="shared" si="0"/>
        <v>43</v>
      </c>
      <c r="E13" s="101"/>
      <c r="F13" s="179">
        <v>14921</v>
      </c>
      <c r="G13" s="100">
        <f t="shared" si="1"/>
        <v>40</v>
      </c>
      <c r="H13" s="47"/>
      <c r="I13" s="175">
        <v>2606</v>
      </c>
      <c r="J13" s="100">
        <f t="shared" si="2"/>
        <v>39</v>
      </c>
      <c r="K13" s="47"/>
      <c r="L13" s="175">
        <v>10841</v>
      </c>
      <c r="M13" s="102">
        <f t="shared" si="3"/>
        <v>37</v>
      </c>
    </row>
    <row r="14" spans="1:13" ht="13.5">
      <c r="A14" s="250" t="s">
        <v>9</v>
      </c>
      <c r="B14" s="47"/>
      <c r="C14" s="179">
        <v>128</v>
      </c>
      <c r="D14" s="100">
        <f t="shared" si="0"/>
        <v>27</v>
      </c>
      <c r="E14" s="101"/>
      <c r="F14" s="179">
        <v>25835</v>
      </c>
      <c r="G14" s="100">
        <f t="shared" si="1"/>
        <v>20</v>
      </c>
      <c r="H14" s="47"/>
      <c r="I14" s="175">
        <v>3810</v>
      </c>
      <c r="J14" s="100">
        <f t="shared" si="2"/>
        <v>25</v>
      </c>
      <c r="K14" s="47"/>
      <c r="L14" s="175">
        <v>15431</v>
      </c>
      <c r="M14" s="102">
        <f t="shared" si="3"/>
        <v>24</v>
      </c>
    </row>
    <row r="15" spans="1:13" ht="13.5">
      <c r="A15" s="250" t="s">
        <v>10</v>
      </c>
      <c r="B15" s="47"/>
      <c r="C15" s="179">
        <v>181</v>
      </c>
      <c r="D15" s="100">
        <f t="shared" si="0"/>
        <v>14</v>
      </c>
      <c r="E15" s="101"/>
      <c r="F15" s="179">
        <v>32151</v>
      </c>
      <c r="G15" s="100">
        <f t="shared" si="1"/>
        <v>15</v>
      </c>
      <c r="H15" s="47"/>
      <c r="I15" s="175">
        <v>5188</v>
      </c>
      <c r="J15" s="100">
        <f t="shared" si="2"/>
        <v>15</v>
      </c>
      <c r="K15" s="47"/>
      <c r="L15" s="175">
        <v>19675</v>
      </c>
      <c r="M15" s="102">
        <f t="shared" si="3"/>
        <v>18</v>
      </c>
    </row>
    <row r="16" spans="1:13" ht="13.5">
      <c r="A16" s="250" t="s">
        <v>11</v>
      </c>
      <c r="B16" s="47"/>
      <c r="C16" s="179">
        <v>109</v>
      </c>
      <c r="D16" s="100">
        <f t="shared" si="0"/>
        <v>29</v>
      </c>
      <c r="E16" s="101"/>
      <c r="F16" s="179">
        <v>21572</v>
      </c>
      <c r="G16" s="100">
        <f t="shared" si="1"/>
        <v>25</v>
      </c>
      <c r="H16" s="47"/>
      <c r="I16" s="175">
        <v>4421</v>
      </c>
      <c r="J16" s="100">
        <f t="shared" si="2"/>
        <v>20</v>
      </c>
      <c r="K16" s="47"/>
      <c r="L16" s="175">
        <v>15019</v>
      </c>
      <c r="M16" s="102">
        <f t="shared" si="3"/>
        <v>26</v>
      </c>
    </row>
    <row r="17" spans="1:13" s="321" customFormat="1" ht="27" customHeight="1">
      <c r="A17" s="250" t="s">
        <v>12</v>
      </c>
      <c r="B17" s="47"/>
      <c r="C17" s="422">
        <v>129</v>
      </c>
      <c r="D17" s="355">
        <f t="shared" si="0"/>
        <v>26</v>
      </c>
      <c r="E17" s="101"/>
      <c r="F17" s="422">
        <v>24596</v>
      </c>
      <c r="G17" s="355">
        <f t="shared" si="1"/>
        <v>22</v>
      </c>
      <c r="H17" s="47"/>
      <c r="I17" s="423">
        <v>4509</v>
      </c>
      <c r="J17" s="355">
        <f t="shared" si="2"/>
        <v>19</v>
      </c>
      <c r="K17" s="47"/>
      <c r="L17" s="423">
        <v>16560</v>
      </c>
      <c r="M17" s="424">
        <f t="shared" si="3"/>
        <v>20</v>
      </c>
    </row>
    <row r="18" spans="1:13" ht="13.5">
      <c r="A18" s="73" t="s">
        <v>13</v>
      </c>
      <c r="B18" s="48"/>
      <c r="C18" s="180">
        <v>341</v>
      </c>
      <c r="D18" s="87">
        <f t="shared" si="0"/>
        <v>7</v>
      </c>
      <c r="E18" s="133"/>
      <c r="F18" s="180">
        <v>62060</v>
      </c>
      <c r="G18" s="87">
        <f t="shared" si="1"/>
        <v>8</v>
      </c>
      <c r="H18" s="133"/>
      <c r="I18" s="176">
        <v>11503</v>
      </c>
      <c r="J18" s="87">
        <f t="shared" si="2"/>
        <v>9</v>
      </c>
      <c r="K18" s="48"/>
      <c r="L18" s="176">
        <v>41184</v>
      </c>
      <c r="M18" s="95">
        <f t="shared" si="3"/>
        <v>8</v>
      </c>
    </row>
    <row r="19" spans="1:13" ht="13.5">
      <c r="A19" s="250" t="s">
        <v>14</v>
      </c>
      <c r="B19" s="47"/>
      <c r="C19" s="184">
        <v>284</v>
      </c>
      <c r="D19" s="151">
        <f t="shared" si="0"/>
        <v>9</v>
      </c>
      <c r="E19" s="185"/>
      <c r="F19" s="179">
        <v>58126</v>
      </c>
      <c r="G19" s="151">
        <f t="shared" si="1"/>
        <v>9</v>
      </c>
      <c r="H19" s="47"/>
      <c r="I19" s="175">
        <v>11735</v>
      </c>
      <c r="J19" s="151">
        <f t="shared" si="2"/>
        <v>8</v>
      </c>
      <c r="K19" s="47"/>
      <c r="L19" s="175">
        <v>38739</v>
      </c>
      <c r="M19" s="166">
        <f t="shared" si="3"/>
        <v>9</v>
      </c>
    </row>
    <row r="20" spans="1:13" ht="13.5">
      <c r="A20" s="250" t="s">
        <v>15</v>
      </c>
      <c r="B20" s="47"/>
      <c r="C20" s="184">
        <v>642</v>
      </c>
      <c r="D20" s="151">
        <f t="shared" si="0"/>
        <v>1</v>
      </c>
      <c r="E20" s="185"/>
      <c r="F20" s="179">
        <v>127110</v>
      </c>
      <c r="G20" s="151">
        <f t="shared" si="1"/>
        <v>1</v>
      </c>
      <c r="H20" s="47"/>
      <c r="I20" s="175">
        <v>43297</v>
      </c>
      <c r="J20" s="151">
        <f t="shared" si="2"/>
        <v>1</v>
      </c>
      <c r="K20" s="47"/>
      <c r="L20" s="175">
        <v>97383</v>
      </c>
      <c r="M20" s="166">
        <f t="shared" si="3"/>
        <v>1</v>
      </c>
    </row>
    <row r="21" spans="1:13" ht="13.5">
      <c r="A21" s="250" t="s">
        <v>16</v>
      </c>
      <c r="B21" s="47"/>
      <c r="C21" s="184">
        <v>342</v>
      </c>
      <c r="D21" s="151">
        <f t="shared" si="0"/>
        <v>6</v>
      </c>
      <c r="E21" s="185"/>
      <c r="F21" s="179">
        <v>74119</v>
      </c>
      <c r="G21" s="151">
        <f t="shared" si="1"/>
        <v>5</v>
      </c>
      <c r="H21" s="47"/>
      <c r="I21" s="175">
        <v>19036</v>
      </c>
      <c r="J21" s="151">
        <f t="shared" si="2"/>
        <v>3</v>
      </c>
      <c r="K21" s="47"/>
      <c r="L21" s="175">
        <v>61164</v>
      </c>
      <c r="M21" s="166">
        <f t="shared" si="3"/>
        <v>3</v>
      </c>
    </row>
    <row r="22" spans="1:13" s="321" customFormat="1" ht="27" customHeight="1">
      <c r="A22" s="250" t="s">
        <v>17</v>
      </c>
      <c r="B22" s="47"/>
      <c r="C22" s="425">
        <v>131</v>
      </c>
      <c r="D22" s="426">
        <f t="shared" si="0"/>
        <v>23</v>
      </c>
      <c r="E22" s="185"/>
      <c r="F22" s="422">
        <v>29065</v>
      </c>
      <c r="G22" s="426">
        <f t="shared" si="1"/>
        <v>17</v>
      </c>
      <c r="H22" s="47"/>
      <c r="I22" s="423">
        <v>4646</v>
      </c>
      <c r="J22" s="426">
        <f t="shared" si="2"/>
        <v>18</v>
      </c>
      <c r="K22" s="47"/>
      <c r="L22" s="423">
        <v>20967</v>
      </c>
      <c r="M22" s="427">
        <f t="shared" si="3"/>
        <v>14</v>
      </c>
    </row>
    <row r="23" spans="1:13" ht="13.5">
      <c r="A23" s="250" t="s">
        <v>18</v>
      </c>
      <c r="B23" s="47"/>
      <c r="C23" s="184">
        <v>107</v>
      </c>
      <c r="D23" s="152">
        <f t="shared" si="0"/>
        <v>31</v>
      </c>
      <c r="E23" s="185"/>
      <c r="F23" s="179">
        <v>16880</v>
      </c>
      <c r="G23" s="152">
        <f t="shared" si="1"/>
        <v>35</v>
      </c>
      <c r="H23" s="47"/>
      <c r="I23" s="175">
        <v>2656</v>
      </c>
      <c r="J23" s="152">
        <f t="shared" si="2"/>
        <v>37</v>
      </c>
      <c r="K23" s="47"/>
      <c r="L23" s="175">
        <v>11474</v>
      </c>
      <c r="M23" s="167">
        <f t="shared" si="3"/>
        <v>35</v>
      </c>
    </row>
    <row r="24" spans="1:13" ht="13.5">
      <c r="A24" s="250" t="s">
        <v>19</v>
      </c>
      <c r="B24" s="47"/>
      <c r="C24" s="184">
        <v>97</v>
      </c>
      <c r="D24" s="152">
        <f t="shared" si="0"/>
        <v>34</v>
      </c>
      <c r="E24" s="185"/>
      <c r="F24" s="179">
        <v>18468</v>
      </c>
      <c r="G24" s="152">
        <f t="shared" si="1"/>
        <v>31</v>
      </c>
      <c r="H24" s="47"/>
      <c r="I24" s="175">
        <v>3303</v>
      </c>
      <c r="J24" s="152">
        <f t="shared" si="2"/>
        <v>29</v>
      </c>
      <c r="K24" s="47"/>
      <c r="L24" s="175">
        <v>13535</v>
      </c>
      <c r="M24" s="167">
        <f t="shared" si="3"/>
        <v>28</v>
      </c>
    </row>
    <row r="25" spans="1:13" ht="13.5">
      <c r="A25" s="250" t="s">
        <v>20</v>
      </c>
      <c r="B25" s="47"/>
      <c r="C25" s="184">
        <v>70</v>
      </c>
      <c r="D25" s="152">
        <f t="shared" si="0"/>
        <v>42</v>
      </c>
      <c r="E25" s="185"/>
      <c r="F25" s="179">
        <v>11103</v>
      </c>
      <c r="G25" s="152">
        <f t="shared" si="1"/>
        <v>44</v>
      </c>
      <c r="H25" s="47"/>
      <c r="I25" s="175">
        <v>1982</v>
      </c>
      <c r="J25" s="152">
        <f t="shared" si="2"/>
        <v>44</v>
      </c>
      <c r="K25" s="47"/>
      <c r="L25" s="175">
        <v>7958</v>
      </c>
      <c r="M25" s="167">
        <f t="shared" si="3"/>
        <v>44</v>
      </c>
    </row>
    <row r="26" spans="1:13" ht="13.5">
      <c r="A26" s="250" t="s">
        <v>21</v>
      </c>
      <c r="B26" s="47"/>
      <c r="C26" s="184">
        <v>60</v>
      </c>
      <c r="D26" s="152">
        <f t="shared" si="0"/>
        <v>44</v>
      </c>
      <c r="E26" s="185"/>
      <c r="F26" s="179">
        <v>11037</v>
      </c>
      <c r="G26" s="152">
        <f t="shared" si="1"/>
        <v>45</v>
      </c>
      <c r="H26" s="47"/>
      <c r="I26" s="175">
        <v>1936</v>
      </c>
      <c r="J26" s="152">
        <f t="shared" si="2"/>
        <v>46</v>
      </c>
      <c r="K26" s="47"/>
      <c r="L26" s="175">
        <v>7344</v>
      </c>
      <c r="M26" s="167">
        <f t="shared" si="3"/>
        <v>46</v>
      </c>
    </row>
    <row r="27" spans="1:13" s="321" customFormat="1" ht="27" customHeight="1">
      <c r="A27" s="250" t="s">
        <v>22</v>
      </c>
      <c r="B27" s="47"/>
      <c r="C27" s="425">
        <v>131</v>
      </c>
      <c r="D27" s="426">
        <f t="shared" si="0"/>
        <v>23</v>
      </c>
      <c r="E27" s="185"/>
      <c r="F27" s="422">
        <v>24190</v>
      </c>
      <c r="G27" s="426">
        <f t="shared" si="1"/>
        <v>23</v>
      </c>
      <c r="H27" s="47"/>
      <c r="I27" s="423">
        <v>4786</v>
      </c>
      <c r="J27" s="426">
        <f t="shared" si="2"/>
        <v>17</v>
      </c>
      <c r="K27" s="47"/>
      <c r="L27" s="423">
        <v>20439</v>
      </c>
      <c r="M27" s="427">
        <f t="shared" si="3"/>
        <v>16</v>
      </c>
    </row>
    <row r="28" spans="1:13" ht="13.5">
      <c r="A28" s="250" t="s">
        <v>23</v>
      </c>
      <c r="B28" s="47"/>
      <c r="C28" s="184">
        <v>102</v>
      </c>
      <c r="D28" s="152">
        <f t="shared" si="0"/>
        <v>32</v>
      </c>
      <c r="E28" s="185"/>
      <c r="F28" s="179">
        <v>20727</v>
      </c>
      <c r="G28" s="152">
        <f t="shared" si="1"/>
        <v>26</v>
      </c>
      <c r="H28" s="47"/>
      <c r="I28" s="175">
        <v>4262</v>
      </c>
      <c r="J28" s="152">
        <f t="shared" si="2"/>
        <v>22</v>
      </c>
      <c r="K28" s="47"/>
      <c r="L28" s="175">
        <v>16100</v>
      </c>
      <c r="M28" s="167">
        <f t="shared" si="3"/>
        <v>22</v>
      </c>
    </row>
    <row r="29" spans="1:13" ht="13.5">
      <c r="A29" s="250" t="s">
        <v>24</v>
      </c>
      <c r="B29" s="47"/>
      <c r="C29" s="184">
        <v>182</v>
      </c>
      <c r="D29" s="152">
        <f t="shared" si="0"/>
        <v>13</v>
      </c>
      <c r="E29" s="185"/>
      <c r="F29" s="179">
        <v>38726</v>
      </c>
      <c r="G29" s="152">
        <f t="shared" si="1"/>
        <v>11</v>
      </c>
      <c r="H29" s="47"/>
      <c r="I29" s="175">
        <v>7466</v>
      </c>
      <c r="J29" s="152">
        <f t="shared" si="2"/>
        <v>11</v>
      </c>
      <c r="K29" s="47"/>
      <c r="L29" s="175">
        <v>29174</v>
      </c>
      <c r="M29" s="167">
        <f t="shared" si="3"/>
        <v>10</v>
      </c>
    </row>
    <row r="30" spans="1:13" ht="13.5">
      <c r="A30" s="250" t="s">
        <v>25</v>
      </c>
      <c r="B30" s="47"/>
      <c r="C30" s="184">
        <v>321</v>
      </c>
      <c r="D30" s="152">
        <f t="shared" si="0"/>
        <v>8</v>
      </c>
      <c r="E30" s="185"/>
      <c r="F30" s="179">
        <v>67758</v>
      </c>
      <c r="G30" s="152">
        <f t="shared" si="1"/>
        <v>6</v>
      </c>
      <c r="H30" s="47"/>
      <c r="I30" s="175">
        <v>15927</v>
      </c>
      <c r="J30" s="152">
        <f t="shared" si="2"/>
        <v>4</v>
      </c>
      <c r="K30" s="47"/>
      <c r="L30" s="175">
        <v>54013</v>
      </c>
      <c r="M30" s="167">
        <f t="shared" si="3"/>
        <v>6</v>
      </c>
    </row>
    <row r="31" spans="1:13" ht="13.5">
      <c r="A31" s="250" t="s">
        <v>26</v>
      </c>
      <c r="B31" s="47"/>
      <c r="C31" s="184">
        <v>102</v>
      </c>
      <c r="D31" s="152">
        <f t="shared" si="0"/>
        <v>32</v>
      </c>
      <c r="E31" s="185"/>
      <c r="F31" s="179">
        <v>20535</v>
      </c>
      <c r="G31" s="152">
        <f t="shared" si="1"/>
        <v>27</v>
      </c>
      <c r="H31" s="47"/>
      <c r="I31" s="175">
        <v>3942</v>
      </c>
      <c r="J31" s="152">
        <f t="shared" si="2"/>
        <v>24</v>
      </c>
      <c r="K31" s="47"/>
      <c r="L31" s="175">
        <v>14910</v>
      </c>
      <c r="M31" s="167">
        <f t="shared" si="3"/>
        <v>27</v>
      </c>
    </row>
    <row r="32" spans="1:13" s="321" customFormat="1" ht="27" customHeight="1">
      <c r="A32" s="250" t="s">
        <v>27</v>
      </c>
      <c r="B32" s="47"/>
      <c r="C32" s="425">
        <v>58</v>
      </c>
      <c r="D32" s="426">
        <f t="shared" si="0"/>
        <v>45</v>
      </c>
      <c r="E32" s="185"/>
      <c r="F32" s="422">
        <v>14561</v>
      </c>
      <c r="G32" s="426">
        <f t="shared" si="1"/>
        <v>42</v>
      </c>
      <c r="H32" s="47"/>
      <c r="I32" s="423">
        <v>3149</v>
      </c>
      <c r="J32" s="426">
        <f t="shared" si="2"/>
        <v>32</v>
      </c>
      <c r="K32" s="47"/>
      <c r="L32" s="423">
        <v>12735</v>
      </c>
      <c r="M32" s="427">
        <f t="shared" si="3"/>
        <v>33</v>
      </c>
    </row>
    <row r="33" spans="1:13" ht="13.5">
      <c r="A33" s="250" t="s">
        <v>28</v>
      </c>
      <c r="B33" s="47"/>
      <c r="C33" s="184">
        <v>174</v>
      </c>
      <c r="D33" s="152">
        <f t="shared" si="0"/>
        <v>15</v>
      </c>
      <c r="E33" s="185"/>
      <c r="F33" s="179">
        <v>35883</v>
      </c>
      <c r="G33" s="152">
        <f t="shared" si="1"/>
        <v>12</v>
      </c>
      <c r="H33" s="47"/>
      <c r="I33" s="175">
        <v>8516</v>
      </c>
      <c r="J33" s="152">
        <f t="shared" si="2"/>
        <v>10</v>
      </c>
      <c r="K33" s="47"/>
      <c r="L33" s="175">
        <v>24637</v>
      </c>
      <c r="M33" s="167">
        <f t="shared" si="3"/>
        <v>12</v>
      </c>
    </row>
    <row r="34" spans="1:13" ht="13.5">
      <c r="A34" s="250" t="s">
        <v>29</v>
      </c>
      <c r="B34" s="47"/>
      <c r="C34" s="184">
        <v>530</v>
      </c>
      <c r="D34" s="152">
        <f t="shared" si="0"/>
        <v>3</v>
      </c>
      <c r="E34" s="185"/>
      <c r="F34" s="179">
        <v>107770</v>
      </c>
      <c r="G34" s="152">
        <f t="shared" si="1"/>
        <v>2</v>
      </c>
      <c r="H34" s="47"/>
      <c r="I34" s="175">
        <v>24260</v>
      </c>
      <c r="J34" s="152">
        <f t="shared" si="2"/>
        <v>2</v>
      </c>
      <c r="K34" s="47"/>
      <c r="L34" s="175">
        <v>72617</v>
      </c>
      <c r="M34" s="167">
        <f t="shared" si="3"/>
        <v>2</v>
      </c>
    </row>
    <row r="35" spans="1:13" ht="13.5">
      <c r="A35" s="250" t="s">
        <v>30</v>
      </c>
      <c r="B35" s="47"/>
      <c r="C35" s="184">
        <v>353</v>
      </c>
      <c r="D35" s="152">
        <f t="shared" si="0"/>
        <v>5</v>
      </c>
      <c r="E35" s="185"/>
      <c r="F35" s="179">
        <v>65335</v>
      </c>
      <c r="G35" s="152">
        <f t="shared" si="1"/>
        <v>7</v>
      </c>
      <c r="H35" s="47"/>
      <c r="I35" s="175">
        <v>13461</v>
      </c>
      <c r="J35" s="152">
        <f t="shared" si="2"/>
        <v>6</v>
      </c>
      <c r="K35" s="47"/>
      <c r="L35" s="175">
        <v>47672</v>
      </c>
      <c r="M35" s="167">
        <f t="shared" si="3"/>
        <v>7</v>
      </c>
    </row>
    <row r="36" spans="1:13" ht="13.5">
      <c r="A36" s="250" t="s">
        <v>31</v>
      </c>
      <c r="B36" s="47"/>
      <c r="C36" s="184">
        <v>77</v>
      </c>
      <c r="D36" s="152">
        <f t="shared" si="0"/>
        <v>40</v>
      </c>
      <c r="E36" s="185"/>
      <c r="F36" s="179">
        <v>16701</v>
      </c>
      <c r="G36" s="152">
        <f t="shared" si="1"/>
        <v>36</v>
      </c>
      <c r="H36" s="47"/>
      <c r="I36" s="175">
        <v>3201</v>
      </c>
      <c r="J36" s="152">
        <f t="shared" si="2"/>
        <v>30</v>
      </c>
      <c r="K36" s="47"/>
      <c r="L36" s="175">
        <v>11429</v>
      </c>
      <c r="M36" s="167">
        <f t="shared" si="3"/>
        <v>36</v>
      </c>
    </row>
    <row r="37" spans="1:13" s="321" customFormat="1" ht="27" customHeight="1">
      <c r="A37" s="250" t="s">
        <v>32</v>
      </c>
      <c r="B37" s="47"/>
      <c r="C37" s="425">
        <v>86</v>
      </c>
      <c r="D37" s="426">
        <f t="shared" si="0"/>
        <v>39</v>
      </c>
      <c r="E37" s="185"/>
      <c r="F37" s="422">
        <v>13722</v>
      </c>
      <c r="G37" s="426">
        <f t="shared" si="1"/>
        <v>43</v>
      </c>
      <c r="H37" s="47"/>
      <c r="I37" s="423">
        <v>2791</v>
      </c>
      <c r="J37" s="426">
        <f t="shared" si="2"/>
        <v>33</v>
      </c>
      <c r="K37" s="47"/>
      <c r="L37" s="423">
        <v>9629</v>
      </c>
      <c r="M37" s="427">
        <f t="shared" si="3"/>
        <v>42</v>
      </c>
    </row>
    <row r="38" spans="1:13" ht="13.5">
      <c r="A38" s="250" t="s">
        <v>33</v>
      </c>
      <c r="B38" s="47"/>
      <c r="C38" s="184">
        <v>45</v>
      </c>
      <c r="D38" s="152">
        <f t="shared" si="0"/>
        <v>47</v>
      </c>
      <c r="E38" s="185"/>
      <c r="F38" s="179">
        <v>8722</v>
      </c>
      <c r="G38" s="152">
        <f t="shared" si="1"/>
        <v>47</v>
      </c>
      <c r="H38" s="47"/>
      <c r="I38" s="175">
        <v>1785</v>
      </c>
      <c r="J38" s="152">
        <f t="shared" si="2"/>
        <v>47</v>
      </c>
      <c r="K38" s="47"/>
      <c r="L38" s="175">
        <v>6340</v>
      </c>
      <c r="M38" s="167">
        <f t="shared" si="3"/>
        <v>47</v>
      </c>
    </row>
    <row r="39" spans="1:13" ht="13.5">
      <c r="A39" s="250" t="s">
        <v>34</v>
      </c>
      <c r="B39" s="47"/>
      <c r="C39" s="184">
        <v>52</v>
      </c>
      <c r="D39" s="152">
        <f t="shared" si="0"/>
        <v>46</v>
      </c>
      <c r="E39" s="185"/>
      <c r="F39" s="179">
        <v>11003</v>
      </c>
      <c r="G39" s="152">
        <f t="shared" si="1"/>
        <v>46</v>
      </c>
      <c r="H39" s="47"/>
      <c r="I39" s="175">
        <v>1947</v>
      </c>
      <c r="J39" s="152">
        <f t="shared" si="2"/>
        <v>45</v>
      </c>
      <c r="K39" s="47"/>
      <c r="L39" s="175">
        <v>7890</v>
      </c>
      <c r="M39" s="167">
        <f t="shared" si="3"/>
        <v>45</v>
      </c>
    </row>
    <row r="40" spans="1:13" ht="13.5">
      <c r="A40" s="250" t="s">
        <v>35</v>
      </c>
      <c r="B40" s="47"/>
      <c r="C40" s="184">
        <v>167</v>
      </c>
      <c r="D40" s="152">
        <f t="shared" si="0"/>
        <v>16</v>
      </c>
      <c r="E40" s="185"/>
      <c r="F40" s="179">
        <v>29088</v>
      </c>
      <c r="G40" s="152">
        <f t="shared" si="1"/>
        <v>16</v>
      </c>
      <c r="H40" s="47"/>
      <c r="I40" s="175">
        <v>5760</v>
      </c>
      <c r="J40" s="152">
        <f t="shared" si="2"/>
        <v>13</v>
      </c>
      <c r="K40" s="47"/>
      <c r="L40" s="175">
        <v>20926</v>
      </c>
      <c r="M40" s="167">
        <f t="shared" si="3"/>
        <v>15</v>
      </c>
    </row>
    <row r="41" spans="1:13" ht="13.5">
      <c r="A41" s="250" t="s">
        <v>36</v>
      </c>
      <c r="B41" s="47"/>
      <c r="C41" s="184">
        <v>244</v>
      </c>
      <c r="D41" s="152">
        <f t="shared" si="0"/>
        <v>11</v>
      </c>
      <c r="E41" s="185"/>
      <c r="F41" s="179">
        <v>40418</v>
      </c>
      <c r="G41" s="152">
        <f t="shared" si="1"/>
        <v>10</v>
      </c>
      <c r="H41" s="47"/>
      <c r="I41" s="175">
        <v>7453</v>
      </c>
      <c r="J41" s="152">
        <f t="shared" si="2"/>
        <v>12</v>
      </c>
      <c r="K41" s="47"/>
      <c r="L41" s="175">
        <v>27352</v>
      </c>
      <c r="M41" s="167">
        <f t="shared" si="3"/>
        <v>11</v>
      </c>
    </row>
    <row r="42" spans="1:13" s="321" customFormat="1" ht="27" customHeight="1">
      <c r="A42" s="250" t="s">
        <v>37</v>
      </c>
      <c r="B42" s="47"/>
      <c r="C42" s="425">
        <v>147</v>
      </c>
      <c r="D42" s="426">
        <f t="shared" si="0"/>
        <v>19</v>
      </c>
      <c r="E42" s="185"/>
      <c r="F42" s="422">
        <v>27120</v>
      </c>
      <c r="G42" s="426">
        <f t="shared" si="1"/>
        <v>18</v>
      </c>
      <c r="H42" s="47"/>
      <c r="I42" s="423">
        <v>3619</v>
      </c>
      <c r="J42" s="426">
        <f t="shared" si="2"/>
        <v>27</v>
      </c>
      <c r="K42" s="47"/>
      <c r="L42" s="423">
        <v>15598</v>
      </c>
      <c r="M42" s="427">
        <f t="shared" si="3"/>
        <v>23</v>
      </c>
    </row>
    <row r="43" spans="1:13" ht="13.5">
      <c r="A43" s="250" t="s">
        <v>38</v>
      </c>
      <c r="B43" s="47"/>
      <c r="C43" s="184">
        <v>113</v>
      </c>
      <c r="D43" s="152">
        <f t="shared" si="0"/>
        <v>28</v>
      </c>
      <c r="E43" s="185"/>
      <c r="F43" s="179">
        <v>14845</v>
      </c>
      <c r="G43" s="152">
        <f t="shared" si="1"/>
        <v>41</v>
      </c>
      <c r="H43" s="47"/>
      <c r="I43" s="175">
        <v>2463</v>
      </c>
      <c r="J43" s="152">
        <f t="shared" si="2"/>
        <v>40</v>
      </c>
      <c r="K43" s="47"/>
      <c r="L43" s="175">
        <v>8436</v>
      </c>
      <c r="M43" s="167">
        <f t="shared" si="3"/>
        <v>43</v>
      </c>
    </row>
    <row r="44" spans="1:13" ht="13.5">
      <c r="A44" s="250" t="s">
        <v>39</v>
      </c>
      <c r="B44" s="47"/>
      <c r="C44" s="184">
        <v>90</v>
      </c>
      <c r="D44" s="152">
        <f t="shared" si="0"/>
        <v>38</v>
      </c>
      <c r="E44" s="185"/>
      <c r="F44" s="179">
        <v>15102</v>
      </c>
      <c r="G44" s="152">
        <f t="shared" si="1"/>
        <v>39</v>
      </c>
      <c r="H44" s="47"/>
      <c r="I44" s="175">
        <v>2762</v>
      </c>
      <c r="J44" s="152">
        <f t="shared" si="2"/>
        <v>34</v>
      </c>
      <c r="K44" s="47"/>
      <c r="L44" s="175">
        <v>10514</v>
      </c>
      <c r="M44" s="167">
        <f t="shared" si="3"/>
        <v>38</v>
      </c>
    </row>
    <row r="45" spans="1:13" ht="13.5">
      <c r="A45" s="250" t="s">
        <v>40</v>
      </c>
      <c r="B45" s="47"/>
      <c r="C45" s="184">
        <v>143</v>
      </c>
      <c r="D45" s="152">
        <f t="shared" si="0"/>
        <v>20</v>
      </c>
      <c r="E45" s="185"/>
      <c r="F45" s="179">
        <v>22579</v>
      </c>
      <c r="G45" s="152">
        <f t="shared" si="1"/>
        <v>24</v>
      </c>
      <c r="H45" s="47"/>
      <c r="I45" s="175">
        <v>3679</v>
      </c>
      <c r="J45" s="152">
        <f t="shared" si="2"/>
        <v>26</v>
      </c>
      <c r="K45" s="47"/>
      <c r="L45" s="175">
        <v>15366</v>
      </c>
      <c r="M45" s="167">
        <f t="shared" si="3"/>
        <v>25</v>
      </c>
    </row>
    <row r="46" spans="1:13" ht="13.5">
      <c r="A46" s="250" t="s">
        <v>41</v>
      </c>
      <c r="B46" s="47"/>
      <c r="C46" s="184">
        <v>130</v>
      </c>
      <c r="D46" s="152">
        <f t="shared" si="0"/>
        <v>25</v>
      </c>
      <c r="E46" s="185"/>
      <c r="F46" s="179">
        <v>18320</v>
      </c>
      <c r="G46" s="152">
        <f t="shared" si="1"/>
        <v>32</v>
      </c>
      <c r="H46" s="47"/>
      <c r="I46" s="175">
        <v>2232</v>
      </c>
      <c r="J46" s="152">
        <f t="shared" si="2"/>
        <v>43</v>
      </c>
      <c r="K46" s="47"/>
      <c r="L46" s="175">
        <v>9700</v>
      </c>
      <c r="M46" s="167">
        <f t="shared" si="3"/>
        <v>41</v>
      </c>
    </row>
    <row r="47" spans="1:13" s="321" customFormat="1" ht="27" customHeight="1">
      <c r="A47" s="250" t="s">
        <v>42</v>
      </c>
      <c r="B47" s="47"/>
      <c r="C47" s="425">
        <v>460</v>
      </c>
      <c r="D47" s="426">
        <f t="shared" si="0"/>
        <v>4</v>
      </c>
      <c r="E47" s="185"/>
      <c r="F47" s="422">
        <v>86071</v>
      </c>
      <c r="G47" s="426">
        <f t="shared" si="1"/>
        <v>4</v>
      </c>
      <c r="H47" s="47"/>
      <c r="I47" s="423">
        <v>15660</v>
      </c>
      <c r="J47" s="426">
        <f t="shared" si="2"/>
        <v>5</v>
      </c>
      <c r="K47" s="47"/>
      <c r="L47" s="423">
        <v>54653</v>
      </c>
      <c r="M47" s="427">
        <f t="shared" si="3"/>
        <v>5</v>
      </c>
    </row>
    <row r="48" spans="1:13" ht="13.5">
      <c r="A48" s="250" t="s">
        <v>43</v>
      </c>
      <c r="B48" s="47"/>
      <c r="C48" s="184">
        <v>108</v>
      </c>
      <c r="D48" s="152">
        <f t="shared" si="0"/>
        <v>30</v>
      </c>
      <c r="E48" s="185"/>
      <c r="F48" s="179">
        <v>15108</v>
      </c>
      <c r="G48" s="152">
        <f t="shared" si="1"/>
        <v>38</v>
      </c>
      <c r="H48" s="47"/>
      <c r="I48" s="175">
        <v>2319</v>
      </c>
      <c r="J48" s="152">
        <f t="shared" si="2"/>
        <v>42</v>
      </c>
      <c r="K48" s="47"/>
      <c r="L48" s="175">
        <v>10020</v>
      </c>
      <c r="M48" s="167">
        <f t="shared" si="3"/>
        <v>40</v>
      </c>
    </row>
    <row r="49" spans="1:13" ht="13.5">
      <c r="A49" s="250" t="s">
        <v>44</v>
      </c>
      <c r="B49" s="47"/>
      <c r="C49" s="184">
        <v>156</v>
      </c>
      <c r="D49" s="152">
        <f t="shared" si="0"/>
        <v>18</v>
      </c>
      <c r="E49" s="185"/>
      <c r="F49" s="179">
        <v>26780</v>
      </c>
      <c r="G49" s="152">
        <f t="shared" si="1"/>
        <v>19</v>
      </c>
      <c r="H49" s="47"/>
      <c r="I49" s="175">
        <v>4170</v>
      </c>
      <c r="J49" s="152">
        <f t="shared" si="2"/>
        <v>23</v>
      </c>
      <c r="K49" s="47"/>
      <c r="L49" s="175">
        <v>16379</v>
      </c>
      <c r="M49" s="167">
        <f t="shared" si="3"/>
        <v>21</v>
      </c>
    </row>
    <row r="50" spans="1:13" ht="13.5">
      <c r="A50" s="250" t="s">
        <v>45</v>
      </c>
      <c r="B50" s="47"/>
      <c r="C50" s="184">
        <v>214</v>
      </c>
      <c r="D50" s="152">
        <f t="shared" si="0"/>
        <v>12</v>
      </c>
      <c r="E50" s="185"/>
      <c r="F50" s="179">
        <v>35190</v>
      </c>
      <c r="G50" s="152">
        <f t="shared" si="1"/>
        <v>13</v>
      </c>
      <c r="H50" s="47"/>
      <c r="I50" s="175">
        <v>5156</v>
      </c>
      <c r="J50" s="152">
        <f t="shared" si="2"/>
        <v>16</v>
      </c>
      <c r="K50" s="47"/>
      <c r="L50" s="175">
        <v>21333</v>
      </c>
      <c r="M50" s="167">
        <f t="shared" si="3"/>
        <v>13</v>
      </c>
    </row>
    <row r="51" spans="1:13" ht="13.5">
      <c r="A51" s="250" t="s">
        <v>46</v>
      </c>
      <c r="B51" s="47"/>
      <c r="C51" s="184">
        <v>158</v>
      </c>
      <c r="D51" s="152">
        <f t="shared" si="0"/>
        <v>17</v>
      </c>
      <c r="E51" s="185"/>
      <c r="F51" s="179">
        <v>20042</v>
      </c>
      <c r="G51" s="152">
        <f t="shared" si="1"/>
        <v>28</v>
      </c>
      <c r="H51" s="47"/>
      <c r="I51" s="175">
        <v>3177</v>
      </c>
      <c r="J51" s="152">
        <f t="shared" si="2"/>
        <v>31</v>
      </c>
      <c r="K51" s="47"/>
      <c r="L51" s="175">
        <v>13482</v>
      </c>
      <c r="M51" s="167">
        <f t="shared" si="3"/>
        <v>30</v>
      </c>
    </row>
    <row r="52" spans="1:13" s="321" customFormat="1" ht="27" customHeight="1">
      <c r="A52" s="250" t="s">
        <v>47</v>
      </c>
      <c r="B52" s="47"/>
      <c r="C52" s="425">
        <v>140</v>
      </c>
      <c r="D52" s="426">
        <f t="shared" si="0"/>
        <v>22</v>
      </c>
      <c r="E52" s="185"/>
      <c r="F52" s="422">
        <v>19245</v>
      </c>
      <c r="G52" s="426">
        <f t="shared" si="1"/>
        <v>29</v>
      </c>
      <c r="H52" s="47"/>
      <c r="I52" s="423">
        <v>2730</v>
      </c>
      <c r="J52" s="426">
        <f t="shared" si="2"/>
        <v>35</v>
      </c>
      <c r="K52" s="47"/>
      <c r="L52" s="423">
        <v>12865</v>
      </c>
      <c r="M52" s="427">
        <f t="shared" si="3"/>
        <v>32</v>
      </c>
    </row>
    <row r="53" spans="1:13" ht="13.5">
      <c r="A53" s="250" t="s">
        <v>48</v>
      </c>
      <c r="B53" s="47"/>
      <c r="C53" s="184">
        <v>256</v>
      </c>
      <c r="D53" s="152">
        <f t="shared" si="0"/>
        <v>10</v>
      </c>
      <c r="E53" s="185"/>
      <c r="F53" s="179">
        <v>34275</v>
      </c>
      <c r="G53" s="152">
        <f t="shared" si="1"/>
        <v>14</v>
      </c>
      <c r="H53" s="47"/>
      <c r="I53" s="175">
        <v>4300</v>
      </c>
      <c r="J53" s="152">
        <f t="shared" si="2"/>
        <v>21</v>
      </c>
      <c r="K53" s="47"/>
      <c r="L53" s="175">
        <v>20276</v>
      </c>
      <c r="M53" s="167">
        <f t="shared" si="3"/>
        <v>17</v>
      </c>
    </row>
    <row r="54" spans="1:13" ht="13.5">
      <c r="A54" s="250" t="s">
        <v>49</v>
      </c>
      <c r="B54" s="47"/>
      <c r="C54" s="184">
        <v>94</v>
      </c>
      <c r="D54" s="152">
        <f t="shared" si="0"/>
        <v>36</v>
      </c>
      <c r="E54" s="185"/>
      <c r="F54" s="179">
        <v>18893</v>
      </c>
      <c r="G54" s="152">
        <f t="shared" si="1"/>
        <v>30</v>
      </c>
      <c r="H54" s="47"/>
      <c r="I54" s="175">
        <v>3552</v>
      </c>
      <c r="J54" s="152">
        <f t="shared" si="2"/>
        <v>28</v>
      </c>
      <c r="K54" s="47"/>
      <c r="L54" s="175">
        <v>13526</v>
      </c>
      <c r="M54" s="167">
        <f t="shared" si="3"/>
        <v>29</v>
      </c>
    </row>
    <row r="55" spans="1:13" ht="14.25" thickBot="1">
      <c r="A55" s="251"/>
      <c r="B55" s="66"/>
      <c r="C55" s="186"/>
      <c r="D55" s="178">
        <f t="shared" si="0"/>
      </c>
      <c r="E55" s="187"/>
      <c r="F55" s="188"/>
      <c r="G55" s="178"/>
      <c r="H55" s="66"/>
      <c r="I55" s="75"/>
      <c r="J55" s="178"/>
      <c r="K55" s="66"/>
      <c r="L55" s="74"/>
      <c r="M55" s="70"/>
    </row>
    <row r="56" spans="1:13" ht="5.25" customHeight="1">
      <c r="A56" s="4"/>
      <c r="B56" s="76"/>
      <c r="C56" s="18"/>
      <c r="D56" s="18"/>
      <c r="E56" s="18"/>
      <c r="F56" s="18"/>
      <c r="G56" s="18"/>
      <c r="H56" s="76"/>
      <c r="I56" s="77"/>
      <c r="J56" s="76"/>
      <c r="K56" s="76"/>
      <c r="L56" s="76"/>
      <c r="M56" s="76"/>
    </row>
    <row r="57" spans="1:13" ht="13.5" customHeight="1">
      <c r="A57" s="455" t="s">
        <v>76</v>
      </c>
      <c r="B57" s="455"/>
      <c r="C57" s="455"/>
      <c r="D57" s="455"/>
      <c r="E57" s="455"/>
      <c r="F57" s="455"/>
      <c r="G57" s="455"/>
      <c r="H57" s="455" t="s">
        <v>77</v>
      </c>
      <c r="I57" s="455"/>
      <c r="J57" s="455"/>
      <c r="K57" s="456" t="s">
        <v>78</v>
      </c>
      <c r="L57" s="456"/>
      <c r="M57" s="456"/>
    </row>
    <row r="58" spans="1:13" s="78" customFormat="1" ht="12.75" customHeight="1">
      <c r="A58" s="457" t="s">
        <v>109</v>
      </c>
      <c r="B58" s="457"/>
      <c r="C58" s="457"/>
      <c r="D58" s="457"/>
      <c r="E58" s="457"/>
      <c r="F58" s="457"/>
      <c r="G58" s="457"/>
      <c r="H58" s="458" t="s">
        <v>145</v>
      </c>
      <c r="I58" s="458"/>
      <c r="J58" s="458"/>
      <c r="K58" s="457" t="s">
        <v>110</v>
      </c>
      <c r="L58" s="459"/>
      <c r="M58" s="459"/>
    </row>
    <row r="59" spans="1:13" s="78" customFormat="1" ht="12.75" customHeight="1">
      <c r="A59" s="457"/>
      <c r="B59" s="457"/>
      <c r="C59" s="457"/>
      <c r="D59" s="457"/>
      <c r="E59" s="457"/>
      <c r="F59" s="457"/>
      <c r="G59" s="457"/>
      <c r="H59" s="458"/>
      <c r="I59" s="458"/>
      <c r="J59" s="458"/>
      <c r="K59" s="459"/>
      <c r="L59" s="459"/>
      <c r="M59" s="459"/>
    </row>
    <row r="60" spans="1:13" s="78" customFormat="1" ht="12.75" customHeight="1">
      <c r="A60" s="457"/>
      <c r="B60" s="457"/>
      <c r="C60" s="457"/>
      <c r="D60" s="457"/>
      <c r="E60" s="457"/>
      <c r="F60" s="457"/>
      <c r="G60" s="457"/>
      <c r="H60" s="458"/>
      <c r="I60" s="458"/>
      <c r="J60" s="458"/>
      <c r="K60" s="459"/>
      <c r="L60" s="459"/>
      <c r="M60" s="459"/>
    </row>
    <row r="61" spans="1:13" s="78" customFormat="1" ht="12.75" customHeight="1">
      <c r="A61" s="457"/>
      <c r="B61" s="457"/>
      <c r="C61" s="457"/>
      <c r="D61" s="457"/>
      <c r="E61" s="457"/>
      <c r="F61" s="457"/>
      <c r="G61" s="457"/>
      <c r="H61" s="458"/>
      <c r="I61" s="458"/>
      <c r="J61" s="458"/>
      <c r="K61" s="459"/>
      <c r="L61" s="459"/>
      <c r="M61" s="459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57:G57"/>
    <mergeCell ref="H57:J57"/>
    <mergeCell ref="K57:M57"/>
    <mergeCell ref="A58:G61"/>
    <mergeCell ref="H58:J61"/>
    <mergeCell ref="K58:M61"/>
  </mergeCells>
  <conditionalFormatting sqref="D48:D54 M44:M45 J48:J54 M54 M52 M35:M41 J35:J46 G35:G46 G48:G54 M48 D36:D46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0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10" customWidth="1"/>
    <col min="7" max="7" width="4.625" style="3" customWidth="1"/>
    <col min="8" max="8" width="3.625" style="3" customWidth="1"/>
    <col min="9" max="9" width="11.625" style="9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5" width="6.625" style="3" customWidth="1"/>
    <col min="16" max="16" width="3.625" style="3" customWidth="1"/>
    <col min="17" max="17" width="11.625" style="3" customWidth="1"/>
    <col min="18" max="18" width="4.625" style="3" customWidth="1"/>
    <col min="19" max="19" width="3.625" style="3" customWidth="1"/>
    <col min="20" max="20" width="14.625" style="10" customWidth="1"/>
    <col min="21" max="21" width="4.625" style="3" customWidth="1"/>
    <col min="22" max="16384" width="9.00390625" style="3" customWidth="1"/>
  </cols>
  <sheetData>
    <row r="1" spans="1:20" ht="18.75">
      <c r="A1" s="460" t="s">
        <v>114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1"/>
      <c r="T1" s="3"/>
    </row>
    <row r="2" spans="2:13" s="202" customFormat="1" ht="14.25" customHeight="1" thickBot="1">
      <c r="B2" s="197"/>
      <c r="C2" s="197"/>
      <c r="D2" s="203" t="s">
        <v>72</v>
      </c>
      <c r="E2" s="197"/>
      <c r="F2" s="197"/>
      <c r="G2" s="203" t="s">
        <v>73</v>
      </c>
      <c r="H2" s="198"/>
      <c r="I2" s="198"/>
      <c r="J2" s="204" t="s">
        <v>74</v>
      </c>
      <c r="K2" s="198"/>
      <c r="L2" s="198"/>
      <c r="M2" s="204" t="s">
        <v>75</v>
      </c>
    </row>
    <row r="3" spans="1:14" s="5" customFormat="1" ht="48.75" customHeight="1">
      <c r="A3" s="242"/>
      <c r="B3" s="443" t="s">
        <v>115</v>
      </c>
      <c r="C3" s="444"/>
      <c r="D3" s="445"/>
      <c r="E3" s="446" t="s">
        <v>119</v>
      </c>
      <c r="F3" s="464"/>
      <c r="G3" s="465"/>
      <c r="H3" s="473" t="s">
        <v>117</v>
      </c>
      <c r="I3" s="464"/>
      <c r="J3" s="465"/>
      <c r="K3" s="446" t="s">
        <v>118</v>
      </c>
      <c r="L3" s="464"/>
      <c r="M3" s="466"/>
      <c r="N3" s="25"/>
    </row>
    <row r="4" spans="1:13" s="5" customFormat="1" ht="13.5" customHeight="1">
      <c r="A4" s="243" t="s">
        <v>56</v>
      </c>
      <c r="B4" s="468" t="s">
        <v>113</v>
      </c>
      <c r="C4" s="467"/>
      <c r="D4" s="244" t="s">
        <v>57</v>
      </c>
      <c r="E4" s="454" t="s">
        <v>60</v>
      </c>
      <c r="F4" s="469"/>
      <c r="G4" s="244" t="s">
        <v>57</v>
      </c>
      <c r="H4" s="470" t="s">
        <v>1</v>
      </c>
      <c r="I4" s="471"/>
      <c r="J4" s="244" t="s">
        <v>57</v>
      </c>
      <c r="K4" s="472" t="s">
        <v>1</v>
      </c>
      <c r="L4" s="471"/>
      <c r="M4" s="246" t="s">
        <v>57</v>
      </c>
    </row>
    <row r="5" spans="1:20" ht="13.5" customHeight="1">
      <c r="A5" s="247"/>
      <c r="B5" s="22"/>
      <c r="C5" s="38"/>
      <c r="D5" s="12"/>
      <c r="E5" s="27"/>
      <c r="F5" s="189"/>
      <c r="G5" s="12"/>
      <c r="H5" s="272"/>
      <c r="I5" s="173"/>
      <c r="J5" s="12"/>
      <c r="K5" s="79"/>
      <c r="L5" s="123"/>
      <c r="M5" s="71"/>
      <c r="T5" s="3"/>
    </row>
    <row r="6" spans="1:20" ht="13.5" customHeight="1">
      <c r="A6" s="247" t="s">
        <v>2</v>
      </c>
      <c r="B6" s="44"/>
      <c r="C6" s="173">
        <v>385850</v>
      </c>
      <c r="D6" s="117"/>
      <c r="E6" s="44"/>
      <c r="F6" s="259">
        <v>301.9</v>
      </c>
      <c r="G6" s="117"/>
      <c r="H6" s="272"/>
      <c r="I6" s="173">
        <v>1068</v>
      </c>
      <c r="J6" s="81"/>
      <c r="K6" s="79"/>
      <c r="L6" s="174">
        <v>5784</v>
      </c>
      <c r="M6" s="92"/>
      <c r="T6" s="3"/>
    </row>
    <row r="7" spans="1:20" ht="13.5" customHeight="1">
      <c r="A7" s="247"/>
      <c r="B7" s="44"/>
      <c r="C7" s="136"/>
      <c r="D7" s="117"/>
      <c r="E7" s="44"/>
      <c r="F7" s="260"/>
      <c r="G7" s="117"/>
      <c r="H7" s="272"/>
      <c r="I7" s="173"/>
      <c r="J7" s="81"/>
      <c r="K7" s="79"/>
      <c r="L7" s="129"/>
      <c r="M7" s="92"/>
      <c r="T7" s="3"/>
    </row>
    <row r="8" spans="1:20" ht="13.5">
      <c r="A8" s="269" t="s">
        <v>3</v>
      </c>
      <c r="B8" s="47"/>
      <c r="C8" s="195">
        <v>19857</v>
      </c>
      <c r="D8" s="100">
        <f>IF(C8="","",RANK(C8,C$8:C$63,0))</f>
        <v>5</v>
      </c>
      <c r="E8" s="47"/>
      <c r="F8" s="259">
        <v>362</v>
      </c>
      <c r="G8" s="100">
        <f>IF(F8="","",RANK(F8,F$8:F$63,0))</f>
        <v>6</v>
      </c>
      <c r="H8" s="273"/>
      <c r="I8" s="173">
        <v>1555</v>
      </c>
      <c r="J8" s="84">
        <f>IF(I8="","",RANK(I8,I$8:I$63,0))</f>
        <v>9</v>
      </c>
      <c r="K8" s="132"/>
      <c r="L8" s="129">
        <v>5314</v>
      </c>
      <c r="M8" s="93">
        <f>IF(L8="","",RANK(L8,L$8:L$63,0))</f>
        <v>37</v>
      </c>
      <c r="T8" s="3"/>
    </row>
    <row r="9" spans="1:20" ht="13.5">
      <c r="A9" s="269" t="s">
        <v>4</v>
      </c>
      <c r="B9" s="47"/>
      <c r="C9" s="195">
        <v>4237</v>
      </c>
      <c r="D9" s="100">
        <f>IF(C9="","",RANK(C9,C$8:C$63,0))</f>
        <v>29</v>
      </c>
      <c r="E9" s="47"/>
      <c r="F9" s="259">
        <v>310.9</v>
      </c>
      <c r="G9" s="100">
        <f>IF(F9="","",RANK(F9,F$8:F$63,0))</f>
        <v>23</v>
      </c>
      <c r="H9" s="273"/>
      <c r="I9" s="173">
        <v>1136</v>
      </c>
      <c r="J9" s="84">
        <f>IF(I9="","",RANK(I9,I$8:I$63,0))</f>
        <v>26</v>
      </c>
      <c r="K9" s="132"/>
      <c r="L9" s="129">
        <v>6277</v>
      </c>
      <c r="M9" s="93">
        <f>IF(L9="","",RANK(L9,L$8:L$63,0))</f>
        <v>13</v>
      </c>
      <c r="T9" s="3"/>
    </row>
    <row r="10" spans="1:20" ht="13.5">
      <c r="A10" s="269" t="s">
        <v>5</v>
      </c>
      <c r="B10" s="47"/>
      <c r="C10" s="195">
        <v>3900</v>
      </c>
      <c r="D10" s="100">
        <f>IF(C10="","",RANK(C10,C$8:C$63,0))</f>
        <v>32</v>
      </c>
      <c r="E10" s="47"/>
      <c r="F10" s="259">
        <v>296.8</v>
      </c>
      <c r="G10" s="100">
        <f>IF(F10="","",RANK(F10,F$8:F$63,0))</f>
        <v>30</v>
      </c>
      <c r="H10" s="273"/>
      <c r="I10" s="173">
        <v>1162</v>
      </c>
      <c r="J10" s="84">
        <f>IF(I10="","",RANK(I10,I$8:I$63,0))</f>
        <v>24</v>
      </c>
      <c r="K10" s="132"/>
      <c r="L10" s="129">
        <v>5541</v>
      </c>
      <c r="M10" s="93">
        <f>IF(L10="","",RANK(L10,L$8:L$63,0))</f>
        <v>31</v>
      </c>
      <c r="T10" s="3"/>
    </row>
    <row r="11" spans="1:20" ht="13.5">
      <c r="A11" s="269" t="s">
        <v>6</v>
      </c>
      <c r="B11" s="47"/>
      <c r="C11" s="195">
        <v>6607</v>
      </c>
      <c r="D11" s="100">
        <f>IF(C11="","",RANK(C11,C$8:C$63,0))</f>
        <v>15</v>
      </c>
      <c r="E11" s="47"/>
      <c r="F11" s="259">
        <v>283.9</v>
      </c>
      <c r="G11" s="100">
        <f>IF(F11="","",RANK(F11,F$8:F$63,0))</f>
        <v>38</v>
      </c>
      <c r="H11" s="273"/>
      <c r="I11" s="173">
        <v>904</v>
      </c>
      <c r="J11" s="84">
        <f>IF(I11="","",RANK(I11,I$8:I$63,0))</f>
        <v>37</v>
      </c>
      <c r="K11" s="132"/>
      <c r="L11" s="129">
        <v>5637</v>
      </c>
      <c r="M11" s="93">
        <f>IF(L11="","",RANK(L11,L$8:L$63,0))</f>
        <v>30</v>
      </c>
      <c r="T11" s="3"/>
    </row>
    <row r="12" spans="1:20" ht="13.5">
      <c r="A12" s="269" t="s">
        <v>7</v>
      </c>
      <c r="B12" s="47"/>
      <c r="C12" s="195">
        <v>3599</v>
      </c>
      <c r="D12" s="100">
        <f>IF(C12="","",RANK(C12,C$8:C$63,0))</f>
        <v>36</v>
      </c>
      <c r="E12" s="47"/>
      <c r="F12" s="259">
        <v>334.8</v>
      </c>
      <c r="G12" s="100">
        <f>IF(F12="","",RANK(F12,F$8:F$63,0))</f>
        <v>17</v>
      </c>
      <c r="H12" s="273"/>
      <c r="I12" s="173">
        <v>1277</v>
      </c>
      <c r="J12" s="84">
        <f>IF(I12="","",RANK(I12,I$8:I$63,0))</f>
        <v>17</v>
      </c>
      <c r="K12" s="132"/>
      <c r="L12" s="129">
        <v>5699</v>
      </c>
      <c r="M12" s="93">
        <f>IF(L12="","",RANK(L12,L$8:L$63,0))</f>
        <v>25</v>
      </c>
      <c r="T12" s="3"/>
    </row>
    <row r="13" spans="1:20" ht="13.5">
      <c r="A13" s="269"/>
      <c r="B13" s="47"/>
      <c r="C13" s="195"/>
      <c r="D13" s="103"/>
      <c r="E13" s="47"/>
      <c r="F13" s="260"/>
      <c r="G13" s="103"/>
      <c r="H13" s="273"/>
      <c r="I13" s="173"/>
      <c r="J13" s="86"/>
      <c r="K13" s="132"/>
      <c r="L13" s="129"/>
      <c r="M13" s="94"/>
      <c r="T13" s="3"/>
    </row>
    <row r="14" spans="1:20" ht="13.5">
      <c r="A14" s="269" t="s">
        <v>8</v>
      </c>
      <c r="B14" s="47"/>
      <c r="C14" s="195">
        <v>3577</v>
      </c>
      <c r="D14" s="100">
        <f>IF(C14="","",RANK(C14,C$8:C$63,0))</f>
        <v>37</v>
      </c>
      <c r="E14" s="47"/>
      <c r="F14" s="259">
        <v>308.1</v>
      </c>
      <c r="G14" s="100">
        <f>IF(F14="","",RANK(F14,F$8:F$63,0))</f>
        <v>26</v>
      </c>
      <c r="H14" s="273"/>
      <c r="I14" s="173">
        <v>1138</v>
      </c>
      <c r="J14" s="84">
        <f>IF(I14="","",RANK(I14,I$8:I$63,0))</f>
        <v>25</v>
      </c>
      <c r="K14" s="132"/>
      <c r="L14" s="129">
        <v>6129</v>
      </c>
      <c r="M14" s="93">
        <f>IF(L14="","",RANK(L14,L$8:L$63,0))</f>
        <v>18</v>
      </c>
      <c r="T14" s="3"/>
    </row>
    <row r="15" spans="1:20" ht="13.5">
      <c r="A15" s="269" t="s">
        <v>9</v>
      </c>
      <c r="B15" s="47"/>
      <c r="C15" s="195">
        <v>5999</v>
      </c>
      <c r="D15" s="100">
        <f>IF(C15="","",RANK(C15,C$8:C$63,0))</f>
        <v>21</v>
      </c>
      <c r="E15" s="47"/>
      <c r="F15" s="259">
        <v>301.5</v>
      </c>
      <c r="G15" s="100">
        <f>IF(F15="","",RANK(F15,F$8:F$63,0))</f>
        <v>29</v>
      </c>
      <c r="H15" s="273"/>
      <c r="I15" s="280" t="s">
        <v>124</v>
      </c>
      <c r="J15" s="267" t="s">
        <v>1</v>
      </c>
      <c r="K15" s="132"/>
      <c r="L15" s="280" t="s">
        <v>123</v>
      </c>
      <c r="M15" s="310" t="s">
        <v>1</v>
      </c>
      <c r="T15" s="3"/>
    </row>
    <row r="16" spans="1:20" ht="13.5">
      <c r="A16" s="269" t="s">
        <v>10</v>
      </c>
      <c r="B16" s="47"/>
      <c r="C16" s="195">
        <v>7961</v>
      </c>
      <c r="D16" s="100">
        <f>IF(C16="","",RANK(C16,C$8:C$63,0))</f>
        <v>13</v>
      </c>
      <c r="E16" s="47"/>
      <c r="F16" s="259">
        <v>269.1</v>
      </c>
      <c r="G16" s="100">
        <f>IF(F16="","",RANK(F16,F$8:F$63,0))</f>
        <v>44</v>
      </c>
      <c r="H16" s="273"/>
      <c r="I16" s="173">
        <v>881</v>
      </c>
      <c r="J16" s="84">
        <f>IF(I16="","",RANK(I16,I$8:I$63,0))</f>
        <v>40</v>
      </c>
      <c r="K16" s="132"/>
      <c r="L16" s="129">
        <v>5084</v>
      </c>
      <c r="M16" s="93">
        <f>IF(L16="","",RANK(L16,L$8:L$63,0))</f>
        <v>42</v>
      </c>
      <c r="T16" s="3"/>
    </row>
    <row r="17" spans="1:20" ht="13.5">
      <c r="A17" s="269" t="s">
        <v>11</v>
      </c>
      <c r="B17" s="47"/>
      <c r="C17" s="195">
        <v>5465</v>
      </c>
      <c r="D17" s="100">
        <f>IF(C17="","",RANK(C17,C$8:C$63,0))</f>
        <v>23</v>
      </c>
      <c r="E17" s="47"/>
      <c r="F17" s="259">
        <v>273.3</v>
      </c>
      <c r="G17" s="100">
        <f>IF(F17="","",RANK(F17,F$8:F$63,0))</f>
        <v>41</v>
      </c>
      <c r="H17" s="273"/>
      <c r="I17" s="173">
        <v>896</v>
      </c>
      <c r="J17" s="84">
        <f>IF(I17="","",RANK(I17,I$8:I$63,0))</f>
        <v>38</v>
      </c>
      <c r="K17" s="132"/>
      <c r="L17" s="129">
        <v>5668</v>
      </c>
      <c r="M17" s="93">
        <f>IF(L17="","",RANK(L17,L$8:L$63,0))</f>
        <v>28</v>
      </c>
      <c r="T17" s="3"/>
    </row>
    <row r="18" spans="1:20" ht="13.5">
      <c r="A18" s="269" t="s">
        <v>12</v>
      </c>
      <c r="B18" s="47"/>
      <c r="C18" s="195">
        <v>5729</v>
      </c>
      <c r="D18" s="100">
        <f>IF(C18="","",RANK(C18,C$8:C$63,0))</f>
        <v>22</v>
      </c>
      <c r="E18" s="47"/>
      <c r="F18" s="259">
        <v>286.3</v>
      </c>
      <c r="G18" s="100">
        <f>IF(F18="","",RANK(F18,F$8:F$63,0))</f>
        <v>36</v>
      </c>
      <c r="H18" s="273"/>
      <c r="I18" s="173">
        <v>1013</v>
      </c>
      <c r="J18" s="84">
        <f>IF(I18="","",RANK(I18,I$8:I$63,0))</f>
        <v>29</v>
      </c>
      <c r="K18" s="132"/>
      <c r="L18" s="129">
        <v>5678</v>
      </c>
      <c r="M18" s="93">
        <f>IF(L18="","",RANK(L18,L$8:L$63,0))</f>
        <v>26</v>
      </c>
      <c r="T18" s="3"/>
    </row>
    <row r="19" spans="1:20" ht="13.5">
      <c r="A19" s="269"/>
      <c r="B19" s="47"/>
      <c r="C19" s="195"/>
      <c r="D19" s="103"/>
      <c r="E19" s="47"/>
      <c r="F19" s="260"/>
      <c r="G19" s="103"/>
      <c r="H19" s="273"/>
      <c r="I19" s="173"/>
      <c r="J19" s="86"/>
      <c r="K19" s="132"/>
      <c r="L19" s="129"/>
      <c r="M19" s="94"/>
      <c r="T19" s="3"/>
    </row>
    <row r="20" spans="1:20" ht="13.5">
      <c r="A20" s="205" t="s">
        <v>13</v>
      </c>
      <c r="B20" s="206"/>
      <c r="C20" s="225">
        <v>18426</v>
      </c>
      <c r="D20" s="208">
        <f>IF(C20="","",RANK(C20,C$8:C$63,0))</f>
        <v>6</v>
      </c>
      <c r="E20" s="48"/>
      <c r="F20" s="261">
        <v>255.7</v>
      </c>
      <c r="G20" s="87">
        <f>IF(F20="","",RANK(F20,F$8:F$63,0))</f>
        <v>46</v>
      </c>
      <c r="H20" s="274"/>
      <c r="I20" s="226">
        <v>752</v>
      </c>
      <c r="J20" s="208">
        <f>IF(I20="","",RANK(I20,I$8:I$63,0))</f>
        <v>44</v>
      </c>
      <c r="K20" s="210"/>
      <c r="L20" s="215">
        <v>5273</v>
      </c>
      <c r="M20" s="211">
        <f>IF(L20="","",RANK(L20,L$8:L$63,0))</f>
        <v>38</v>
      </c>
      <c r="T20" s="3"/>
    </row>
    <row r="21" spans="1:20" ht="13.5">
      <c r="A21" s="269" t="s">
        <v>14</v>
      </c>
      <c r="B21" s="47"/>
      <c r="C21" s="195">
        <v>15836</v>
      </c>
      <c r="D21" s="105">
        <f>IF(C21="","",RANK(C21,C$8:C$63,0))</f>
        <v>9</v>
      </c>
      <c r="E21" s="47"/>
      <c r="F21" s="262">
        <v>254.8</v>
      </c>
      <c r="G21" s="151">
        <f>IF(F21="","",RANK(F21,F$8:F$63,0))</f>
        <v>47</v>
      </c>
      <c r="H21" s="273"/>
      <c r="I21" s="173">
        <v>745</v>
      </c>
      <c r="J21" s="88">
        <f>IF(I21="","",RANK(I21,I$8:I$63,0))</f>
        <v>45</v>
      </c>
      <c r="K21" s="132"/>
      <c r="L21" s="129">
        <v>4900</v>
      </c>
      <c r="M21" s="96">
        <f>IF(L21="","",RANK(L21,L$8:L$63,0))</f>
        <v>44</v>
      </c>
      <c r="T21" s="3"/>
    </row>
    <row r="22" spans="1:20" ht="13.5">
      <c r="A22" s="269" t="s">
        <v>15</v>
      </c>
      <c r="B22" s="47"/>
      <c r="C22" s="195">
        <v>37120</v>
      </c>
      <c r="D22" s="105">
        <f>IF(C22="","",RANK(C22,C$8:C$63,0))</f>
        <v>1</v>
      </c>
      <c r="E22" s="47"/>
      <c r="F22" s="262">
        <v>281.3</v>
      </c>
      <c r="G22" s="151">
        <f>IF(F22="","",RANK(F22,F$8:F$63,0))</f>
        <v>39</v>
      </c>
      <c r="H22" s="273"/>
      <c r="I22" s="173">
        <v>803</v>
      </c>
      <c r="J22" s="88">
        <f>IF(I22="","",RANK(I22,I$8:I$63,0))</f>
        <v>42</v>
      </c>
      <c r="K22" s="132"/>
      <c r="L22" s="129">
        <v>6256</v>
      </c>
      <c r="M22" s="96">
        <f>IF(L22="","",RANK(L22,L$8:L$63,0))</f>
        <v>14</v>
      </c>
      <c r="T22" s="3"/>
    </row>
    <row r="23" spans="1:20" ht="13.5">
      <c r="A23" s="269" t="s">
        <v>16</v>
      </c>
      <c r="B23" s="47"/>
      <c r="C23" s="195">
        <v>23859</v>
      </c>
      <c r="D23" s="105">
        <f>IF(C23="","",RANK(C23,C$8:C$63,0))</f>
        <v>3</v>
      </c>
      <c r="E23" s="47"/>
      <c r="F23" s="262">
        <v>263.4</v>
      </c>
      <c r="G23" s="151">
        <f>IF(F23="","",RANK(F23,F$8:F$63,0))</f>
        <v>45</v>
      </c>
      <c r="H23" s="273"/>
      <c r="I23" s="173">
        <v>674</v>
      </c>
      <c r="J23" s="88">
        <f>IF(I23="","",RANK(I23,I$8:I$63,0))</f>
        <v>46</v>
      </c>
      <c r="K23" s="132"/>
      <c r="L23" s="129">
        <v>5263</v>
      </c>
      <c r="M23" s="96">
        <f>IF(L23="","",RANK(L23,L$8:L$63,0))</f>
        <v>39</v>
      </c>
      <c r="T23" s="3"/>
    </row>
    <row r="24" spans="1:20" ht="13.5">
      <c r="A24" s="269" t="s">
        <v>17</v>
      </c>
      <c r="B24" s="47"/>
      <c r="C24" s="195">
        <v>6803</v>
      </c>
      <c r="D24" s="100">
        <f>IF(C24="","",RANK(C24,C$8:C$63,0))</f>
        <v>14</v>
      </c>
      <c r="E24" s="47"/>
      <c r="F24" s="262">
        <v>288</v>
      </c>
      <c r="G24" s="152">
        <f>IF(F24="","",RANK(F24,F$8:F$63,0))</f>
        <v>34</v>
      </c>
      <c r="H24" s="273"/>
      <c r="I24" s="173">
        <v>1087</v>
      </c>
      <c r="J24" s="84">
        <f>IF(I24="","",RANK(I24,I$8:I$63,0))</f>
        <v>28</v>
      </c>
      <c r="K24" s="132"/>
      <c r="L24" s="129">
        <v>5443</v>
      </c>
      <c r="M24" s="93">
        <f>IF(L24="","",RANK(L24,L$8:L$63,0))</f>
        <v>34</v>
      </c>
      <c r="T24" s="3"/>
    </row>
    <row r="25" spans="1:20" ht="13.5">
      <c r="A25" s="269"/>
      <c r="B25" s="47"/>
      <c r="C25" s="195"/>
      <c r="D25" s="103"/>
      <c r="E25" s="47"/>
      <c r="F25" s="263"/>
      <c r="G25" s="154"/>
      <c r="H25" s="273"/>
      <c r="I25" s="173"/>
      <c r="J25" s="86"/>
      <c r="K25" s="132"/>
      <c r="L25" s="129"/>
      <c r="M25" s="94"/>
      <c r="T25" s="3"/>
    </row>
    <row r="26" spans="1:20" ht="13.5">
      <c r="A26" s="269" t="s">
        <v>18</v>
      </c>
      <c r="B26" s="47"/>
      <c r="C26" s="195">
        <v>3296</v>
      </c>
      <c r="D26" s="100">
        <f aca="true" t="shared" si="0" ref="D26:D36">IF(C26="","",RANK(C26,C$8:C$63,0))</f>
        <v>40</v>
      </c>
      <c r="E26" s="47"/>
      <c r="F26" s="262">
        <v>302.9</v>
      </c>
      <c r="G26" s="152">
        <f aca="true" t="shared" si="1" ref="G26:G47">IF(F26="","",RANK(F26,F$8:F$63,0))</f>
        <v>27</v>
      </c>
      <c r="H26" s="273"/>
      <c r="I26" s="173">
        <v>1441</v>
      </c>
      <c r="J26" s="84">
        <f>IF(I26="","",RANK(I26,I$8:I$63,0))</f>
        <v>12</v>
      </c>
      <c r="K26" s="132"/>
      <c r="L26" s="129">
        <v>5521</v>
      </c>
      <c r="M26" s="93">
        <f>IF(L26="","",RANK(L26,L$8:L$63,0))</f>
        <v>32</v>
      </c>
      <c r="T26" s="3"/>
    </row>
    <row r="27" spans="1:20" ht="13.5">
      <c r="A27" s="269" t="s">
        <v>19</v>
      </c>
      <c r="B27" s="47"/>
      <c r="C27" s="270">
        <v>3738</v>
      </c>
      <c r="D27" s="100">
        <f t="shared" si="0"/>
        <v>35</v>
      </c>
      <c r="E27" s="47"/>
      <c r="F27" s="262">
        <v>320.6</v>
      </c>
      <c r="G27" s="152">
        <f t="shared" si="1"/>
        <v>20</v>
      </c>
      <c r="H27" s="273"/>
      <c r="I27" s="173">
        <v>1401</v>
      </c>
      <c r="J27" s="84">
        <f>IF(I27="","",RANK(I27,I$8:I$63,0))</f>
        <v>15</v>
      </c>
      <c r="K27" s="132"/>
      <c r="L27" s="129">
        <v>5214</v>
      </c>
      <c r="M27" s="93">
        <f>IF(L27="","",RANK(L27,L$8:L$63,0))</f>
        <v>40</v>
      </c>
      <c r="T27" s="3"/>
    </row>
    <row r="28" spans="1:20" ht="13.5" customHeight="1">
      <c r="A28" s="269" t="s">
        <v>20</v>
      </c>
      <c r="B28" s="47"/>
      <c r="C28" s="270">
        <v>2479</v>
      </c>
      <c r="D28" s="100">
        <f t="shared" si="0"/>
        <v>45</v>
      </c>
      <c r="E28" s="47"/>
      <c r="F28" s="262">
        <v>308.7</v>
      </c>
      <c r="G28" s="152">
        <f t="shared" si="1"/>
        <v>25</v>
      </c>
      <c r="H28" s="273"/>
      <c r="I28" s="173">
        <v>1241</v>
      </c>
      <c r="J28" s="84">
        <f>IF(I28="","",RANK(I28,I$8:I$63,0))</f>
        <v>22</v>
      </c>
      <c r="K28" s="132"/>
      <c r="L28" s="129">
        <v>5431</v>
      </c>
      <c r="M28" s="93">
        <f>IF(L28="","",RANK(L28,L$8:L$63,0))</f>
        <v>35</v>
      </c>
      <c r="T28" s="3"/>
    </row>
    <row r="29" spans="1:20" ht="13.5">
      <c r="A29" s="269" t="s">
        <v>21</v>
      </c>
      <c r="B29" s="47"/>
      <c r="C29" s="270">
        <v>2540</v>
      </c>
      <c r="D29" s="100">
        <f t="shared" si="0"/>
        <v>44</v>
      </c>
      <c r="E29" s="47"/>
      <c r="F29" s="262">
        <v>296.4</v>
      </c>
      <c r="G29" s="152">
        <f t="shared" si="1"/>
        <v>31</v>
      </c>
      <c r="H29" s="273"/>
      <c r="I29" s="173">
        <v>1002</v>
      </c>
      <c r="J29" s="84">
        <f>IF(I29="","",RANK(I29,I$8:I$63,0))</f>
        <v>30</v>
      </c>
      <c r="K29" s="132"/>
      <c r="L29" s="129">
        <v>5678</v>
      </c>
      <c r="M29" s="93">
        <f>IF(L29="","",RANK(L29,L$8:L$63,0))</f>
        <v>26</v>
      </c>
      <c r="T29" s="3"/>
    </row>
    <row r="30" spans="1:20" ht="13.5">
      <c r="A30" s="269" t="s">
        <v>22</v>
      </c>
      <c r="B30" s="47"/>
      <c r="C30" s="195">
        <v>6153</v>
      </c>
      <c r="D30" s="100">
        <f t="shared" si="0"/>
        <v>19</v>
      </c>
      <c r="E30" s="47"/>
      <c r="F30" s="262">
        <v>287.2</v>
      </c>
      <c r="G30" s="152">
        <f t="shared" si="1"/>
        <v>35</v>
      </c>
      <c r="H30" s="273"/>
      <c r="I30" s="173">
        <v>920</v>
      </c>
      <c r="J30" s="84">
        <f>IF(I30="","",RANK(I30,I$8:I$63,0))</f>
        <v>35</v>
      </c>
      <c r="K30" s="132"/>
      <c r="L30" s="129">
        <v>5162</v>
      </c>
      <c r="M30" s="93">
        <f>IF(L30="","",RANK(L30,L$8:L$63,0))</f>
        <v>41</v>
      </c>
      <c r="T30" s="3"/>
    </row>
    <row r="31" spans="1:20" ht="13.5">
      <c r="A31" s="269"/>
      <c r="B31" s="47"/>
      <c r="C31" s="195"/>
      <c r="D31" s="103">
        <f t="shared" si="0"/>
      </c>
      <c r="E31" s="47"/>
      <c r="F31" s="263"/>
      <c r="G31" s="154">
        <f t="shared" si="1"/>
      </c>
      <c r="H31" s="273"/>
      <c r="I31" s="173"/>
      <c r="J31" s="86"/>
      <c r="K31" s="132"/>
      <c r="L31" s="129"/>
      <c r="M31" s="94"/>
      <c r="T31" s="3"/>
    </row>
    <row r="32" spans="1:20" ht="13.5">
      <c r="A32" s="269" t="s">
        <v>23</v>
      </c>
      <c r="B32" s="47"/>
      <c r="C32" s="195">
        <v>6118</v>
      </c>
      <c r="D32" s="100">
        <f t="shared" si="0"/>
        <v>20</v>
      </c>
      <c r="E32" s="47"/>
      <c r="F32" s="262">
        <v>295.4</v>
      </c>
      <c r="G32" s="152">
        <f t="shared" si="1"/>
        <v>32</v>
      </c>
      <c r="H32" s="273"/>
      <c r="I32" s="173">
        <v>895</v>
      </c>
      <c r="J32" s="84">
        <f>IF(I32="","",RANK(I32,I$8:I$63,0))</f>
        <v>39</v>
      </c>
      <c r="K32" s="132"/>
      <c r="L32" s="129">
        <v>6097</v>
      </c>
      <c r="M32" s="93">
        <f>IF(L32="","",RANK(L32,L$8:L$63,0))</f>
        <v>20</v>
      </c>
      <c r="T32" s="3"/>
    </row>
    <row r="33" spans="1:20" ht="13.5">
      <c r="A33" s="269" t="s">
        <v>24</v>
      </c>
      <c r="B33" s="47"/>
      <c r="C33" s="195">
        <v>10331</v>
      </c>
      <c r="D33" s="100">
        <f t="shared" si="0"/>
        <v>10</v>
      </c>
      <c r="E33" s="47"/>
      <c r="F33" s="262">
        <v>275.6</v>
      </c>
      <c r="G33" s="152">
        <f t="shared" si="1"/>
        <v>40</v>
      </c>
      <c r="H33" s="273"/>
      <c r="I33" s="173">
        <v>854</v>
      </c>
      <c r="J33" s="84">
        <f>IF(I33="","",RANK(I33,I$8:I$63,0))</f>
        <v>41</v>
      </c>
      <c r="K33" s="132"/>
      <c r="L33" s="129">
        <v>5033</v>
      </c>
      <c r="M33" s="93">
        <f>IF(L33="","",RANK(L33,L$8:L$63,0))</f>
        <v>43</v>
      </c>
      <c r="T33" s="3"/>
    </row>
    <row r="34" spans="1:20" ht="13.5">
      <c r="A34" s="269" t="s">
        <v>25</v>
      </c>
      <c r="B34" s="47"/>
      <c r="C34" s="195">
        <v>20237</v>
      </c>
      <c r="D34" s="100">
        <f t="shared" si="0"/>
        <v>4</v>
      </c>
      <c r="E34" s="47"/>
      <c r="F34" s="262">
        <v>272.9</v>
      </c>
      <c r="G34" s="152">
        <f t="shared" si="1"/>
        <v>42</v>
      </c>
      <c r="H34" s="273"/>
      <c r="I34" s="173">
        <v>774</v>
      </c>
      <c r="J34" s="84">
        <f>IF(I34="","",RANK(I34,I$8:I$63,0))</f>
        <v>43</v>
      </c>
      <c r="K34" s="132"/>
      <c r="L34" s="129">
        <v>5894</v>
      </c>
      <c r="M34" s="93">
        <f>IF(L34="","",RANK(L34,L$8:L$63,0))</f>
        <v>23</v>
      </c>
      <c r="T34" s="3"/>
    </row>
    <row r="35" spans="1:20" ht="13.5">
      <c r="A35" s="269" t="s">
        <v>26</v>
      </c>
      <c r="B35" s="47"/>
      <c r="C35" s="195">
        <v>5329</v>
      </c>
      <c r="D35" s="100">
        <f t="shared" si="0"/>
        <v>24</v>
      </c>
      <c r="E35" s="47"/>
      <c r="F35" s="262">
        <v>288.5</v>
      </c>
      <c r="G35" s="152">
        <f t="shared" si="1"/>
        <v>33</v>
      </c>
      <c r="H35" s="273"/>
      <c r="I35" s="173">
        <v>935</v>
      </c>
      <c r="J35" s="84">
        <f>IF(I35="","",RANK(I35,I$8:I$63,0))</f>
        <v>33</v>
      </c>
      <c r="K35" s="132"/>
      <c r="L35" s="129">
        <v>5996</v>
      </c>
      <c r="M35" s="93">
        <f>IF(L35="","",RANK(L35,L$8:L$63,0))</f>
        <v>22</v>
      </c>
      <c r="T35" s="3"/>
    </row>
    <row r="36" spans="1:20" ht="13.5">
      <c r="A36" s="269" t="s">
        <v>27</v>
      </c>
      <c r="B36" s="47"/>
      <c r="C36" s="195">
        <v>3824</v>
      </c>
      <c r="D36" s="100">
        <f t="shared" si="0"/>
        <v>33</v>
      </c>
      <c r="E36" s="47"/>
      <c r="F36" s="262">
        <v>270.4</v>
      </c>
      <c r="G36" s="152">
        <f t="shared" si="1"/>
        <v>43</v>
      </c>
      <c r="H36" s="273"/>
      <c r="I36" s="173">
        <v>910</v>
      </c>
      <c r="J36" s="84">
        <f>IF(I36="","",RANK(I36,I$8:I$63,0))</f>
        <v>36</v>
      </c>
      <c r="K36" s="132"/>
      <c r="L36" s="129">
        <v>5504</v>
      </c>
      <c r="M36" s="93">
        <f>IF(L36="","",RANK(L36,L$8:L$63,0))</f>
        <v>33</v>
      </c>
      <c r="T36" s="3"/>
    </row>
    <row r="37" spans="1:20" ht="13.5">
      <c r="A37" s="269"/>
      <c r="B37" s="47"/>
      <c r="C37" s="195"/>
      <c r="D37" s="103"/>
      <c r="E37" s="47"/>
      <c r="F37" s="263"/>
      <c r="G37" s="154">
        <f t="shared" si="1"/>
      </c>
      <c r="H37" s="273"/>
      <c r="I37" s="173"/>
      <c r="J37" s="86"/>
      <c r="K37" s="132"/>
      <c r="L37" s="129"/>
      <c r="M37" s="94"/>
      <c r="T37" s="3"/>
    </row>
    <row r="38" spans="1:20" ht="13.5">
      <c r="A38" s="269" t="s">
        <v>28</v>
      </c>
      <c r="B38" s="47"/>
      <c r="C38" s="195">
        <v>8169</v>
      </c>
      <c r="D38" s="100">
        <f>IF(C38="","",RANK(C38,C$8:C$63,0))</f>
        <v>12</v>
      </c>
      <c r="E38" s="47"/>
      <c r="F38" s="262">
        <v>310.4</v>
      </c>
      <c r="G38" s="152">
        <f t="shared" si="1"/>
        <v>24</v>
      </c>
      <c r="H38" s="273"/>
      <c r="I38" s="173">
        <v>1133</v>
      </c>
      <c r="J38" s="84">
        <f>IF(I38="","",RANK(I38,I$8:I$63,0))</f>
        <v>27</v>
      </c>
      <c r="K38" s="132"/>
      <c r="L38" s="129">
        <v>5375</v>
      </c>
      <c r="M38" s="93">
        <f>IF(L38="","",RANK(L38,L$8:L$63,0))</f>
        <v>36</v>
      </c>
      <c r="T38" s="3"/>
    </row>
    <row r="39" spans="1:20" ht="13.5">
      <c r="A39" s="269" t="s">
        <v>29</v>
      </c>
      <c r="B39" s="47"/>
      <c r="C39" s="195">
        <v>28750</v>
      </c>
      <c r="D39" s="100">
        <f>IF(C39="","",RANK(C39,C$8:C$63,0))</f>
        <v>2</v>
      </c>
      <c r="E39" s="47"/>
      <c r="F39" s="262">
        <v>324.5</v>
      </c>
      <c r="G39" s="152">
        <f t="shared" si="1"/>
        <v>19</v>
      </c>
      <c r="H39" s="273"/>
      <c r="I39" s="173">
        <v>993</v>
      </c>
      <c r="J39" s="84">
        <f>IF(I39="","",RANK(I39,I$8:I$63,0))</f>
        <v>31</v>
      </c>
      <c r="K39" s="132"/>
      <c r="L39" s="129">
        <v>5664</v>
      </c>
      <c r="M39" s="93">
        <f>IF(L39="","",RANK(L39,L$8:L$63,0))</f>
        <v>29</v>
      </c>
      <c r="T39" s="3"/>
    </row>
    <row r="40" spans="1:20" ht="13.5">
      <c r="A40" s="269" t="s">
        <v>30</v>
      </c>
      <c r="B40" s="47"/>
      <c r="C40" s="195">
        <v>17415</v>
      </c>
      <c r="D40" s="100">
        <f>IF(C40="","",RANK(C40,C$8:C$63,0))</f>
        <v>8</v>
      </c>
      <c r="E40" s="47"/>
      <c r="F40" s="262">
        <v>312</v>
      </c>
      <c r="G40" s="152">
        <f t="shared" si="1"/>
        <v>22</v>
      </c>
      <c r="H40" s="273"/>
      <c r="I40" s="173">
        <v>974</v>
      </c>
      <c r="J40" s="84">
        <f>IF(I40="","",RANK(I40,I$8:I$63,0))</f>
        <v>32</v>
      </c>
      <c r="K40" s="132"/>
      <c r="L40" s="129">
        <v>6146</v>
      </c>
      <c r="M40" s="93">
        <f>IF(L40="","",RANK(L40,L$8:L$63,0))</f>
        <v>17</v>
      </c>
      <c r="T40" s="3"/>
    </row>
    <row r="41" spans="1:20" ht="13.5">
      <c r="A41" s="269" t="s">
        <v>31</v>
      </c>
      <c r="B41" s="47"/>
      <c r="C41" s="195">
        <v>4229</v>
      </c>
      <c r="D41" s="100">
        <f>IF(C41="","",RANK(C41,C$8:C$63,0))</f>
        <v>30</v>
      </c>
      <c r="E41" s="47"/>
      <c r="F41" s="262">
        <v>302.9</v>
      </c>
      <c r="G41" s="152">
        <f t="shared" si="1"/>
        <v>27</v>
      </c>
      <c r="H41" s="273"/>
      <c r="I41" s="173">
        <v>930</v>
      </c>
      <c r="J41" s="84">
        <f>IF(I41="","",RANK(I41,I$8:I$63,0))</f>
        <v>34</v>
      </c>
      <c r="K41" s="132"/>
      <c r="L41" s="129">
        <v>4728</v>
      </c>
      <c r="M41" s="93">
        <f>IF(L41="","",RANK(L41,L$8:L$63,0))</f>
        <v>45</v>
      </c>
      <c r="T41" s="3"/>
    </row>
    <row r="42" spans="1:20" ht="13.5">
      <c r="A42" s="269" t="s">
        <v>32</v>
      </c>
      <c r="B42" s="47"/>
      <c r="C42" s="195">
        <v>3384</v>
      </c>
      <c r="D42" s="100">
        <f>IF(C42="","",RANK(C42,C$8:C$63,0))</f>
        <v>39</v>
      </c>
      <c r="E42" s="47"/>
      <c r="F42" s="262">
        <v>340.1</v>
      </c>
      <c r="G42" s="152">
        <f t="shared" si="1"/>
        <v>14</v>
      </c>
      <c r="H42" s="273"/>
      <c r="I42" s="173">
        <v>1245</v>
      </c>
      <c r="J42" s="84">
        <f>IF(I42="","",RANK(I42,I$8:I$63,0))</f>
        <v>20</v>
      </c>
      <c r="K42" s="132"/>
      <c r="L42" s="129">
        <v>6548</v>
      </c>
      <c r="M42" s="93">
        <f>IF(L42="","",RANK(L42,L$8:L$63,0))</f>
        <v>3</v>
      </c>
      <c r="T42" s="3"/>
    </row>
    <row r="43" spans="1:20" ht="13.5">
      <c r="A43" s="269"/>
      <c r="B43" s="47"/>
      <c r="C43" s="195"/>
      <c r="D43" s="103"/>
      <c r="E43" s="47"/>
      <c r="F43" s="263"/>
      <c r="G43" s="154">
        <f t="shared" si="1"/>
      </c>
      <c r="H43" s="273"/>
      <c r="I43" s="173"/>
      <c r="J43" s="86"/>
      <c r="K43" s="132"/>
      <c r="L43" s="129"/>
      <c r="M43" s="94"/>
      <c r="T43" s="3"/>
    </row>
    <row r="44" spans="1:20" ht="13.5">
      <c r="A44" s="269" t="s">
        <v>33</v>
      </c>
      <c r="B44" s="47"/>
      <c r="C44" s="195">
        <v>1853</v>
      </c>
      <c r="D44" s="100">
        <f>IF(C44="","",RANK(C44,C$8:C$63,0))</f>
        <v>47</v>
      </c>
      <c r="E44" s="47"/>
      <c r="F44" s="262">
        <v>316.8</v>
      </c>
      <c r="G44" s="152">
        <f t="shared" si="1"/>
        <v>21</v>
      </c>
      <c r="H44" s="273"/>
      <c r="I44" s="173">
        <v>1258</v>
      </c>
      <c r="J44" s="84">
        <f>IF(I44="","",RANK(I44,I$8:I$63,0))</f>
        <v>18</v>
      </c>
      <c r="K44" s="132"/>
      <c r="L44" s="129">
        <v>5879</v>
      </c>
      <c r="M44" s="93">
        <f>IF(L44="","",RANK(L44,L$8:L$63,0))</f>
        <v>24</v>
      </c>
      <c r="T44" s="3"/>
    </row>
    <row r="45" spans="1:20" ht="13.5">
      <c r="A45" s="269" t="s">
        <v>34</v>
      </c>
      <c r="B45" s="47"/>
      <c r="C45" s="195">
        <v>2452</v>
      </c>
      <c r="D45" s="100">
        <f>IF(C45="","",RANK(C45,C$8:C$63,0))</f>
        <v>46</v>
      </c>
      <c r="E45" s="47"/>
      <c r="F45" s="262">
        <v>344.4</v>
      </c>
      <c r="G45" s="152">
        <f t="shared" si="1"/>
        <v>12</v>
      </c>
      <c r="H45" s="273"/>
      <c r="I45" s="173">
        <v>1417</v>
      </c>
      <c r="J45" s="84">
        <f>IF(I45="","",RANK(I45,I$8:I$63,0))</f>
        <v>14</v>
      </c>
      <c r="K45" s="132"/>
      <c r="L45" s="129">
        <v>6107</v>
      </c>
      <c r="M45" s="93">
        <f>IF(L45="","",RANK(L45,L$8:L$63,0))</f>
        <v>19</v>
      </c>
      <c r="T45" s="3"/>
    </row>
    <row r="46" spans="1:20" ht="13.5">
      <c r="A46" s="269" t="s">
        <v>35</v>
      </c>
      <c r="B46" s="47"/>
      <c r="C46" s="195">
        <v>6463</v>
      </c>
      <c r="D46" s="100">
        <f>IF(C46="","",RANK(C46,C$8:C$63,0))</f>
        <v>16</v>
      </c>
      <c r="E46" s="47"/>
      <c r="F46" s="262">
        <v>333</v>
      </c>
      <c r="G46" s="152">
        <f t="shared" si="1"/>
        <v>18</v>
      </c>
      <c r="H46" s="273"/>
      <c r="I46" s="173">
        <v>1242</v>
      </c>
      <c r="J46" s="84">
        <f>IF(I46="","",RANK(I46,I$8:I$63,0))</f>
        <v>21</v>
      </c>
      <c r="K46" s="132"/>
      <c r="L46" s="129">
        <v>6327</v>
      </c>
      <c r="M46" s="93">
        <f>IF(L46="","",RANK(L46,L$8:L$63,0))</f>
        <v>11</v>
      </c>
      <c r="T46" s="3"/>
    </row>
    <row r="47" spans="1:20" ht="13.5">
      <c r="A47" s="269" t="s">
        <v>36</v>
      </c>
      <c r="B47" s="47"/>
      <c r="C47" s="195">
        <v>9700</v>
      </c>
      <c r="D47" s="100">
        <f>IF(C47="","",RANK(C47,C$8:C$63,0))</f>
        <v>11</v>
      </c>
      <c r="E47" s="47"/>
      <c r="F47" s="262">
        <v>339.7</v>
      </c>
      <c r="G47" s="152">
        <f t="shared" si="1"/>
        <v>15</v>
      </c>
      <c r="H47" s="273"/>
      <c r="I47" s="173">
        <v>1248</v>
      </c>
      <c r="J47" s="84">
        <f>IF(I47="","",RANK(I47,I$8:I$63,0))</f>
        <v>19</v>
      </c>
      <c r="K47" s="132"/>
      <c r="L47" s="129">
        <v>6528</v>
      </c>
      <c r="M47" s="93">
        <f>IF(L47="","",RANK(L47,L$8:L$63,0))</f>
        <v>5</v>
      </c>
      <c r="T47" s="3"/>
    </row>
    <row r="48" spans="1:20" ht="13.5">
      <c r="A48" s="269" t="s">
        <v>37</v>
      </c>
      <c r="B48" s="47"/>
      <c r="C48" s="195">
        <v>5255</v>
      </c>
      <c r="D48" s="100">
        <f>IF(C48="","",RANK(C48,C$8:C$63,0))</f>
        <v>26</v>
      </c>
      <c r="E48" s="47"/>
      <c r="F48" s="262">
        <v>364.4</v>
      </c>
      <c r="G48" s="100">
        <f>IF(F48="","",RANK(F48,F$8:F$63,0))</f>
        <v>5</v>
      </c>
      <c r="H48" s="273"/>
      <c r="I48" s="173">
        <v>1773</v>
      </c>
      <c r="J48" s="84">
        <f>IF(I48="","",RANK(I48,I$8:I$63,0))</f>
        <v>5</v>
      </c>
      <c r="K48" s="132"/>
      <c r="L48" s="129">
        <v>6485</v>
      </c>
      <c r="M48" s="93">
        <f>IF(L48="","",RANK(L48,L$8:L$63,0))</f>
        <v>8</v>
      </c>
      <c r="T48" s="3"/>
    </row>
    <row r="49" spans="1:20" ht="13.5">
      <c r="A49" s="269"/>
      <c r="B49" s="47"/>
      <c r="C49" s="195"/>
      <c r="D49" s="103"/>
      <c r="E49" s="47"/>
      <c r="F49" s="263"/>
      <c r="G49" s="154"/>
      <c r="H49" s="273"/>
      <c r="I49" s="173"/>
      <c r="J49" s="86">
        <f aca="true" t="shared" si="2" ref="J49:J63">IF(I49="","",RANK(I49,I$8:I$63,0))</f>
      </c>
      <c r="K49" s="132"/>
      <c r="L49" s="129"/>
      <c r="M49" s="94"/>
      <c r="T49" s="3"/>
    </row>
    <row r="50" spans="1:20" ht="13.5">
      <c r="A50" s="269" t="s">
        <v>38</v>
      </c>
      <c r="B50" s="47"/>
      <c r="C50" s="195">
        <v>2801</v>
      </c>
      <c r="D50" s="100">
        <f>IF(C50="","",RANK(C50,C$8:C$63,0))</f>
        <v>43</v>
      </c>
      <c r="E50" s="47"/>
      <c r="F50" s="262">
        <v>359.1</v>
      </c>
      <c r="G50" s="100">
        <f>IF(F50="","",RANK(F50,F$8:F$63,0))</f>
        <v>8</v>
      </c>
      <c r="H50" s="273"/>
      <c r="I50" s="173">
        <v>1708</v>
      </c>
      <c r="J50" s="84">
        <f t="shared" si="2"/>
        <v>6</v>
      </c>
      <c r="K50" s="132"/>
      <c r="L50" s="129">
        <v>6538</v>
      </c>
      <c r="M50" s="93">
        <f>IF(L50="","",RANK(L50,L$8:L$63,0))</f>
        <v>4</v>
      </c>
      <c r="T50" s="3"/>
    </row>
    <row r="51" spans="1:20" ht="13.5">
      <c r="A51" s="269" t="s">
        <v>39</v>
      </c>
      <c r="B51" s="47"/>
      <c r="C51" s="195">
        <v>3469</v>
      </c>
      <c r="D51" s="100">
        <f>IF(C51="","",RANK(C51,C$8:C$63,0))</f>
        <v>38</v>
      </c>
      <c r="E51" s="47"/>
      <c r="F51" s="262">
        <v>349.7</v>
      </c>
      <c r="G51" s="100">
        <f>IF(F51="","",RANK(F51,F$8:F$63,0))</f>
        <v>11</v>
      </c>
      <c r="H51" s="273"/>
      <c r="I51" s="173">
        <v>1356</v>
      </c>
      <c r="J51" s="84">
        <f t="shared" si="2"/>
        <v>16</v>
      </c>
      <c r="K51" s="132"/>
      <c r="L51" s="129">
        <v>6492</v>
      </c>
      <c r="M51" s="93">
        <f>IF(L51="","",RANK(L51,L$8:L$63,0))</f>
        <v>6</v>
      </c>
      <c r="T51" s="3"/>
    </row>
    <row r="52" spans="1:20" ht="13.5">
      <c r="A52" s="269" t="s">
        <v>40</v>
      </c>
      <c r="B52" s="47"/>
      <c r="C52" s="195">
        <v>4854</v>
      </c>
      <c r="D52" s="100">
        <f>IF(C52="","",RANK(C52,C$8:C$63,0))</f>
        <v>27</v>
      </c>
      <c r="E52" s="47"/>
      <c r="F52" s="262">
        <v>341.1</v>
      </c>
      <c r="G52" s="100">
        <f>IF(F52="","",RANK(F52,F$8:F$63,0))</f>
        <v>13</v>
      </c>
      <c r="H52" s="273"/>
      <c r="I52" s="173">
        <v>1431</v>
      </c>
      <c r="J52" s="84">
        <f t="shared" si="2"/>
        <v>13</v>
      </c>
      <c r="K52" s="132"/>
      <c r="L52" s="129">
        <v>6243</v>
      </c>
      <c r="M52" s="93">
        <f>IF(L52="","",RANK(L52,L$8:L$63,0))</f>
        <v>15</v>
      </c>
      <c r="T52" s="3"/>
    </row>
    <row r="53" spans="1:20" ht="13.5">
      <c r="A53" s="269" t="s">
        <v>41</v>
      </c>
      <c r="B53" s="47"/>
      <c r="C53" s="195">
        <v>3020</v>
      </c>
      <c r="D53" s="100">
        <f>IF(C53="","",RANK(C53,C$8:C$63,0))</f>
        <v>42</v>
      </c>
      <c r="E53" s="47"/>
      <c r="F53" s="262">
        <v>398.4</v>
      </c>
      <c r="G53" s="100">
        <f>IF(F53="","",RANK(F53,F$8:F$63,0))</f>
        <v>1</v>
      </c>
      <c r="H53" s="273"/>
      <c r="I53" s="173">
        <v>2208</v>
      </c>
      <c r="J53" s="84">
        <f>IF(I53="","",RANK(I53,I$8:I$63,0))</f>
        <v>1</v>
      </c>
      <c r="K53" s="132"/>
      <c r="L53" s="129">
        <v>6291</v>
      </c>
      <c r="M53" s="93">
        <f>IF(L53="","",RANK(L53,L$8:L$63,0))</f>
        <v>12</v>
      </c>
      <c r="T53" s="3"/>
    </row>
    <row r="54" spans="1:20" ht="13.5">
      <c r="A54" s="269" t="s">
        <v>42</v>
      </c>
      <c r="B54" s="47"/>
      <c r="C54" s="195">
        <v>17877</v>
      </c>
      <c r="D54" s="100">
        <f>IF(C54="","",RANK(C54,C$8:C$63,0))</f>
        <v>7</v>
      </c>
      <c r="E54" s="47"/>
      <c r="F54" s="262">
        <v>352</v>
      </c>
      <c r="G54" s="100">
        <f>IF(F54="","",RANK(F54,F$8:F$63,0))</f>
        <v>10</v>
      </c>
      <c r="H54" s="273"/>
      <c r="I54" s="173">
        <v>1555</v>
      </c>
      <c r="J54" s="84">
        <f t="shared" si="2"/>
        <v>9</v>
      </c>
      <c r="K54" s="132"/>
      <c r="L54" s="129">
        <v>6456</v>
      </c>
      <c r="M54" s="93">
        <f>IF(L54="","",RANK(L54,L$8:L$63,0))</f>
        <v>9</v>
      </c>
      <c r="T54" s="3"/>
    </row>
    <row r="55" spans="1:20" ht="13.5">
      <c r="A55" s="269"/>
      <c r="B55" s="47"/>
      <c r="C55" s="195"/>
      <c r="D55" s="103"/>
      <c r="E55" s="47"/>
      <c r="F55" s="263"/>
      <c r="G55" s="154"/>
      <c r="H55" s="273"/>
      <c r="I55" s="173"/>
      <c r="J55" s="86">
        <f t="shared" si="2"/>
      </c>
      <c r="K55" s="132"/>
      <c r="L55" s="129"/>
      <c r="M55" s="94"/>
      <c r="T55" s="3"/>
    </row>
    <row r="56" spans="1:20" ht="13.5">
      <c r="A56" s="269" t="s">
        <v>43</v>
      </c>
      <c r="B56" s="47"/>
      <c r="C56" s="195">
        <v>3047</v>
      </c>
      <c r="D56" s="100">
        <f>IF(C56="","",RANK(C56,C$8:C$63,0))</f>
        <v>41</v>
      </c>
      <c r="E56" s="47"/>
      <c r="F56" s="262">
        <v>359.7</v>
      </c>
      <c r="G56" s="100">
        <f>IF(F56="","",RANK(F56,F$8:F$63,0))</f>
        <v>7</v>
      </c>
      <c r="H56" s="273"/>
      <c r="I56" s="173">
        <v>1610</v>
      </c>
      <c r="J56" s="84">
        <f t="shared" si="2"/>
        <v>8</v>
      </c>
      <c r="K56" s="132"/>
      <c r="L56" s="129">
        <v>6931</v>
      </c>
      <c r="M56" s="93">
        <f>IF(L56="","",RANK(L56,L$8:L$63,0))</f>
        <v>1</v>
      </c>
      <c r="T56" s="3"/>
    </row>
    <row r="57" spans="1:20" ht="13.5">
      <c r="A57" s="269" t="s">
        <v>44</v>
      </c>
      <c r="B57" s="47"/>
      <c r="C57" s="195">
        <v>5286</v>
      </c>
      <c r="D57" s="100">
        <f>IF(C57="","",RANK(C57,C$8:C$63,0))</f>
        <v>25</v>
      </c>
      <c r="E57" s="47"/>
      <c r="F57" s="262">
        <v>373.1</v>
      </c>
      <c r="G57" s="100">
        <f>IF(F57="","",RANK(F57,F$8:F$63,0))</f>
        <v>2</v>
      </c>
      <c r="H57" s="273"/>
      <c r="I57" s="173">
        <v>1865</v>
      </c>
      <c r="J57" s="84">
        <f>IF(I57="","",RANK(I57,I$8:I$63,0))</f>
        <v>3</v>
      </c>
      <c r="K57" s="132"/>
      <c r="L57" s="129">
        <v>6492</v>
      </c>
      <c r="M57" s="93">
        <f>IF(L57="","",RANK(L57,L$8:L$63,0))</f>
        <v>6</v>
      </c>
      <c r="T57" s="3"/>
    </row>
    <row r="58" spans="1:20" ht="13.5">
      <c r="A58" s="269" t="s">
        <v>45</v>
      </c>
      <c r="B58" s="47"/>
      <c r="C58" s="195">
        <v>6385</v>
      </c>
      <c r="D58" s="100">
        <f>IF(C58="","",RANK(C58,C$8:C$63,0))</f>
        <v>17</v>
      </c>
      <c r="E58" s="47"/>
      <c r="F58" s="262">
        <v>352.2</v>
      </c>
      <c r="G58" s="100">
        <f>IF(F58="","",RANK(F58,F$8:F$63,0))</f>
        <v>9</v>
      </c>
      <c r="H58" s="273"/>
      <c r="I58" s="173">
        <v>1860</v>
      </c>
      <c r="J58" s="84">
        <f>IF(I58="","",RANK(I58,I$8:I$63,0))</f>
        <v>4</v>
      </c>
      <c r="K58" s="132"/>
      <c r="L58" s="129">
        <v>6810</v>
      </c>
      <c r="M58" s="93">
        <f>IF(L58="","",RANK(L58,L$8:L$63,0))</f>
        <v>2</v>
      </c>
      <c r="T58" s="3"/>
    </row>
    <row r="59" spans="1:20" ht="13.5">
      <c r="A59" s="269" t="s">
        <v>46</v>
      </c>
      <c r="B59" s="47"/>
      <c r="C59" s="195">
        <v>4345</v>
      </c>
      <c r="D59" s="100">
        <f>IF(C59="","",RANK(C59,C$8:C$63,0))</f>
        <v>28</v>
      </c>
      <c r="E59" s="47"/>
      <c r="F59" s="262">
        <v>364.8</v>
      </c>
      <c r="G59" s="100">
        <f>IF(F59="","",RANK(F59,F$8:F$63,0))</f>
        <v>4</v>
      </c>
      <c r="H59" s="273"/>
      <c r="I59" s="173">
        <v>1639</v>
      </c>
      <c r="J59" s="84">
        <f t="shared" si="2"/>
        <v>7</v>
      </c>
      <c r="K59" s="132"/>
      <c r="L59" s="129">
        <v>6051</v>
      </c>
      <c r="M59" s="93">
        <f>IF(L59="","",RANK(L59,L$8:L$63,0))</f>
        <v>21</v>
      </c>
      <c r="T59" s="3"/>
    </row>
    <row r="60" spans="1:20" ht="13.5">
      <c r="A60" s="269" t="s">
        <v>47</v>
      </c>
      <c r="B60" s="47"/>
      <c r="C60" s="195">
        <v>3803</v>
      </c>
      <c r="D60" s="100">
        <f>IF(C60="","",RANK(C60,C$8:C$63,0))</f>
        <v>34</v>
      </c>
      <c r="E60" s="47"/>
      <c r="F60" s="262">
        <v>336.2</v>
      </c>
      <c r="G60" s="100">
        <f>IF(F60="","",RANK(F60,F$8:F$63,0))</f>
        <v>16</v>
      </c>
      <c r="H60" s="273"/>
      <c r="I60" s="173">
        <v>1540</v>
      </c>
      <c r="J60" s="84">
        <f t="shared" si="2"/>
        <v>11</v>
      </c>
      <c r="K60" s="132"/>
      <c r="L60" s="129">
        <v>6412</v>
      </c>
      <c r="M60" s="93">
        <f>IF(L60="","",RANK(L60,L$8:L$63,0))</f>
        <v>10</v>
      </c>
      <c r="T60" s="3"/>
    </row>
    <row r="61" spans="1:20" ht="13.5">
      <c r="A61" s="269"/>
      <c r="B61" s="47"/>
      <c r="C61" s="195"/>
      <c r="D61" s="103"/>
      <c r="E61" s="47"/>
      <c r="F61" s="263"/>
      <c r="G61" s="154"/>
      <c r="H61" s="273"/>
      <c r="I61" s="173"/>
      <c r="J61" s="86">
        <f t="shared" si="2"/>
      </c>
      <c r="K61" s="132"/>
      <c r="L61" s="129"/>
      <c r="M61" s="94"/>
      <c r="T61" s="3"/>
    </row>
    <row r="62" spans="1:20" ht="13.5">
      <c r="A62" s="269" t="s">
        <v>48</v>
      </c>
      <c r="B62" s="47"/>
      <c r="C62" s="195">
        <v>6287</v>
      </c>
      <c r="D62" s="100">
        <f>IF(C62="","",RANK(C62,C$8:C$63,0))</f>
        <v>18</v>
      </c>
      <c r="E62" s="47"/>
      <c r="F62" s="262">
        <v>370</v>
      </c>
      <c r="G62" s="100">
        <f>IF(F62="","",RANK(F62,F$8:F$63,0))</f>
        <v>3</v>
      </c>
      <c r="H62" s="273"/>
      <c r="I62" s="173">
        <v>1955</v>
      </c>
      <c r="J62" s="84">
        <f>IF(I62="","",RANK(I62,I$8:I$63,0))</f>
        <v>2</v>
      </c>
      <c r="K62" s="132"/>
      <c r="L62" s="129">
        <v>6211</v>
      </c>
      <c r="M62" s="93">
        <f>IF(L62="","",RANK(L62,L$8:L$63,0))</f>
        <v>16</v>
      </c>
      <c r="T62" s="3"/>
    </row>
    <row r="63" spans="1:20" ht="13.5">
      <c r="A63" s="269" t="s">
        <v>49</v>
      </c>
      <c r="B63" s="47"/>
      <c r="C63" s="195">
        <v>3984</v>
      </c>
      <c r="D63" s="100">
        <f>IF(C63="","",RANK(C63,C$8:C$63,0))</f>
        <v>31</v>
      </c>
      <c r="E63" s="47"/>
      <c r="F63" s="262">
        <v>284.3</v>
      </c>
      <c r="G63" s="100">
        <f>IF(F63="","",RANK(F63,F$8:F$63,0))</f>
        <v>37</v>
      </c>
      <c r="H63" s="273"/>
      <c r="I63" s="173">
        <v>1238</v>
      </c>
      <c r="J63" s="84">
        <f t="shared" si="2"/>
        <v>23</v>
      </c>
      <c r="K63" s="132"/>
      <c r="L63" s="129">
        <v>4371</v>
      </c>
      <c r="M63" s="93">
        <f>IF(L63="","",RANK(L63,L$8:L$63,0))</f>
        <v>46</v>
      </c>
      <c r="T63" s="3"/>
    </row>
    <row r="64" spans="1:20" ht="14.25" thickBot="1">
      <c r="A64" s="251"/>
      <c r="B64" s="66"/>
      <c r="C64" s="69"/>
      <c r="D64" s="68"/>
      <c r="E64" s="66"/>
      <c r="F64" s="74"/>
      <c r="G64" s="68"/>
      <c r="H64" s="275"/>
      <c r="I64" s="74"/>
      <c r="J64" s="68"/>
      <c r="K64" s="66"/>
      <c r="L64" s="69"/>
      <c r="M64" s="70">
        <f>IF(L64="","",RANK(L64,L$8:L$63,0))</f>
      </c>
      <c r="T64" s="3"/>
    </row>
    <row r="65" spans="1:20" ht="5.25" customHeight="1">
      <c r="A65" s="4"/>
      <c r="B65" s="76"/>
      <c r="C65" s="76"/>
      <c r="D65" s="76"/>
      <c r="E65" s="76"/>
      <c r="F65" s="76"/>
      <c r="G65" s="76"/>
      <c r="H65" s="76"/>
      <c r="I65" s="77"/>
      <c r="J65" s="76"/>
      <c r="K65" s="76"/>
      <c r="L65" s="76"/>
      <c r="M65" s="76"/>
      <c r="T65" s="3"/>
    </row>
    <row r="66" spans="1:20" ht="13.5" customHeight="1">
      <c r="A66" s="455" t="s">
        <v>76</v>
      </c>
      <c r="B66" s="455"/>
      <c r="C66" s="455"/>
      <c r="D66" s="455"/>
      <c r="E66" s="455"/>
      <c r="F66" s="455"/>
      <c r="G66" s="455"/>
      <c r="H66" s="455" t="s">
        <v>77</v>
      </c>
      <c r="I66" s="455"/>
      <c r="J66" s="455"/>
      <c r="K66" s="456" t="s">
        <v>78</v>
      </c>
      <c r="L66" s="456"/>
      <c r="M66" s="456"/>
      <c r="T66" s="3"/>
    </row>
    <row r="67" spans="1:13" s="78" customFormat="1" ht="12.75" customHeight="1">
      <c r="A67" s="457" t="s">
        <v>111</v>
      </c>
      <c r="B67" s="457"/>
      <c r="C67" s="457"/>
      <c r="D67" s="457"/>
      <c r="E67" s="457"/>
      <c r="F67" s="457"/>
      <c r="G67" s="457"/>
      <c r="H67" s="457" t="s">
        <v>121</v>
      </c>
      <c r="I67" s="457"/>
      <c r="J67" s="457"/>
      <c r="K67" s="457" t="s">
        <v>112</v>
      </c>
      <c r="L67" s="459"/>
      <c r="M67" s="459"/>
    </row>
    <row r="68" spans="1:13" s="78" customFormat="1" ht="12.75" customHeight="1">
      <c r="A68" s="457"/>
      <c r="B68" s="457"/>
      <c r="C68" s="457"/>
      <c r="D68" s="457"/>
      <c r="E68" s="457"/>
      <c r="F68" s="457"/>
      <c r="G68" s="457"/>
      <c r="H68" s="457"/>
      <c r="I68" s="457"/>
      <c r="J68" s="457"/>
      <c r="K68" s="459"/>
      <c r="L68" s="459"/>
      <c r="M68" s="459"/>
    </row>
    <row r="69" spans="1:13" s="78" customFormat="1" ht="12.75" customHeight="1">
      <c r="A69" s="457"/>
      <c r="B69" s="457"/>
      <c r="C69" s="457"/>
      <c r="D69" s="457"/>
      <c r="E69" s="457"/>
      <c r="F69" s="457"/>
      <c r="G69" s="457"/>
      <c r="H69" s="457"/>
      <c r="I69" s="457"/>
      <c r="J69" s="457"/>
      <c r="K69" s="459"/>
      <c r="L69" s="459"/>
      <c r="M69" s="459"/>
    </row>
    <row r="70" spans="1:13" s="78" customFormat="1" ht="12.75" customHeight="1">
      <c r="A70" s="457"/>
      <c r="B70" s="457"/>
      <c r="C70" s="457"/>
      <c r="D70" s="457"/>
      <c r="E70" s="457"/>
      <c r="F70" s="457"/>
      <c r="G70" s="457"/>
      <c r="H70" s="457"/>
      <c r="I70" s="457"/>
      <c r="J70" s="457"/>
      <c r="K70" s="459"/>
      <c r="L70" s="459"/>
      <c r="M70" s="459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6:G66"/>
    <mergeCell ref="H66:J66"/>
    <mergeCell ref="K66:M66"/>
    <mergeCell ref="A67:G70"/>
    <mergeCell ref="H67:J70"/>
    <mergeCell ref="K67:M70"/>
  </mergeCells>
  <conditionalFormatting sqref="D44:D48 D56:D60 D62:D63 D50:D53 J40:J42 D40:D42 J50:J52 M48 J59:J60 J44:J47 J63 J56 M40:M41 M52:M53 M62:M63 G40:G42 M44:M46 M59:M60 G44:G47">
    <cfRule type="cellIs" priority="3" dxfId="0" operator="lessThanOrEqual" stopIfTrue="1">
      <formula>5</formula>
    </cfRule>
  </conditionalFormatting>
  <conditionalFormatting sqref="G44:G47 G40:G42">
    <cfRule type="cellIs" priority="1" dxfId="0" operator="lessThanOrEqual" stopIfTrue="1">
      <formula>5</formula>
    </cfRule>
  </conditionalFormatting>
  <printOptions horizontalCentered="1"/>
  <pageMargins left="0.7874015748031497" right="0.7874015748031497" top="0.3937007874015748" bottom="0" header="0.1968503937007874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N2" sqref="N2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6384" width="9.00390625" style="3" customWidth="1"/>
  </cols>
  <sheetData>
    <row r="1" spans="1:13" ht="18.75">
      <c r="A1" s="474" t="s">
        <v>54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61"/>
    </row>
    <row r="2" spans="2:13" s="202" customFormat="1" ht="14.25" customHeight="1" thickBot="1">
      <c r="B2" s="197"/>
      <c r="C2" s="197"/>
      <c r="D2" s="203" t="s">
        <v>72</v>
      </c>
      <c r="E2" s="197"/>
      <c r="F2" s="197"/>
      <c r="G2" s="203" t="s">
        <v>73</v>
      </c>
      <c r="H2" s="198"/>
      <c r="I2" s="198"/>
      <c r="J2" s="204" t="s">
        <v>74</v>
      </c>
      <c r="K2" s="198"/>
      <c r="L2" s="198"/>
      <c r="M2" s="204" t="s">
        <v>75</v>
      </c>
    </row>
    <row r="3" spans="1:14" s="5" customFormat="1" ht="48.75" customHeight="1">
      <c r="A3" s="242"/>
      <c r="B3" s="443" t="s">
        <v>101</v>
      </c>
      <c r="C3" s="444"/>
      <c r="D3" s="445"/>
      <c r="E3" s="443" t="s">
        <v>98</v>
      </c>
      <c r="F3" s="444"/>
      <c r="G3" s="445"/>
      <c r="H3" s="446" t="s">
        <v>105</v>
      </c>
      <c r="I3" s="464"/>
      <c r="J3" s="465"/>
      <c r="K3" s="463" t="s">
        <v>82</v>
      </c>
      <c r="L3" s="464"/>
      <c r="M3" s="466"/>
      <c r="N3" s="25"/>
    </row>
    <row r="4" spans="1:13" s="5" customFormat="1" ht="13.5" customHeight="1">
      <c r="A4" s="243" t="s">
        <v>56</v>
      </c>
      <c r="B4" s="468" t="s">
        <v>100</v>
      </c>
      <c r="C4" s="467"/>
      <c r="D4" s="244" t="s">
        <v>57</v>
      </c>
      <c r="E4" s="452" t="s">
        <v>116</v>
      </c>
      <c r="F4" s="469"/>
      <c r="G4" s="244" t="s">
        <v>57</v>
      </c>
      <c r="H4" s="475" t="s">
        <v>59</v>
      </c>
      <c r="I4" s="476"/>
      <c r="J4" s="244" t="s">
        <v>57</v>
      </c>
      <c r="K4" s="450" t="s">
        <v>59</v>
      </c>
      <c r="L4" s="467"/>
      <c r="M4" s="246" t="s">
        <v>57</v>
      </c>
    </row>
    <row r="5" spans="1:13" ht="13.5" customHeight="1">
      <c r="A5" s="252"/>
      <c r="B5" s="22"/>
      <c r="C5" s="38"/>
      <c r="D5" s="12"/>
      <c r="E5" s="27"/>
      <c r="F5" s="31"/>
      <c r="G5" s="26"/>
      <c r="H5" s="27"/>
      <c r="I5" s="32"/>
      <c r="J5" s="26"/>
      <c r="K5" s="27"/>
      <c r="L5" s="123"/>
      <c r="M5" s="71"/>
    </row>
    <row r="6" spans="1:13" ht="13.5" customHeight="1">
      <c r="A6" s="247" t="s">
        <v>2</v>
      </c>
      <c r="B6" s="44"/>
      <c r="C6" s="304">
        <v>13.278</v>
      </c>
      <c r="D6" s="117"/>
      <c r="E6" s="44"/>
      <c r="F6" s="129">
        <v>4044</v>
      </c>
      <c r="G6" s="81"/>
      <c r="H6" s="44"/>
      <c r="I6" s="124">
        <v>19615</v>
      </c>
      <c r="J6" s="81"/>
      <c r="K6" s="44"/>
      <c r="L6" s="124">
        <v>19355</v>
      </c>
      <c r="M6" s="92"/>
    </row>
    <row r="7" spans="1:13" ht="13.5" customHeight="1">
      <c r="A7" s="247"/>
      <c r="B7" s="44"/>
      <c r="C7" s="305"/>
      <c r="D7" s="117"/>
      <c r="E7" s="44"/>
      <c r="F7" s="49"/>
      <c r="G7" s="81"/>
      <c r="H7" s="44"/>
      <c r="I7" s="125"/>
      <c r="J7" s="81"/>
      <c r="K7" s="44"/>
      <c r="L7" s="125"/>
      <c r="M7" s="92"/>
    </row>
    <row r="8" spans="1:13" ht="13.5">
      <c r="A8" s="269" t="s">
        <v>3</v>
      </c>
      <c r="B8" s="47"/>
      <c r="C8" s="306">
        <v>4.327</v>
      </c>
      <c r="D8" s="100">
        <f>IF(C8="","",RANK(C8,C$8:C$63,0))</f>
        <v>31</v>
      </c>
      <c r="E8" s="47"/>
      <c r="F8" s="120">
        <v>207</v>
      </c>
      <c r="G8" s="84">
        <f>IF(F8="","",RANK(F8,F$8:F$63,0))</f>
        <v>5</v>
      </c>
      <c r="H8" s="47"/>
      <c r="I8" s="126">
        <v>568</v>
      </c>
      <c r="J8" s="84">
        <f>IF(I8="","",RANK(I8,I$8:I$63,0))</f>
        <v>9</v>
      </c>
      <c r="K8" s="47"/>
      <c r="L8" s="121">
        <v>461</v>
      </c>
      <c r="M8" s="93">
        <f>IF(L8="","",RANK(L8,L$8:L$63,0))</f>
        <v>14</v>
      </c>
    </row>
    <row r="9" spans="1:13" ht="13.5">
      <c r="A9" s="269" t="s">
        <v>4</v>
      </c>
      <c r="B9" s="47"/>
      <c r="C9" s="306">
        <v>3.596</v>
      </c>
      <c r="D9" s="100">
        <f>IF(C9="","",RANK(C9,C$8:C$63,0))</f>
        <v>38</v>
      </c>
      <c r="E9" s="47"/>
      <c r="F9" s="120">
        <v>60</v>
      </c>
      <c r="G9" s="84">
        <f>IF(F9="","",RANK(F9,F$8:F$63,0))</f>
        <v>27</v>
      </c>
      <c r="H9" s="47"/>
      <c r="I9" s="126">
        <v>185</v>
      </c>
      <c r="J9" s="84">
        <f>IF(I9="","",RANK(I9,I$8:I$63,0))</f>
        <v>29</v>
      </c>
      <c r="K9" s="47"/>
      <c r="L9" s="121">
        <v>330</v>
      </c>
      <c r="M9" s="93">
        <f>IF(L9="","",RANK(L9,L$8:L$63,0))</f>
        <v>19</v>
      </c>
    </row>
    <row r="10" spans="1:13" ht="13.5">
      <c r="A10" s="269" t="s">
        <v>5</v>
      </c>
      <c r="B10" s="47"/>
      <c r="C10" s="306">
        <v>2.162</v>
      </c>
      <c r="D10" s="100">
        <f>IF(C10="","",RANK(C10,C$8:C$63,0))</f>
        <v>45</v>
      </c>
      <c r="E10" s="47"/>
      <c r="F10" s="120">
        <v>101</v>
      </c>
      <c r="G10" s="84">
        <f>IF(F10="","",RANK(F10,F$8:F$63,0))</f>
        <v>13</v>
      </c>
      <c r="H10" s="47"/>
      <c r="I10" s="126">
        <v>158</v>
      </c>
      <c r="J10" s="84">
        <f>IF(I10="","",RANK(I10,I$8:I$63,0))</f>
        <v>36</v>
      </c>
      <c r="K10" s="47"/>
      <c r="L10" s="121">
        <v>262</v>
      </c>
      <c r="M10" s="93">
        <f>IF(L10="","",RANK(L10,L$8:L$63,0))</f>
        <v>24</v>
      </c>
    </row>
    <row r="11" spans="1:13" ht="13.5">
      <c r="A11" s="269" t="s">
        <v>6</v>
      </c>
      <c r="B11" s="47"/>
      <c r="C11" s="306">
        <v>5.026</v>
      </c>
      <c r="D11" s="100">
        <f>IF(C11="","",RANK(C11,C$8:C$63,0))</f>
        <v>26</v>
      </c>
      <c r="E11" s="47"/>
      <c r="F11" s="120">
        <v>153</v>
      </c>
      <c r="G11" s="84">
        <f>IF(F11="","",RANK(F11,F$8:F$63,0))</f>
        <v>8</v>
      </c>
      <c r="H11" s="47"/>
      <c r="I11" s="126">
        <v>209</v>
      </c>
      <c r="J11" s="84">
        <f>IF(I11="","",RANK(I11,I$8:I$63,0))</f>
        <v>24</v>
      </c>
      <c r="K11" s="47"/>
      <c r="L11" s="121">
        <v>132</v>
      </c>
      <c r="M11" s="93">
        <f>IF(L11="","",RANK(L11,L$8:L$63,0))</f>
        <v>35</v>
      </c>
    </row>
    <row r="12" spans="1:13" ht="13.5">
      <c r="A12" s="269" t="s">
        <v>7</v>
      </c>
      <c r="B12" s="47"/>
      <c r="C12" s="306">
        <v>2</v>
      </c>
      <c r="D12" s="100">
        <f>IF(C12="","",RANK(C12,C$8:C$63,0))</f>
        <v>46</v>
      </c>
      <c r="E12" s="47"/>
      <c r="F12" s="120">
        <v>42</v>
      </c>
      <c r="G12" s="84">
        <f>IF(F12="","",RANK(F12,F$8:F$63,0))</f>
        <v>34</v>
      </c>
      <c r="H12" s="47"/>
      <c r="I12" s="126">
        <v>98</v>
      </c>
      <c r="J12" s="84">
        <f>IF(I12="","",RANK(I12,I$8:I$63,0))</f>
        <v>44</v>
      </c>
      <c r="K12" s="47"/>
      <c r="L12" s="121">
        <v>113</v>
      </c>
      <c r="M12" s="93">
        <f>IF(L12="","",RANK(L12,L$8:L$63,0))</f>
        <v>36</v>
      </c>
    </row>
    <row r="13" spans="1:13" ht="13.5">
      <c r="A13" s="269"/>
      <c r="B13" s="47"/>
      <c r="C13" s="306"/>
      <c r="D13" s="103"/>
      <c r="E13" s="47"/>
      <c r="F13" s="120"/>
      <c r="G13" s="86"/>
      <c r="H13" s="47"/>
      <c r="I13" s="127"/>
      <c r="J13" s="86"/>
      <c r="K13" s="47"/>
      <c r="L13" s="121"/>
      <c r="M13" s="94"/>
    </row>
    <row r="14" spans="1:13" ht="13.5">
      <c r="A14" s="269" t="s">
        <v>8</v>
      </c>
      <c r="B14" s="47"/>
      <c r="C14" s="306">
        <v>1.928</v>
      </c>
      <c r="D14" s="100">
        <f>IF(C14="","",RANK(C14,C$8:C$63,0))</f>
        <v>47</v>
      </c>
      <c r="E14" s="47"/>
      <c r="F14" s="120">
        <v>43</v>
      </c>
      <c r="G14" s="84">
        <f>IF(F14="","",RANK(F14,F$8:F$63,0))</f>
        <v>33</v>
      </c>
      <c r="H14" s="47"/>
      <c r="I14" s="126">
        <v>119</v>
      </c>
      <c r="J14" s="84">
        <f>IF(I14="","",RANK(I14,I$8:I$63,0))</f>
        <v>41</v>
      </c>
      <c r="K14" s="47"/>
      <c r="L14" s="121">
        <v>312</v>
      </c>
      <c r="M14" s="93">
        <f>IF(L14="","",RANK(L14,L$8:L$63,0))</f>
        <v>20</v>
      </c>
    </row>
    <row r="15" spans="1:13" ht="13.5">
      <c r="A15" s="269" t="s">
        <v>9</v>
      </c>
      <c r="B15" s="47"/>
      <c r="C15" s="306">
        <v>3.237</v>
      </c>
      <c r="D15" s="100">
        <f>IF(C15="","",RANK(C15,C$8:C$63,0))</f>
        <v>41</v>
      </c>
      <c r="E15" s="47"/>
      <c r="F15" s="120">
        <v>113</v>
      </c>
      <c r="G15" s="84">
        <f>IF(F15="","",RANK(F15,F$8:F$63,0))</f>
        <v>11</v>
      </c>
      <c r="H15" s="47"/>
      <c r="I15" s="126">
        <v>185</v>
      </c>
      <c r="J15" s="84">
        <f>IF(I15="","",RANK(I15,I$8:I$63,0))</f>
        <v>29</v>
      </c>
      <c r="K15" s="47"/>
      <c r="L15" s="121">
        <v>446</v>
      </c>
      <c r="M15" s="93">
        <f>IF(L15="","",RANK(L15,L$8:L$63,0))</f>
        <v>15</v>
      </c>
    </row>
    <row r="16" spans="1:13" ht="13.5">
      <c r="A16" s="269" t="s">
        <v>10</v>
      </c>
      <c r="B16" s="47"/>
      <c r="C16" s="306">
        <v>17.605</v>
      </c>
      <c r="D16" s="100">
        <f>IF(C16="","",RANK(C16,C$8:C$63,0))</f>
        <v>3</v>
      </c>
      <c r="E16" s="47"/>
      <c r="F16" s="120">
        <v>47</v>
      </c>
      <c r="G16" s="84">
        <f>IF(F16="","",RANK(F16,F$8:F$63,0))</f>
        <v>30</v>
      </c>
      <c r="H16" s="47"/>
      <c r="I16" s="126">
        <v>387</v>
      </c>
      <c r="J16" s="84">
        <f>IF(I16="","",RANK(I16,I$8:I$63,0))</f>
        <v>12</v>
      </c>
      <c r="K16" s="47"/>
      <c r="L16" s="121">
        <v>472</v>
      </c>
      <c r="M16" s="93">
        <f>IF(L16="","",RANK(L16,L$8:L$63,0))</f>
        <v>13</v>
      </c>
    </row>
    <row r="17" spans="1:13" ht="13.5">
      <c r="A17" s="269" t="s">
        <v>11</v>
      </c>
      <c r="B17" s="47"/>
      <c r="C17" s="306">
        <v>11.883</v>
      </c>
      <c r="D17" s="100">
        <f>IF(C17="","",RANK(C17,C$8:C$63,0))</f>
        <v>9</v>
      </c>
      <c r="E17" s="47"/>
      <c r="F17" s="120">
        <v>39</v>
      </c>
      <c r="G17" s="84">
        <f>IF(F17="","",RANK(F17,F$8:F$63,0))</f>
        <v>36</v>
      </c>
      <c r="H17" s="47"/>
      <c r="I17" s="126">
        <v>252</v>
      </c>
      <c r="J17" s="84">
        <f>IF(I17="","",RANK(I17,I$8:I$63,0))</f>
        <v>19</v>
      </c>
      <c r="K17" s="47"/>
      <c r="L17" s="121">
        <v>179</v>
      </c>
      <c r="M17" s="93">
        <f>IF(L17="","",RANK(L17,L$8:L$63,0))</f>
        <v>30</v>
      </c>
    </row>
    <row r="18" spans="1:13" ht="13.5">
      <c r="A18" s="269" t="s">
        <v>12</v>
      </c>
      <c r="B18" s="47"/>
      <c r="C18" s="306">
        <v>9.073</v>
      </c>
      <c r="D18" s="100">
        <f>IF(C18="","",RANK(C18,C$8:C$63,0))</f>
        <v>12</v>
      </c>
      <c r="E18" s="47"/>
      <c r="F18" s="120">
        <v>81</v>
      </c>
      <c r="G18" s="84">
        <f>IF(F18="","",RANK(F18,F$8:F$63,0))</f>
        <v>20</v>
      </c>
      <c r="H18" s="47"/>
      <c r="I18" s="126">
        <v>204</v>
      </c>
      <c r="J18" s="84">
        <f>IF(I18="","",RANK(I18,I$8:I$63,0))</f>
        <v>25</v>
      </c>
      <c r="K18" s="47"/>
      <c r="L18" s="121">
        <v>264</v>
      </c>
      <c r="M18" s="93">
        <f>IF(L18="","",RANK(L18,L$8:L$63,0))</f>
        <v>23</v>
      </c>
    </row>
    <row r="19" spans="1:13" ht="13.5">
      <c r="A19" s="269"/>
      <c r="B19" s="47"/>
      <c r="C19" s="306"/>
      <c r="D19" s="103"/>
      <c r="E19" s="47"/>
      <c r="F19" s="120"/>
      <c r="G19" s="86"/>
      <c r="H19" s="47"/>
      <c r="I19" s="127"/>
      <c r="J19" s="86"/>
      <c r="K19" s="47"/>
      <c r="L19" s="121"/>
      <c r="M19" s="94"/>
    </row>
    <row r="20" spans="1:13" ht="13.5">
      <c r="A20" s="205" t="s">
        <v>13</v>
      </c>
      <c r="B20" s="206"/>
      <c r="C20" s="307">
        <v>6.646</v>
      </c>
      <c r="D20" s="208">
        <f>IF(C20="","",RANK(C20,C$8:C$63,0))</f>
        <v>18</v>
      </c>
      <c r="E20" s="206"/>
      <c r="F20" s="220">
        <v>191</v>
      </c>
      <c r="G20" s="208">
        <f>IF(F20="","",RANK(F20,F$8:F$63,0))</f>
        <v>6</v>
      </c>
      <c r="H20" s="206"/>
      <c r="I20" s="221">
        <v>1018</v>
      </c>
      <c r="J20" s="208">
        <f>IF(I20="","",RANK(I20,I$8:I$63,0))</f>
        <v>6</v>
      </c>
      <c r="K20" s="206"/>
      <c r="L20" s="222">
        <v>607</v>
      </c>
      <c r="M20" s="211">
        <f>IF(L20="","",RANK(L20,L$8:L$63,0))</f>
        <v>11</v>
      </c>
    </row>
    <row r="21" spans="1:13" ht="13.5">
      <c r="A21" s="269" t="s">
        <v>14</v>
      </c>
      <c r="B21" s="47"/>
      <c r="C21" s="306">
        <v>11.87</v>
      </c>
      <c r="D21" s="105">
        <f>IF(C21="","",RANK(C21,C$8:C$63,0))</f>
        <v>10</v>
      </c>
      <c r="E21" s="47"/>
      <c r="F21" s="120">
        <v>130</v>
      </c>
      <c r="G21" s="88">
        <f>IF(F21="","",RANK(F21,F$8:F$63,0))</f>
        <v>10</v>
      </c>
      <c r="H21" s="47"/>
      <c r="I21" s="126">
        <v>876</v>
      </c>
      <c r="J21" s="88">
        <f>IF(I21="","",RANK(I21,I$8:I$63,0))</f>
        <v>7</v>
      </c>
      <c r="K21" s="47"/>
      <c r="L21" s="121">
        <v>674</v>
      </c>
      <c r="M21" s="96">
        <f>IF(L21="","",RANK(L21,L$8:L$63,0))</f>
        <v>9</v>
      </c>
    </row>
    <row r="22" spans="1:13" ht="13.5">
      <c r="A22" s="269" t="s">
        <v>15</v>
      </c>
      <c r="B22" s="47"/>
      <c r="C22" s="306">
        <v>47.459</v>
      </c>
      <c r="D22" s="105">
        <f>IF(C22="","",RANK(C22,C$8:C$63,0))</f>
        <v>1</v>
      </c>
      <c r="E22" s="47"/>
      <c r="F22" s="120">
        <v>382</v>
      </c>
      <c r="G22" s="88">
        <f>IF(F22="","",RANK(F22,F$8:F$63,0))</f>
        <v>1</v>
      </c>
      <c r="H22" s="47"/>
      <c r="I22" s="126">
        <v>2533</v>
      </c>
      <c r="J22" s="88">
        <f>IF(I22="","",RANK(I22,I$8:I$63,0))</f>
        <v>1</v>
      </c>
      <c r="K22" s="47"/>
      <c r="L22" s="121">
        <v>1096</v>
      </c>
      <c r="M22" s="96">
        <f>IF(L22="","",RANK(L22,L$8:L$63,0))</f>
        <v>4</v>
      </c>
    </row>
    <row r="23" spans="1:13" ht="13.5">
      <c r="A23" s="269" t="s">
        <v>16</v>
      </c>
      <c r="B23" s="47"/>
      <c r="C23" s="306">
        <v>12.755</v>
      </c>
      <c r="D23" s="105">
        <f>IF(C23="","",RANK(C23,C$8:C$63,0))</f>
        <v>7</v>
      </c>
      <c r="E23" s="47"/>
      <c r="F23" s="120">
        <v>218</v>
      </c>
      <c r="G23" s="88">
        <f>IF(F23="","",RANK(F23,F$8:F$63,0))</f>
        <v>3</v>
      </c>
      <c r="H23" s="47"/>
      <c r="I23" s="126">
        <v>1329</v>
      </c>
      <c r="J23" s="88">
        <f>IF(I23="","",RANK(I23,I$8:I$63,0))</f>
        <v>3</v>
      </c>
      <c r="K23" s="47"/>
      <c r="L23" s="121">
        <v>1177</v>
      </c>
      <c r="M23" s="96">
        <f>IF(L23="","",RANK(L23,L$8:L$63,0))</f>
        <v>3</v>
      </c>
    </row>
    <row r="24" spans="1:13" ht="13.5">
      <c r="A24" s="269" t="s">
        <v>17</v>
      </c>
      <c r="B24" s="47"/>
      <c r="C24" s="306">
        <v>3.648</v>
      </c>
      <c r="D24" s="100">
        <f>IF(C24="","",RANK(C24,C$8:C$63,0))</f>
        <v>37</v>
      </c>
      <c r="E24" s="47"/>
      <c r="F24" s="120">
        <v>68</v>
      </c>
      <c r="G24" s="84">
        <f>IF(F24="","",RANK(F24,F$8:F$63,0))</f>
        <v>22</v>
      </c>
      <c r="H24" s="47"/>
      <c r="I24" s="126">
        <v>214</v>
      </c>
      <c r="J24" s="84">
        <f>IF(I24="","",RANK(I24,I$8:I$63,0))</f>
        <v>23</v>
      </c>
      <c r="K24" s="47"/>
      <c r="L24" s="121">
        <v>374</v>
      </c>
      <c r="M24" s="93">
        <f>IF(L24="","",RANK(L24,L$8:L$63,0))</f>
        <v>18</v>
      </c>
    </row>
    <row r="25" spans="1:13" ht="13.5">
      <c r="A25" s="269"/>
      <c r="B25" s="47"/>
      <c r="C25" s="306"/>
      <c r="D25" s="103"/>
      <c r="E25" s="47"/>
      <c r="F25" s="120"/>
      <c r="G25" s="86"/>
      <c r="H25" s="47"/>
      <c r="I25" s="127"/>
      <c r="J25" s="86"/>
      <c r="K25" s="47"/>
      <c r="L25" s="121"/>
      <c r="M25" s="94"/>
    </row>
    <row r="26" spans="1:13" ht="13.5">
      <c r="A26" s="269" t="s">
        <v>18</v>
      </c>
      <c r="B26" s="47"/>
      <c r="C26" s="306">
        <v>3.346</v>
      </c>
      <c r="D26" s="100">
        <f>IF(C26="","",RANK(C26,C$8:C$63,0))</f>
        <v>39</v>
      </c>
      <c r="E26" s="47"/>
      <c r="F26" s="120">
        <v>86</v>
      </c>
      <c r="G26" s="84">
        <f>IF(F26="","",RANK(F26,F$8:F$63,0))</f>
        <v>17</v>
      </c>
      <c r="H26" s="47"/>
      <c r="I26" s="126">
        <v>131</v>
      </c>
      <c r="J26" s="84">
        <f>IF(I26="","",RANK(I26,I$8:I$63,0))</f>
        <v>38</v>
      </c>
      <c r="K26" s="47"/>
      <c r="L26" s="121">
        <v>46</v>
      </c>
      <c r="M26" s="93">
        <f>IF(L26="","",RANK(L26,L$8:L$63,0))</f>
        <v>45</v>
      </c>
    </row>
    <row r="27" spans="1:13" ht="13.5">
      <c r="A27" s="269" t="s">
        <v>19</v>
      </c>
      <c r="B27" s="47"/>
      <c r="C27" s="306">
        <v>6.299</v>
      </c>
      <c r="D27" s="100">
        <f>IF(C27="","",RANK(C27,C$8:C$63,0))</f>
        <v>20</v>
      </c>
      <c r="E27" s="47"/>
      <c r="F27" s="120">
        <v>48</v>
      </c>
      <c r="G27" s="84">
        <f>IF(F27="","",RANK(F27,F$8:F$63,0))</f>
        <v>29</v>
      </c>
      <c r="H27" s="47"/>
      <c r="I27" s="126">
        <v>149</v>
      </c>
      <c r="J27" s="84">
        <f>IF(I27="","",RANK(I27,I$8:I$63,0))</f>
        <v>37</v>
      </c>
      <c r="K27" s="47"/>
      <c r="L27" s="121">
        <v>236</v>
      </c>
      <c r="M27" s="93">
        <f>IF(L27="","",RANK(L27,L$8:L$63,0))</f>
        <v>26</v>
      </c>
    </row>
    <row r="28" spans="1:13" ht="13.5">
      <c r="A28" s="269" t="s">
        <v>20</v>
      </c>
      <c r="B28" s="47"/>
      <c r="C28" s="306">
        <v>5.912</v>
      </c>
      <c r="D28" s="100">
        <f>IF(C28="","",RANK(C28,C$8:C$63,0))</f>
        <v>23</v>
      </c>
      <c r="E28" s="47"/>
      <c r="F28" s="120">
        <v>26</v>
      </c>
      <c r="G28" s="84">
        <f>IF(F28="","",RANK(F28,F$8:F$63,0))</f>
        <v>40</v>
      </c>
      <c r="H28" s="47"/>
      <c r="I28" s="126">
        <v>108</v>
      </c>
      <c r="J28" s="84">
        <f>IF(I28="","",RANK(I28,I$8:I$63,0))</f>
        <v>43</v>
      </c>
      <c r="K28" s="47"/>
      <c r="L28" s="121">
        <v>51</v>
      </c>
      <c r="M28" s="93">
        <f>IF(L28="","",RANK(L28,L$8:L$63,0))</f>
        <v>44</v>
      </c>
    </row>
    <row r="29" spans="1:13" ht="13.5">
      <c r="A29" s="269" t="s">
        <v>21</v>
      </c>
      <c r="B29" s="47"/>
      <c r="C29" s="306">
        <v>12.633</v>
      </c>
      <c r="D29" s="100">
        <f>IF(C29="","",RANK(C29,C$8:C$63,0))</f>
        <v>8</v>
      </c>
      <c r="E29" s="47"/>
      <c r="F29" s="120">
        <v>11</v>
      </c>
      <c r="G29" s="84">
        <f>IF(F29="","",RANK(F29,F$8:F$63,0))</f>
        <v>44</v>
      </c>
      <c r="H29" s="47"/>
      <c r="I29" s="126">
        <v>77</v>
      </c>
      <c r="J29" s="84">
        <f>IF(I29="","",RANK(I29,I$8:I$63,0))</f>
        <v>47</v>
      </c>
      <c r="K29" s="47"/>
      <c r="L29" s="121">
        <v>141</v>
      </c>
      <c r="M29" s="93">
        <f>IF(L29="","",RANK(L29,L$8:L$63,0))</f>
        <v>34</v>
      </c>
    </row>
    <row r="30" spans="1:13" ht="13.5">
      <c r="A30" s="269" t="s">
        <v>22</v>
      </c>
      <c r="B30" s="47"/>
      <c r="C30" s="306">
        <v>14.138</v>
      </c>
      <c r="D30" s="100">
        <f>IF(C30="","",RANK(C30,C$8:C$63,0))</f>
        <v>4</v>
      </c>
      <c r="E30" s="47"/>
      <c r="F30" s="120">
        <v>102</v>
      </c>
      <c r="G30" s="84">
        <f>IF(F30="","",RANK(F30,F$8:F$63,0))</f>
        <v>12</v>
      </c>
      <c r="H30" s="47"/>
      <c r="I30" s="126">
        <v>170</v>
      </c>
      <c r="J30" s="84">
        <f>IF(I30="","",RANK(I30,I$8:I$63,0))</f>
        <v>32</v>
      </c>
      <c r="K30" s="47"/>
      <c r="L30" s="121">
        <v>1510</v>
      </c>
      <c r="M30" s="93">
        <f>IF(L30="","",RANK(L30,L$8:L$63,0))</f>
        <v>2</v>
      </c>
    </row>
    <row r="31" spans="1:13" ht="13.5">
      <c r="A31" s="269"/>
      <c r="B31" s="47"/>
      <c r="C31" s="306"/>
      <c r="D31" s="103"/>
      <c r="E31" s="47"/>
      <c r="F31" s="120"/>
      <c r="G31" s="86"/>
      <c r="H31" s="47"/>
      <c r="I31" s="127"/>
      <c r="J31" s="86"/>
      <c r="K31" s="47"/>
      <c r="L31" s="121"/>
      <c r="M31" s="94"/>
    </row>
    <row r="32" spans="1:13" ht="13.5">
      <c r="A32" s="269" t="s">
        <v>23</v>
      </c>
      <c r="B32" s="47"/>
      <c r="C32" s="306">
        <v>6.241</v>
      </c>
      <c r="D32" s="100">
        <f>IF(C32="","",RANK(C32,C$8:C$63,0))</f>
        <v>21</v>
      </c>
      <c r="E32" s="47"/>
      <c r="F32" s="120">
        <v>57</v>
      </c>
      <c r="G32" s="84">
        <f>IF(F32="","",RANK(F32,F$8:F$63,0))</f>
        <v>28</v>
      </c>
      <c r="H32" s="47"/>
      <c r="I32" s="126">
        <v>342</v>
      </c>
      <c r="J32" s="84">
        <f aca="true" t="shared" si="0" ref="J32:J42">IF(I32="","",RANK(I32,I$8:I$63,0))</f>
        <v>14</v>
      </c>
      <c r="K32" s="47"/>
      <c r="L32" s="121">
        <v>165</v>
      </c>
      <c r="M32" s="93">
        <f aca="true" t="shared" si="1" ref="M32:M42">IF(L32="","",RANK(L32,L$8:L$63,0))</f>
        <v>32</v>
      </c>
    </row>
    <row r="33" spans="1:13" ht="13.5">
      <c r="A33" s="269" t="s">
        <v>24</v>
      </c>
      <c r="B33" s="47"/>
      <c r="C33" s="308">
        <v>10.368</v>
      </c>
      <c r="D33" s="100">
        <f>IF(C33="","",RANK(C33,C$8:C$63,0))</f>
        <v>11</v>
      </c>
      <c r="E33" s="47"/>
      <c r="F33" s="120">
        <v>82</v>
      </c>
      <c r="G33" s="84">
        <f>IF(F33="","",RANK(F33,F$8:F$63,0))</f>
        <v>19</v>
      </c>
      <c r="H33" s="47"/>
      <c r="I33" s="126">
        <v>510</v>
      </c>
      <c r="J33" s="84">
        <f t="shared" si="0"/>
        <v>10</v>
      </c>
      <c r="K33" s="47"/>
      <c r="L33" s="121">
        <v>2465</v>
      </c>
      <c r="M33" s="93">
        <f t="shared" si="1"/>
        <v>1</v>
      </c>
    </row>
    <row r="34" spans="1:13" ht="13.5">
      <c r="A34" s="269" t="s">
        <v>25</v>
      </c>
      <c r="B34" s="47"/>
      <c r="C34" s="308">
        <v>13.368</v>
      </c>
      <c r="D34" s="100">
        <f>IF(C34="","",RANK(C34,C$8:C$63,0))</f>
        <v>5</v>
      </c>
      <c r="E34" s="47"/>
      <c r="F34" s="120">
        <v>211</v>
      </c>
      <c r="G34" s="84">
        <f>IF(F34="","",RANK(F34,F$8:F$63,0))</f>
        <v>4</v>
      </c>
      <c r="H34" s="47"/>
      <c r="I34" s="126">
        <v>1305</v>
      </c>
      <c r="J34" s="84">
        <f t="shared" si="0"/>
        <v>4</v>
      </c>
      <c r="K34" s="47"/>
      <c r="L34" s="121">
        <v>636</v>
      </c>
      <c r="M34" s="93">
        <f t="shared" si="1"/>
        <v>10</v>
      </c>
    </row>
    <row r="35" spans="1:13" ht="13.5">
      <c r="A35" s="269" t="s">
        <v>26</v>
      </c>
      <c r="B35" s="47"/>
      <c r="C35" s="308">
        <v>7.856</v>
      </c>
      <c r="D35" s="100">
        <f>IF(C35="","",RANK(C35,C$8:C$63,0))</f>
        <v>15</v>
      </c>
      <c r="E35" s="47"/>
      <c r="F35" s="120">
        <v>62</v>
      </c>
      <c r="G35" s="84">
        <f>IF(F35="","",RANK(F35,F$8:F$63,0))</f>
        <v>25</v>
      </c>
      <c r="H35" s="47"/>
      <c r="I35" s="126">
        <v>237</v>
      </c>
      <c r="J35" s="84">
        <f t="shared" si="0"/>
        <v>21</v>
      </c>
      <c r="K35" s="47"/>
      <c r="L35" s="121">
        <v>189</v>
      </c>
      <c r="M35" s="93">
        <f t="shared" si="1"/>
        <v>29</v>
      </c>
    </row>
    <row r="36" spans="1:13" ht="13.5">
      <c r="A36" s="269" t="s">
        <v>27</v>
      </c>
      <c r="B36" s="47"/>
      <c r="C36" s="308">
        <v>4.873</v>
      </c>
      <c r="D36" s="100">
        <f>IF(C36="","",RANK(C36,C$8:C$63,0))</f>
        <v>28</v>
      </c>
      <c r="E36" s="47"/>
      <c r="F36" s="120">
        <v>40</v>
      </c>
      <c r="G36" s="84">
        <f>IF(F36="","",RANK(F36,F$8:F$63,0))</f>
        <v>35</v>
      </c>
      <c r="H36" s="47"/>
      <c r="I36" s="126">
        <v>166</v>
      </c>
      <c r="J36" s="84">
        <f t="shared" si="0"/>
        <v>34</v>
      </c>
      <c r="K36" s="47"/>
      <c r="L36" s="121">
        <v>197</v>
      </c>
      <c r="M36" s="93">
        <f t="shared" si="1"/>
        <v>28</v>
      </c>
    </row>
    <row r="37" spans="1:13" ht="13.5">
      <c r="A37" s="269"/>
      <c r="B37" s="47"/>
      <c r="C37" s="308"/>
      <c r="D37" s="103"/>
      <c r="E37" s="47"/>
      <c r="F37" s="120"/>
      <c r="G37" s="86"/>
      <c r="H37" s="47"/>
      <c r="I37" s="127"/>
      <c r="J37" s="86">
        <f t="shared" si="0"/>
      </c>
      <c r="K37" s="47"/>
      <c r="L37" s="121"/>
      <c r="M37" s="94">
        <f t="shared" si="1"/>
      </c>
    </row>
    <row r="38" spans="1:13" ht="13.5">
      <c r="A38" s="269" t="s">
        <v>28</v>
      </c>
      <c r="B38" s="47"/>
      <c r="C38" s="308">
        <v>8.445</v>
      </c>
      <c r="D38" s="100">
        <f>IF(C38="","",RANK(C38,C$8:C$63,0))</f>
        <v>14</v>
      </c>
      <c r="E38" s="47"/>
      <c r="F38" s="120">
        <v>61</v>
      </c>
      <c r="G38" s="84">
        <f>IF(F38="","",RANK(F38,F$8:F$63,0))</f>
        <v>26</v>
      </c>
      <c r="H38" s="47"/>
      <c r="I38" s="126">
        <v>498</v>
      </c>
      <c r="J38" s="84">
        <f t="shared" si="0"/>
        <v>11</v>
      </c>
      <c r="K38" s="47"/>
      <c r="L38" s="121">
        <v>1091</v>
      </c>
      <c r="M38" s="93">
        <f t="shared" si="1"/>
        <v>5</v>
      </c>
    </row>
    <row r="39" spans="1:13" ht="13.5">
      <c r="A39" s="269" t="s">
        <v>29</v>
      </c>
      <c r="B39" s="47"/>
      <c r="C39" s="308">
        <v>23.98</v>
      </c>
      <c r="D39" s="100">
        <f>IF(C39="","",RANK(C39,C$8:C$63,0))</f>
        <v>2</v>
      </c>
      <c r="E39" s="47"/>
      <c r="F39" s="120">
        <v>148</v>
      </c>
      <c r="G39" s="84">
        <f>IF(F39="","",RANK(F39,F$8:F$63,0))</f>
        <v>9</v>
      </c>
      <c r="H39" s="47"/>
      <c r="I39" s="126">
        <v>2168</v>
      </c>
      <c r="J39" s="84">
        <f t="shared" si="0"/>
        <v>2</v>
      </c>
      <c r="K39" s="47"/>
      <c r="L39" s="121">
        <v>755</v>
      </c>
      <c r="M39" s="93">
        <f t="shared" si="1"/>
        <v>7</v>
      </c>
    </row>
    <row r="40" spans="1:13" ht="13.5">
      <c r="A40" s="269" t="s">
        <v>30</v>
      </c>
      <c r="B40" s="47"/>
      <c r="C40" s="308">
        <v>6.567</v>
      </c>
      <c r="D40" s="100">
        <f>IF(C40="","",RANK(C40,C$8:C$63,0))</f>
        <v>19</v>
      </c>
      <c r="E40" s="47"/>
      <c r="F40" s="120">
        <v>161</v>
      </c>
      <c r="G40" s="84">
        <f>IF(F40="","",RANK(F40,F$8:F$63,0))</f>
        <v>7</v>
      </c>
      <c r="H40" s="47"/>
      <c r="I40" s="126">
        <v>1036</v>
      </c>
      <c r="J40" s="84">
        <f t="shared" si="0"/>
        <v>5</v>
      </c>
      <c r="K40" s="47"/>
      <c r="L40" s="121">
        <v>747</v>
      </c>
      <c r="M40" s="93">
        <f t="shared" si="1"/>
        <v>8</v>
      </c>
    </row>
    <row r="41" spans="1:13" ht="13.5">
      <c r="A41" s="269" t="s">
        <v>31</v>
      </c>
      <c r="B41" s="47"/>
      <c r="C41" s="308">
        <v>7.086</v>
      </c>
      <c r="D41" s="100">
        <f>IF(C41="","",RANK(C41,C$8:C$63,0))</f>
        <v>17</v>
      </c>
      <c r="E41" s="47"/>
      <c r="F41" s="120">
        <v>30</v>
      </c>
      <c r="G41" s="84">
        <f>IF(F41="","",RANK(F41,F$8:F$63,0))</f>
        <v>37</v>
      </c>
      <c r="H41" s="47"/>
      <c r="I41" s="126">
        <v>230</v>
      </c>
      <c r="J41" s="84">
        <f t="shared" si="0"/>
        <v>22</v>
      </c>
      <c r="K41" s="47"/>
      <c r="L41" s="121">
        <v>308</v>
      </c>
      <c r="M41" s="93">
        <f t="shared" si="1"/>
        <v>21</v>
      </c>
    </row>
    <row r="42" spans="1:13" ht="13.5">
      <c r="A42" s="269" t="s">
        <v>32</v>
      </c>
      <c r="B42" s="47"/>
      <c r="C42" s="308">
        <v>5.822</v>
      </c>
      <c r="D42" s="100">
        <f>IF(C42="","",RANK(C42,C$8:C$63,0))</f>
        <v>24</v>
      </c>
      <c r="E42" s="47"/>
      <c r="F42" s="120">
        <v>29</v>
      </c>
      <c r="G42" s="84">
        <f>IF(F42="","",RANK(F42,F$8:F$63,0))</f>
        <v>38</v>
      </c>
      <c r="H42" s="47"/>
      <c r="I42" s="271">
        <v>190</v>
      </c>
      <c r="J42" s="84">
        <f t="shared" si="0"/>
        <v>27</v>
      </c>
      <c r="K42" s="47"/>
      <c r="L42" s="121">
        <v>210</v>
      </c>
      <c r="M42" s="93">
        <f t="shared" si="1"/>
        <v>27</v>
      </c>
    </row>
    <row r="43" spans="1:13" ht="13.5">
      <c r="A43" s="269"/>
      <c r="B43" s="47"/>
      <c r="C43" s="308"/>
      <c r="D43" s="103"/>
      <c r="E43" s="47"/>
      <c r="F43" s="120"/>
      <c r="G43" s="86"/>
      <c r="H43" s="47"/>
      <c r="I43" s="128"/>
      <c r="J43" s="86"/>
      <c r="K43" s="47"/>
      <c r="L43" s="121"/>
      <c r="M43" s="94"/>
    </row>
    <row r="44" spans="1:13" ht="13.5">
      <c r="A44" s="269" t="s">
        <v>33</v>
      </c>
      <c r="B44" s="47"/>
      <c r="C44" s="306">
        <v>2.249</v>
      </c>
      <c r="D44" s="100">
        <f>IF(C44="","",RANK(C44,C$8:C$63,0))</f>
        <v>44</v>
      </c>
      <c r="E44" s="47"/>
      <c r="F44" s="120">
        <v>26</v>
      </c>
      <c r="G44" s="84">
        <f>IF(F44="","",RANK(F44,F$8:F$63,0))</f>
        <v>40</v>
      </c>
      <c r="H44" s="47"/>
      <c r="I44" s="126">
        <v>87</v>
      </c>
      <c r="J44" s="84">
        <f>IF(I44="","",RANK(I44,I$8:I$63,0))</f>
        <v>46</v>
      </c>
      <c r="K44" s="47"/>
      <c r="L44" s="121">
        <v>101</v>
      </c>
      <c r="M44" s="93">
        <f aca="true" t="shared" si="2" ref="M44:M54">IF(L44="","",RANK(L44,L$8:L$63,0))</f>
        <v>39</v>
      </c>
    </row>
    <row r="45" spans="1:13" ht="13.5">
      <c r="A45" s="269" t="s">
        <v>34</v>
      </c>
      <c r="B45" s="47"/>
      <c r="C45" s="306">
        <v>2.422</v>
      </c>
      <c r="D45" s="100">
        <f>IF(C45="","",RANK(C45,C$8:C$63,0))</f>
        <v>43</v>
      </c>
      <c r="E45" s="47"/>
      <c r="F45" s="120">
        <v>45</v>
      </c>
      <c r="G45" s="84">
        <f>IF(F45="","",RANK(F45,F$8:F$63,0))</f>
        <v>31</v>
      </c>
      <c r="H45" s="47"/>
      <c r="I45" s="126">
        <v>95</v>
      </c>
      <c r="J45" s="84">
        <f>IF(I45="","",RANK(I45,I$8:I$63,0))</f>
        <v>45</v>
      </c>
      <c r="K45" s="47"/>
      <c r="L45" s="121">
        <v>168</v>
      </c>
      <c r="M45" s="93">
        <f t="shared" si="2"/>
        <v>31</v>
      </c>
    </row>
    <row r="46" spans="1:13" ht="13.5">
      <c r="A46" s="269" t="s">
        <v>35</v>
      </c>
      <c r="B46" s="47"/>
      <c r="C46" s="306">
        <v>6.062</v>
      </c>
      <c r="D46" s="100">
        <f>IF(C46="","",RANK(C46,C$8:C$63,0))</f>
        <v>22</v>
      </c>
      <c r="E46" s="47"/>
      <c r="F46" s="120">
        <v>87</v>
      </c>
      <c r="G46" s="84">
        <f>IF(F46="","",RANK(F46,F$8:F$63,0))</f>
        <v>15</v>
      </c>
      <c r="H46" s="47"/>
      <c r="I46" s="126">
        <v>254</v>
      </c>
      <c r="J46" s="84">
        <f>IF(I46="","",RANK(I46,I$8:I$63,0))</f>
        <v>18</v>
      </c>
      <c r="K46" s="47"/>
      <c r="L46" s="122">
        <v>46</v>
      </c>
      <c r="M46" s="93">
        <f t="shared" si="2"/>
        <v>45</v>
      </c>
    </row>
    <row r="47" spans="1:13" ht="13.5">
      <c r="A47" s="269" t="s">
        <v>36</v>
      </c>
      <c r="B47" s="47"/>
      <c r="C47" s="306">
        <v>7.183</v>
      </c>
      <c r="D47" s="100">
        <f>IF(C47="","",RANK(C47,C$8:C$63,0))</f>
        <v>16</v>
      </c>
      <c r="E47" s="47"/>
      <c r="F47" s="120">
        <v>64</v>
      </c>
      <c r="G47" s="84">
        <f>IF(F47="","",RANK(F47,F$8:F$63,0))</f>
        <v>24</v>
      </c>
      <c r="H47" s="47"/>
      <c r="I47" s="126">
        <v>386</v>
      </c>
      <c r="J47" s="84">
        <f>IF(I47="","",RANK(I47,I$8:I$63,0))</f>
        <v>13</v>
      </c>
      <c r="K47" s="47"/>
      <c r="L47" s="121">
        <v>802</v>
      </c>
      <c r="M47" s="93">
        <f t="shared" si="2"/>
        <v>6</v>
      </c>
    </row>
    <row r="48" spans="1:13" ht="13.5">
      <c r="A48" s="269" t="s">
        <v>37</v>
      </c>
      <c r="B48" s="47"/>
      <c r="C48" s="306">
        <v>3.803</v>
      </c>
      <c r="D48" s="100">
        <f>IF(C48="","",RANK(C48,C$8:C$63,0))</f>
        <v>34</v>
      </c>
      <c r="E48" s="47"/>
      <c r="F48" s="120">
        <v>45</v>
      </c>
      <c r="G48" s="84">
        <f>IF(F48="","",RANK(F48,F$8:F$63,0))</f>
        <v>31</v>
      </c>
      <c r="H48" s="47"/>
      <c r="I48" s="126">
        <v>163</v>
      </c>
      <c r="J48" s="84">
        <f>IF(I48="","",RANK(I48,I$8:I$63,0))</f>
        <v>35</v>
      </c>
      <c r="K48" s="47"/>
      <c r="L48" s="121">
        <v>398</v>
      </c>
      <c r="M48" s="93">
        <f t="shared" si="2"/>
        <v>17</v>
      </c>
    </row>
    <row r="49" spans="1:13" ht="13.5">
      <c r="A49" s="269"/>
      <c r="B49" s="47"/>
      <c r="C49" s="306"/>
      <c r="D49" s="103"/>
      <c r="E49" s="47"/>
      <c r="F49" s="120"/>
      <c r="G49" s="86"/>
      <c r="H49" s="47"/>
      <c r="I49" s="128"/>
      <c r="J49" s="86"/>
      <c r="K49" s="47"/>
      <c r="L49" s="121"/>
      <c r="M49" s="94">
        <f t="shared" si="2"/>
      </c>
    </row>
    <row r="50" spans="1:13" ht="13.5">
      <c r="A50" s="269" t="s">
        <v>38</v>
      </c>
      <c r="B50" s="47"/>
      <c r="C50" s="306">
        <v>3.766</v>
      </c>
      <c r="D50" s="100">
        <f>IF(C50="","",RANK(C50,C$8:C$63,0))</f>
        <v>35</v>
      </c>
      <c r="E50" s="47"/>
      <c r="F50" s="120">
        <v>5</v>
      </c>
      <c r="G50" s="84">
        <f>IF(F50="","",RANK(F50,F$8:F$63,0))</f>
        <v>45</v>
      </c>
      <c r="H50" s="47"/>
      <c r="I50" s="126">
        <v>124</v>
      </c>
      <c r="J50" s="84">
        <f>IF(I50="","",RANK(I50,I$8:I$63,0))</f>
        <v>40</v>
      </c>
      <c r="K50" s="47"/>
      <c r="L50" s="121">
        <v>92</v>
      </c>
      <c r="M50" s="93">
        <f t="shared" si="2"/>
        <v>41</v>
      </c>
    </row>
    <row r="51" spans="1:13" ht="13.5">
      <c r="A51" s="269" t="s">
        <v>39</v>
      </c>
      <c r="B51" s="47"/>
      <c r="C51" s="306">
        <v>5.076</v>
      </c>
      <c r="D51" s="100">
        <f>IF(C51="","",RANK(C51,C$8:C$63,0))</f>
        <v>25</v>
      </c>
      <c r="E51" s="47"/>
      <c r="F51" s="120">
        <v>23</v>
      </c>
      <c r="G51" s="84">
        <f>IF(F51="","",RANK(F51,F$8:F$63,0))</f>
        <v>42</v>
      </c>
      <c r="H51" s="47"/>
      <c r="I51" s="126">
        <v>171</v>
      </c>
      <c r="J51" s="84">
        <f>IF(I51="","",RANK(I51,I$8:I$63,0))</f>
        <v>31</v>
      </c>
      <c r="K51" s="47"/>
      <c r="L51" s="121">
        <v>111</v>
      </c>
      <c r="M51" s="93">
        <f t="shared" si="2"/>
        <v>37</v>
      </c>
    </row>
    <row r="52" spans="1:13" ht="13.5">
      <c r="A52" s="269" t="s">
        <v>40</v>
      </c>
      <c r="B52" s="47"/>
      <c r="C52" s="306">
        <v>4.911</v>
      </c>
      <c r="D52" s="100">
        <f>IF(C52="","",RANK(C52,C$8:C$63,0))</f>
        <v>27</v>
      </c>
      <c r="E52" s="47"/>
      <c r="F52" s="120">
        <v>3</v>
      </c>
      <c r="G52" s="84">
        <f>IF(F52="","",RANK(F52,F$8:F$63,0))</f>
        <v>46</v>
      </c>
      <c r="H52" s="47"/>
      <c r="I52" s="126">
        <v>188</v>
      </c>
      <c r="J52" s="84">
        <f>IF(I52="","",RANK(I52,I$8:I$63,0))</f>
        <v>28</v>
      </c>
      <c r="K52" s="47"/>
      <c r="L52" s="121">
        <v>98</v>
      </c>
      <c r="M52" s="93">
        <f t="shared" si="2"/>
        <v>40</v>
      </c>
    </row>
    <row r="53" spans="1:13" ht="13.5">
      <c r="A53" s="269" t="s">
        <v>41</v>
      </c>
      <c r="B53" s="47"/>
      <c r="C53" s="306">
        <v>4.564</v>
      </c>
      <c r="D53" s="100">
        <f>IF(C53="","",RANK(C53,C$8:C$63,0))</f>
        <v>29</v>
      </c>
      <c r="E53" s="47"/>
      <c r="F53" s="120">
        <v>3</v>
      </c>
      <c r="G53" s="84">
        <f>IF(F53="","",RANK(F53,F$8:F$63,0))</f>
        <v>46</v>
      </c>
      <c r="H53" s="47"/>
      <c r="I53" s="126">
        <v>112</v>
      </c>
      <c r="J53" s="84">
        <f>IF(I53="","",RANK(I53,I$8:I$63,0))</f>
        <v>42</v>
      </c>
      <c r="K53" s="47"/>
      <c r="L53" s="121">
        <v>106</v>
      </c>
      <c r="M53" s="93">
        <f t="shared" si="2"/>
        <v>38</v>
      </c>
    </row>
    <row r="54" spans="1:13" ht="13.5">
      <c r="A54" s="269" t="s">
        <v>42</v>
      </c>
      <c r="B54" s="47"/>
      <c r="C54" s="308">
        <v>8.527</v>
      </c>
      <c r="D54" s="100">
        <f>IF(C54="","",RANK(C54,C$8:C$63,0))</f>
        <v>13</v>
      </c>
      <c r="E54" s="47"/>
      <c r="F54" s="120">
        <v>271</v>
      </c>
      <c r="G54" s="84">
        <f>IF(F54="","",RANK(F54,F$8:F$63,0))</f>
        <v>2</v>
      </c>
      <c r="H54" s="47"/>
      <c r="I54" s="126">
        <v>774</v>
      </c>
      <c r="J54" s="84">
        <f>IF(I54="","",RANK(I54,I$8:I$63,0))</f>
        <v>8</v>
      </c>
      <c r="K54" s="47"/>
      <c r="L54" s="121">
        <v>517</v>
      </c>
      <c r="M54" s="93">
        <f t="shared" si="2"/>
        <v>12</v>
      </c>
    </row>
    <row r="55" spans="1:13" ht="13.5">
      <c r="A55" s="269"/>
      <c r="B55" s="47"/>
      <c r="C55" s="308"/>
      <c r="D55" s="103"/>
      <c r="E55" s="47"/>
      <c r="F55" s="120"/>
      <c r="G55" s="86"/>
      <c r="H55" s="47"/>
      <c r="I55" s="128"/>
      <c r="J55" s="86"/>
      <c r="K55" s="47"/>
      <c r="L55" s="121"/>
      <c r="M55" s="94"/>
    </row>
    <row r="56" spans="1:13" ht="13.5">
      <c r="A56" s="269" t="s">
        <v>43</v>
      </c>
      <c r="B56" s="47"/>
      <c r="C56" s="308">
        <v>3.214</v>
      </c>
      <c r="D56" s="100">
        <f>IF(C56="","",RANK(C56,C$8:C$63,0))</f>
        <v>42</v>
      </c>
      <c r="E56" s="47"/>
      <c r="F56" s="120">
        <v>69</v>
      </c>
      <c r="G56" s="84">
        <f>IF(F56="","",RANK(F56,F$8:F$63,0))</f>
        <v>21</v>
      </c>
      <c r="H56" s="47"/>
      <c r="I56" s="126">
        <v>127</v>
      </c>
      <c r="J56" s="84">
        <f>IF(I56="","",RANK(I56,I$8:I$63,0))</f>
        <v>39</v>
      </c>
      <c r="K56" s="47"/>
      <c r="L56" s="121">
        <v>22</v>
      </c>
      <c r="M56" s="93">
        <f>IF(L56="","",RANK(L56,L$8:L$63,0))</f>
        <v>47</v>
      </c>
    </row>
    <row r="57" spans="1:13" ht="13.5">
      <c r="A57" s="269" t="s">
        <v>44</v>
      </c>
      <c r="B57" s="47"/>
      <c r="C57" s="308">
        <v>3.293</v>
      </c>
      <c r="D57" s="100">
        <f>IF(C57="","",RANK(C57,C$8:C$63,0))</f>
        <v>40</v>
      </c>
      <c r="E57" s="47"/>
      <c r="F57" s="120">
        <v>84</v>
      </c>
      <c r="G57" s="84">
        <f>IF(F57="","",RANK(F57,F$8:F$63,0))</f>
        <v>18</v>
      </c>
      <c r="H57" s="47"/>
      <c r="I57" s="126">
        <v>307</v>
      </c>
      <c r="J57" s="84">
        <f>IF(I57="","",RANK(I57,I$8:I$63,0))</f>
        <v>15</v>
      </c>
      <c r="K57" s="47"/>
      <c r="L57" s="121">
        <v>77</v>
      </c>
      <c r="M57" s="93">
        <f>IF(L57="","",RANK(L57,L$8:L$63,0))</f>
        <v>42</v>
      </c>
    </row>
    <row r="58" spans="1:13" ht="13.5">
      <c r="A58" s="269" t="s">
        <v>45</v>
      </c>
      <c r="B58" s="47"/>
      <c r="C58" s="308">
        <v>4.109</v>
      </c>
      <c r="D58" s="100">
        <f>IF(C58="","",RANK(C58,C$8:C$63,0))</f>
        <v>32</v>
      </c>
      <c r="E58" s="47"/>
      <c r="F58" s="120">
        <v>87</v>
      </c>
      <c r="G58" s="84">
        <f>IF(F58="","",RANK(F58,F$8:F$63,0))</f>
        <v>15</v>
      </c>
      <c r="H58" s="47"/>
      <c r="I58" s="126">
        <v>281</v>
      </c>
      <c r="J58" s="84">
        <f>IF(I58="","",RANK(I58,I$8:I$63,0))</f>
        <v>16</v>
      </c>
      <c r="K58" s="47"/>
      <c r="L58" s="121">
        <v>63</v>
      </c>
      <c r="M58" s="93">
        <f>IF(L58="","",RANK(L58,L$8:L$63,0))</f>
        <v>43</v>
      </c>
    </row>
    <row r="59" spans="1:13" ht="13.5">
      <c r="A59" s="269" t="s">
        <v>46</v>
      </c>
      <c r="B59" s="47"/>
      <c r="C59" s="308">
        <v>4.075</v>
      </c>
      <c r="D59" s="100">
        <f>IF(C59="","",RANK(C59,C$8:C$63,0))</f>
        <v>33</v>
      </c>
      <c r="E59" s="47"/>
      <c r="F59" s="120">
        <v>27</v>
      </c>
      <c r="G59" s="84">
        <f>IF(F59="","",RANK(F59,F$8:F$63,0))</f>
        <v>39</v>
      </c>
      <c r="H59" s="47"/>
      <c r="I59" s="126">
        <v>203</v>
      </c>
      <c r="J59" s="84">
        <f>IF(I59="","",RANK(I59,I$8:I$63,0))</f>
        <v>26</v>
      </c>
      <c r="K59" s="47"/>
      <c r="L59" s="121">
        <v>156</v>
      </c>
      <c r="M59" s="93">
        <f>IF(L59="","",RANK(L59,L$8:L$63,0))</f>
        <v>33</v>
      </c>
    </row>
    <row r="60" spans="1:13" ht="13.5">
      <c r="A60" s="269" t="s">
        <v>47</v>
      </c>
      <c r="B60" s="47"/>
      <c r="C60" s="308">
        <v>3.661</v>
      </c>
      <c r="D60" s="100">
        <f>IF(C60="","",RANK(C60,C$8:C$63,0))</f>
        <v>36</v>
      </c>
      <c r="E60" s="47"/>
      <c r="F60" s="120">
        <v>94</v>
      </c>
      <c r="G60" s="84">
        <f>IF(F60="","",RANK(F60,F$8:F$63,0))</f>
        <v>14</v>
      </c>
      <c r="H60" s="47"/>
      <c r="I60" s="126">
        <v>169</v>
      </c>
      <c r="J60" s="84">
        <f>IF(I60="","",RANK(I60,I$8:I$63,0))</f>
        <v>33</v>
      </c>
      <c r="K60" s="47"/>
      <c r="L60" s="121">
        <v>241</v>
      </c>
      <c r="M60" s="93">
        <f>IF(L60="","",RANK(L60,L$8:L$63,0))</f>
        <v>25</v>
      </c>
    </row>
    <row r="61" spans="1:13" ht="13.5">
      <c r="A61" s="269"/>
      <c r="B61" s="47"/>
      <c r="C61" s="308"/>
      <c r="D61" s="103"/>
      <c r="E61" s="47"/>
      <c r="F61" s="120"/>
      <c r="G61" s="86"/>
      <c r="H61" s="47"/>
      <c r="I61" s="128"/>
      <c r="J61" s="86"/>
      <c r="K61" s="47"/>
      <c r="L61" s="121"/>
      <c r="M61" s="94"/>
    </row>
    <row r="62" spans="1:13" ht="13.5">
      <c r="A62" s="269" t="s">
        <v>48</v>
      </c>
      <c r="B62" s="47"/>
      <c r="C62" s="308">
        <v>4.464</v>
      </c>
      <c r="D62" s="100">
        <f>IF(C62="","",RANK(C62,C$8:C$63,0))</f>
        <v>30</v>
      </c>
      <c r="E62" s="47"/>
      <c r="F62" s="120">
        <v>65</v>
      </c>
      <c r="G62" s="84">
        <f>IF(F62="","",RANK(F62,F$8:F$63,0))</f>
        <v>23</v>
      </c>
      <c r="H62" s="47"/>
      <c r="I62" s="126">
        <v>281</v>
      </c>
      <c r="J62" s="84">
        <f>IF(I62="","",RANK(I62,I$8:I$63,0))</f>
        <v>16</v>
      </c>
      <c r="K62" s="47"/>
      <c r="L62" s="121">
        <v>403</v>
      </c>
      <c r="M62" s="93">
        <f>IF(L62="","",RANK(L62,L$8:L$63,0))</f>
        <v>16</v>
      </c>
    </row>
    <row r="63" spans="1:13" ht="13.5">
      <c r="A63" s="269" t="s">
        <v>49</v>
      </c>
      <c r="B63" s="47"/>
      <c r="C63" s="308">
        <v>13.216</v>
      </c>
      <c r="D63" s="100">
        <f>IF(C63="","",RANK(C63,C$8:C$63,0))</f>
        <v>6</v>
      </c>
      <c r="E63" s="47"/>
      <c r="F63" s="120">
        <v>17</v>
      </c>
      <c r="G63" s="84">
        <f>IF(F63="","",RANK(F63,F$8:F$63,0))</f>
        <v>43</v>
      </c>
      <c r="H63" s="47"/>
      <c r="I63" s="126">
        <v>241</v>
      </c>
      <c r="J63" s="84">
        <f>IF(I63="","",RANK(I63,I$8:I$63,0))</f>
        <v>20</v>
      </c>
      <c r="K63" s="47"/>
      <c r="L63" s="121">
        <v>308</v>
      </c>
      <c r="M63" s="93">
        <f>IF(L63="","",RANK(L63,L$8:L$63,0))</f>
        <v>21</v>
      </c>
    </row>
    <row r="64" spans="1:13" ht="14.25" thickBot="1">
      <c r="A64" s="251"/>
      <c r="B64" s="66"/>
      <c r="C64" s="309"/>
      <c r="D64" s="68"/>
      <c r="E64" s="66"/>
      <c r="F64" s="69"/>
      <c r="G64" s="91"/>
      <c r="H64" s="66"/>
      <c r="I64" s="111"/>
      <c r="J64" s="91"/>
      <c r="K64" s="66"/>
      <c r="L64" s="69"/>
      <c r="M64" s="70"/>
    </row>
    <row r="65" spans="1:13" ht="5.25" customHeight="1">
      <c r="A65" s="4"/>
      <c r="B65" s="76"/>
      <c r="C65" s="76"/>
      <c r="D65" s="76"/>
      <c r="E65" s="76"/>
      <c r="F65" s="76"/>
      <c r="G65" s="76"/>
      <c r="H65" s="76"/>
      <c r="I65" s="77"/>
      <c r="J65" s="76"/>
      <c r="K65" s="76"/>
      <c r="L65" s="76"/>
      <c r="M65" s="76"/>
    </row>
    <row r="66" spans="1:13" ht="10.5" customHeight="1">
      <c r="A66" s="455" t="s">
        <v>76</v>
      </c>
      <c r="B66" s="455"/>
      <c r="C66" s="455"/>
      <c r="D66" s="455"/>
      <c r="E66" s="455"/>
      <c r="F66" s="455"/>
      <c r="G66" s="455"/>
      <c r="H66" s="286"/>
      <c r="I66" s="477" t="s">
        <v>77</v>
      </c>
      <c r="J66" s="478"/>
      <c r="K66" s="478"/>
      <c r="L66" s="477" t="s">
        <v>78</v>
      </c>
      <c r="M66" s="479"/>
    </row>
    <row r="67" spans="1:13" s="78" customFormat="1" ht="12.75" customHeight="1">
      <c r="A67" s="458" t="s">
        <v>150</v>
      </c>
      <c r="B67" s="458"/>
      <c r="C67" s="458"/>
      <c r="D67" s="458"/>
      <c r="E67" s="458"/>
      <c r="F67" s="458"/>
      <c r="G67" s="458"/>
      <c r="H67" s="480"/>
      <c r="I67" s="480"/>
      <c r="J67" s="458" t="s">
        <v>133</v>
      </c>
      <c r="K67" s="481"/>
      <c r="L67" s="481"/>
      <c r="M67" s="458" t="s">
        <v>92</v>
      </c>
    </row>
    <row r="68" spans="1:13" s="78" customFormat="1" ht="12.75" customHeight="1">
      <c r="A68" s="458"/>
      <c r="B68" s="458"/>
      <c r="C68" s="458"/>
      <c r="D68" s="458"/>
      <c r="E68" s="458"/>
      <c r="F68" s="458"/>
      <c r="G68" s="458"/>
      <c r="H68" s="480"/>
      <c r="I68" s="480"/>
      <c r="J68" s="480"/>
      <c r="K68" s="481"/>
      <c r="L68" s="481"/>
      <c r="M68" s="481"/>
    </row>
    <row r="69" spans="1:13" s="78" customFormat="1" ht="12.75" customHeight="1">
      <c r="A69" s="458"/>
      <c r="B69" s="458"/>
      <c r="C69" s="458"/>
      <c r="D69" s="458"/>
      <c r="E69" s="458"/>
      <c r="F69" s="458"/>
      <c r="G69" s="458"/>
      <c r="H69" s="480"/>
      <c r="I69" s="480"/>
      <c r="J69" s="480"/>
      <c r="K69" s="481"/>
      <c r="L69" s="481"/>
      <c r="M69" s="481"/>
    </row>
    <row r="70" spans="1:13" s="78" customFormat="1" ht="12" customHeight="1">
      <c r="A70" s="458"/>
      <c r="B70" s="458"/>
      <c r="C70" s="458"/>
      <c r="D70" s="458"/>
      <c r="E70" s="458"/>
      <c r="F70" s="458"/>
      <c r="G70" s="458"/>
      <c r="H70" s="480"/>
      <c r="I70" s="480"/>
      <c r="J70" s="480"/>
      <c r="K70" s="481"/>
      <c r="L70" s="481"/>
      <c r="M70" s="481"/>
    </row>
  </sheetData>
  <sheetProtection/>
  <mergeCells count="15">
    <mergeCell ref="A66:G66"/>
    <mergeCell ref="I66:K66"/>
    <mergeCell ref="L66:M66"/>
    <mergeCell ref="A67:I70"/>
    <mergeCell ref="J67:L70"/>
    <mergeCell ref="M67:M7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4:D48 D56:D60 D62:D63 D50:D53 M42 G41:G42 M48 G62:G63 G50:G53 G47:G48 M50:M53 J56:J60 J62:J63 J50:J53 J41:J42 J44:J48 G44:G45 M56:M60 M62:M63 D40:D42 G57:G60 M44:M45">
    <cfRule type="cellIs" priority="3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A1">
      <selection activeCell="N1" sqref="N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9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0.375" style="3" customWidth="1"/>
    <col min="15" max="16384" width="9.00390625" style="3" customWidth="1"/>
  </cols>
  <sheetData>
    <row r="1" spans="1:13" ht="18.75">
      <c r="A1" s="483" t="s">
        <v>106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4"/>
    </row>
    <row r="2" spans="2:13" s="202" customFormat="1" ht="14.25" customHeight="1" thickBot="1">
      <c r="B2" s="197"/>
      <c r="C2" s="434"/>
      <c r="D2" s="203" t="s">
        <v>72</v>
      </c>
      <c r="E2" s="197"/>
      <c r="F2" s="435"/>
      <c r="G2" s="203" t="s">
        <v>73</v>
      </c>
      <c r="H2" s="198"/>
      <c r="I2" s="436"/>
      <c r="J2" s="204" t="s">
        <v>74</v>
      </c>
      <c r="K2" s="198"/>
      <c r="L2" s="436"/>
      <c r="M2" s="204" t="s">
        <v>75</v>
      </c>
    </row>
    <row r="3" spans="1:14" s="5" customFormat="1" ht="48.75" customHeight="1">
      <c r="A3" s="242"/>
      <c r="B3" s="462" t="s">
        <v>83</v>
      </c>
      <c r="C3" s="444"/>
      <c r="D3" s="445"/>
      <c r="E3" s="485" t="s">
        <v>151</v>
      </c>
      <c r="F3" s="444"/>
      <c r="G3" s="445"/>
      <c r="H3" s="486" t="s">
        <v>152</v>
      </c>
      <c r="I3" s="487"/>
      <c r="J3" s="488"/>
      <c r="K3" s="463" t="s">
        <v>84</v>
      </c>
      <c r="L3" s="464"/>
      <c r="M3" s="466"/>
      <c r="N3" s="25"/>
    </row>
    <row r="4" spans="1:14" s="5" customFormat="1" ht="13.5" customHeight="1">
      <c r="A4" s="243" t="s">
        <v>56</v>
      </c>
      <c r="B4" s="450" t="s">
        <v>65</v>
      </c>
      <c r="C4" s="467"/>
      <c r="D4" s="244" t="s">
        <v>57</v>
      </c>
      <c r="E4" s="475" t="s">
        <v>59</v>
      </c>
      <c r="F4" s="476"/>
      <c r="G4" s="244" t="s">
        <v>57</v>
      </c>
      <c r="H4" s="454" t="s">
        <v>61</v>
      </c>
      <c r="I4" s="469"/>
      <c r="J4" s="244" t="s">
        <v>57</v>
      </c>
      <c r="K4" s="450" t="s">
        <v>61</v>
      </c>
      <c r="L4" s="467"/>
      <c r="M4" s="246" t="s">
        <v>57</v>
      </c>
      <c r="N4" s="33"/>
    </row>
    <row r="5" spans="1:14" ht="13.5" customHeight="1">
      <c r="A5" s="247"/>
      <c r="B5" s="22"/>
      <c r="C5" s="29"/>
      <c r="D5" s="26"/>
      <c r="E5" s="27"/>
      <c r="F5" s="32" t="s">
        <v>0</v>
      </c>
      <c r="G5" s="26"/>
      <c r="H5" s="27"/>
      <c r="I5" s="30"/>
      <c r="J5" s="12"/>
      <c r="K5" s="27"/>
      <c r="L5" s="34"/>
      <c r="M5" s="63"/>
      <c r="N5" s="13"/>
    </row>
    <row r="6" spans="1:14" ht="13.5" customHeight="1">
      <c r="A6" s="247" t="s">
        <v>2</v>
      </c>
      <c r="B6" s="44"/>
      <c r="C6" s="281">
        <v>24107</v>
      </c>
      <c r="D6" s="86"/>
      <c r="E6" s="44"/>
      <c r="F6" s="129">
        <v>23167</v>
      </c>
      <c r="G6" s="81"/>
      <c r="H6" s="44"/>
      <c r="I6" s="281">
        <v>6538</v>
      </c>
      <c r="J6" s="117"/>
      <c r="K6" s="22"/>
      <c r="L6" s="129">
        <v>22608</v>
      </c>
      <c r="M6" s="145"/>
      <c r="N6" s="13"/>
    </row>
    <row r="7" spans="1:14" ht="13.5" customHeight="1">
      <c r="A7" s="247"/>
      <c r="B7" s="44"/>
      <c r="C7" s="125"/>
      <c r="D7" s="86"/>
      <c r="E7" s="44"/>
      <c r="F7" s="129"/>
      <c r="G7" s="81"/>
      <c r="H7" s="44"/>
      <c r="I7" s="194"/>
      <c r="J7" s="117"/>
      <c r="K7" s="22"/>
      <c r="L7" s="194"/>
      <c r="M7" s="145"/>
      <c r="N7" s="13"/>
    </row>
    <row r="8" spans="1:14" ht="13.5">
      <c r="A8" s="269" t="s">
        <v>3</v>
      </c>
      <c r="B8" s="47"/>
      <c r="C8" s="127">
        <v>865</v>
      </c>
      <c r="D8" s="39">
        <f aca="true" t="shared" si="0" ref="D8:D54">IF(C8="","",RANK(C8,C$8:C$54,0))</f>
        <v>8</v>
      </c>
      <c r="E8" s="47"/>
      <c r="F8" s="192">
        <v>182</v>
      </c>
      <c r="G8" s="84">
        <f>IF(F8="","",RANK(F8,F$8:F$54,0))</f>
        <v>19</v>
      </c>
      <c r="H8" s="47"/>
      <c r="I8" s="194">
        <v>331</v>
      </c>
      <c r="J8" s="39">
        <f aca="true" t="shared" si="1" ref="J8:J54">IF(I8="","",RANK(I8,I$8:I$54,0))</f>
        <v>3</v>
      </c>
      <c r="K8" s="101"/>
      <c r="L8" s="256">
        <v>978</v>
      </c>
      <c r="M8" s="102">
        <f aca="true" t="shared" si="2" ref="M8:M54">IF(L8="","",RANK(L8,L$8:L$54,0))</f>
        <v>7</v>
      </c>
      <c r="N8" s="13"/>
    </row>
    <row r="9" spans="1:14" ht="13.5">
      <c r="A9" s="269" t="s">
        <v>4</v>
      </c>
      <c r="B9" s="47"/>
      <c r="C9" s="127">
        <v>471</v>
      </c>
      <c r="D9" s="39">
        <f t="shared" si="0"/>
        <v>18</v>
      </c>
      <c r="E9" s="47"/>
      <c r="F9" s="193" t="s">
        <v>154</v>
      </c>
      <c r="G9" s="84">
        <v>37</v>
      </c>
      <c r="H9" s="47"/>
      <c r="I9" s="194">
        <v>102</v>
      </c>
      <c r="J9" s="39">
        <f t="shared" si="1"/>
        <v>22</v>
      </c>
      <c r="K9" s="101"/>
      <c r="L9" s="256">
        <v>301</v>
      </c>
      <c r="M9" s="102">
        <f t="shared" si="2"/>
        <v>29</v>
      </c>
      <c r="N9" s="13"/>
    </row>
    <row r="10" spans="1:14" ht="13.5">
      <c r="A10" s="269" t="s">
        <v>5</v>
      </c>
      <c r="B10" s="47"/>
      <c r="C10" s="276">
        <v>365</v>
      </c>
      <c r="D10" s="39">
        <f t="shared" si="0"/>
        <v>26</v>
      </c>
      <c r="E10" s="47"/>
      <c r="F10" s="192">
        <v>119</v>
      </c>
      <c r="G10" s="84">
        <f aca="true" t="shared" si="3" ref="G10:G54">IF(F10="","",RANK(F10,F$8:F$54,0))</f>
        <v>23</v>
      </c>
      <c r="H10" s="47"/>
      <c r="I10" s="194">
        <v>80</v>
      </c>
      <c r="J10" s="39">
        <f t="shared" si="1"/>
        <v>33</v>
      </c>
      <c r="K10" s="101"/>
      <c r="L10" s="256">
        <v>313</v>
      </c>
      <c r="M10" s="102">
        <f t="shared" si="2"/>
        <v>28</v>
      </c>
      <c r="N10" s="13"/>
    </row>
    <row r="11" spans="1:14" ht="13.5">
      <c r="A11" s="269" t="s">
        <v>6</v>
      </c>
      <c r="B11" s="47"/>
      <c r="C11" s="276">
        <v>363</v>
      </c>
      <c r="D11" s="39">
        <f t="shared" si="0"/>
        <v>27</v>
      </c>
      <c r="E11" s="47"/>
      <c r="F11" s="192">
        <v>935</v>
      </c>
      <c r="G11" s="84">
        <f t="shared" si="3"/>
        <v>7</v>
      </c>
      <c r="H11" s="47"/>
      <c r="I11" s="194">
        <v>101</v>
      </c>
      <c r="J11" s="39">
        <f t="shared" si="1"/>
        <v>24</v>
      </c>
      <c r="K11" s="101"/>
      <c r="L11" s="256">
        <v>418</v>
      </c>
      <c r="M11" s="102">
        <f t="shared" si="2"/>
        <v>18</v>
      </c>
      <c r="N11" s="13"/>
    </row>
    <row r="12" spans="1:14" s="321" customFormat="1" ht="27" customHeight="1">
      <c r="A12" s="372" t="s">
        <v>7</v>
      </c>
      <c r="B12" s="47"/>
      <c r="C12" s="428">
        <v>254</v>
      </c>
      <c r="D12" s="378">
        <f t="shared" si="0"/>
        <v>39</v>
      </c>
      <c r="E12" s="47"/>
      <c r="F12" s="192">
        <v>37</v>
      </c>
      <c r="G12" s="354">
        <f t="shared" si="3"/>
        <v>32</v>
      </c>
      <c r="H12" s="47"/>
      <c r="I12" s="429">
        <v>64</v>
      </c>
      <c r="J12" s="378">
        <f t="shared" si="1"/>
        <v>40</v>
      </c>
      <c r="K12" s="101"/>
      <c r="L12" s="430">
        <v>221</v>
      </c>
      <c r="M12" s="424">
        <f t="shared" si="2"/>
        <v>41</v>
      </c>
      <c r="N12" s="431"/>
    </row>
    <row r="13" spans="1:14" ht="13.5">
      <c r="A13" s="269" t="s">
        <v>8</v>
      </c>
      <c r="B13" s="47"/>
      <c r="C13" s="127">
        <v>244</v>
      </c>
      <c r="D13" s="39">
        <f t="shared" si="0"/>
        <v>40</v>
      </c>
      <c r="E13" s="47"/>
      <c r="F13" s="193" t="s">
        <v>154</v>
      </c>
      <c r="G13" s="84">
        <v>37</v>
      </c>
      <c r="H13" s="47"/>
      <c r="I13" s="194">
        <v>90</v>
      </c>
      <c r="J13" s="39">
        <f t="shared" si="1"/>
        <v>26</v>
      </c>
      <c r="K13" s="101"/>
      <c r="L13" s="256">
        <v>284</v>
      </c>
      <c r="M13" s="102">
        <f t="shared" si="2"/>
        <v>31</v>
      </c>
      <c r="N13" s="13"/>
    </row>
    <row r="14" spans="1:14" ht="13.5">
      <c r="A14" s="269" t="s">
        <v>9</v>
      </c>
      <c r="B14" s="47"/>
      <c r="C14" s="276">
        <v>318</v>
      </c>
      <c r="D14" s="39">
        <f t="shared" si="0"/>
        <v>30</v>
      </c>
      <c r="E14" s="47"/>
      <c r="F14" s="192">
        <v>401</v>
      </c>
      <c r="G14" s="84">
        <f t="shared" si="3"/>
        <v>13</v>
      </c>
      <c r="H14" s="47"/>
      <c r="I14" s="194">
        <v>86</v>
      </c>
      <c r="J14" s="39">
        <f t="shared" si="1"/>
        <v>31</v>
      </c>
      <c r="K14" s="101"/>
      <c r="L14" s="256">
        <v>410</v>
      </c>
      <c r="M14" s="102">
        <f t="shared" si="2"/>
        <v>20</v>
      </c>
      <c r="N14" s="13"/>
    </row>
    <row r="15" spans="1:14" ht="13.5">
      <c r="A15" s="269" t="s">
        <v>10</v>
      </c>
      <c r="B15" s="47"/>
      <c r="C15" s="127">
        <v>504</v>
      </c>
      <c r="D15" s="39">
        <f t="shared" si="0"/>
        <v>15</v>
      </c>
      <c r="E15" s="47"/>
      <c r="F15" s="192">
        <v>373</v>
      </c>
      <c r="G15" s="84">
        <f t="shared" si="3"/>
        <v>15</v>
      </c>
      <c r="H15" s="47"/>
      <c r="I15" s="194">
        <v>245</v>
      </c>
      <c r="J15" s="39">
        <f t="shared" si="1"/>
        <v>9</v>
      </c>
      <c r="K15" s="101"/>
      <c r="L15" s="256">
        <v>776</v>
      </c>
      <c r="M15" s="102">
        <f t="shared" si="2"/>
        <v>9</v>
      </c>
      <c r="N15" s="13"/>
    </row>
    <row r="16" spans="1:14" ht="13.5">
      <c r="A16" s="269" t="s">
        <v>11</v>
      </c>
      <c r="B16" s="47"/>
      <c r="C16" s="127">
        <v>359</v>
      </c>
      <c r="D16" s="39">
        <f t="shared" si="0"/>
        <v>28</v>
      </c>
      <c r="E16" s="47"/>
      <c r="F16" s="192">
        <v>250</v>
      </c>
      <c r="G16" s="84">
        <f t="shared" si="3"/>
        <v>18</v>
      </c>
      <c r="H16" s="47"/>
      <c r="I16" s="194">
        <v>96</v>
      </c>
      <c r="J16" s="39">
        <f t="shared" si="1"/>
        <v>25</v>
      </c>
      <c r="K16" s="101"/>
      <c r="L16" s="256">
        <v>498</v>
      </c>
      <c r="M16" s="102">
        <f t="shared" si="2"/>
        <v>13</v>
      </c>
      <c r="N16" s="13"/>
    </row>
    <row r="17" spans="1:14" s="321" customFormat="1" ht="27" customHeight="1">
      <c r="A17" s="372" t="s">
        <v>12</v>
      </c>
      <c r="B17" s="47"/>
      <c r="C17" s="428">
        <v>420</v>
      </c>
      <c r="D17" s="378">
        <f t="shared" si="0"/>
        <v>22</v>
      </c>
      <c r="E17" s="47"/>
      <c r="F17" s="193" t="s">
        <v>154</v>
      </c>
      <c r="G17" s="354">
        <v>37</v>
      </c>
      <c r="H17" s="47"/>
      <c r="I17" s="429">
        <v>126</v>
      </c>
      <c r="J17" s="378">
        <f t="shared" si="1"/>
        <v>16</v>
      </c>
      <c r="K17" s="101"/>
      <c r="L17" s="430">
        <v>447</v>
      </c>
      <c r="M17" s="424">
        <f t="shared" si="2"/>
        <v>15</v>
      </c>
      <c r="N17" s="431"/>
    </row>
    <row r="18" spans="1:14" ht="13.5">
      <c r="A18" s="205" t="s">
        <v>13</v>
      </c>
      <c r="B18" s="206"/>
      <c r="C18" s="207">
        <v>1028</v>
      </c>
      <c r="D18" s="254">
        <f t="shared" si="0"/>
        <v>5</v>
      </c>
      <c r="E18" s="206"/>
      <c r="F18" s="209">
        <v>1097</v>
      </c>
      <c r="G18" s="208">
        <f t="shared" si="3"/>
        <v>5</v>
      </c>
      <c r="H18" s="210"/>
      <c r="I18" s="257">
        <v>414</v>
      </c>
      <c r="J18" s="254">
        <f t="shared" si="1"/>
        <v>1</v>
      </c>
      <c r="K18" s="210"/>
      <c r="L18" s="258">
        <v>1270</v>
      </c>
      <c r="M18" s="211">
        <f t="shared" si="2"/>
        <v>2</v>
      </c>
      <c r="N18" s="13"/>
    </row>
    <row r="19" spans="1:14" ht="13.5">
      <c r="A19" s="269" t="s">
        <v>14</v>
      </c>
      <c r="B19" s="47"/>
      <c r="C19" s="190">
        <v>814</v>
      </c>
      <c r="D19" s="255">
        <f t="shared" si="0"/>
        <v>9</v>
      </c>
      <c r="E19" s="47"/>
      <c r="F19" s="192">
        <v>1646</v>
      </c>
      <c r="G19" s="88">
        <f t="shared" si="3"/>
        <v>3</v>
      </c>
      <c r="H19" s="47"/>
      <c r="I19" s="194">
        <v>279</v>
      </c>
      <c r="J19" s="255">
        <f t="shared" si="1"/>
        <v>7</v>
      </c>
      <c r="K19" s="101"/>
      <c r="L19" s="256">
        <v>1041</v>
      </c>
      <c r="M19" s="106">
        <f t="shared" si="2"/>
        <v>5</v>
      </c>
      <c r="N19" s="13"/>
    </row>
    <row r="20" spans="1:14" ht="13.5">
      <c r="A20" s="269" t="s">
        <v>15</v>
      </c>
      <c r="B20" s="47"/>
      <c r="C20" s="127">
        <v>1936</v>
      </c>
      <c r="D20" s="255">
        <f t="shared" si="0"/>
        <v>1</v>
      </c>
      <c r="E20" s="47"/>
      <c r="F20" s="192">
        <v>7814</v>
      </c>
      <c r="G20" s="88">
        <f t="shared" si="3"/>
        <v>1</v>
      </c>
      <c r="H20" s="47"/>
      <c r="I20" s="194">
        <v>324</v>
      </c>
      <c r="J20" s="255">
        <f t="shared" si="1"/>
        <v>4</v>
      </c>
      <c r="K20" s="101"/>
      <c r="L20" s="256">
        <v>1777</v>
      </c>
      <c r="M20" s="106">
        <f t="shared" si="2"/>
        <v>1</v>
      </c>
      <c r="N20" s="13"/>
    </row>
    <row r="21" spans="1:14" ht="13.5">
      <c r="A21" s="269" t="s">
        <v>16</v>
      </c>
      <c r="B21" s="47"/>
      <c r="C21" s="127">
        <v>1252</v>
      </c>
      <c r="D21" s="255">
        <f t="shared" si="0"/>
        <v>4</v>
      </c>
      <c r="E21" s="47"/>
      <c r="F21" s="192">
        <v>625</v>
      </c>
      <c r="G21" s="88">
        <f t="shared" si="3"/>
        <v>11</v>
      </c>
      <c r="H21" s="47"/>
      <c r="I21" s="194">
        <v>227</v>
      </c>
      <c r="J21" s="255">
        <f t="shared" si="1"/>
        <v>11</v>
      </c>
      <c r="K21" s="101"/>
      <c r="L21" s="256">
        <v>1001</v>
      </c>
      <c r="M21" s="106">
        <f t="shared" si="2"/>
        <v>6</v>
      </c>
      <c r="N21" s="35"/>
    </row>
    <row r="22" spans="1:14" s="321" customFormat="1" ht="27" customHeight="1">
      <c r="A22" s="372" t="s">
        <v>17</v>
      </c>
      <c r="B22" s="47"/>
      <c r="C22" s="428">
        <v>703</v>
      </c>
      <c r="D22" s="378">
        <f t="shared" si="0"/>
        <v>10</v>
      </c>
      <c r="E22" s="47"/>
      <c r="F22" s="193" t="s">
        <v>154</v>
      </c>
      <c r="G22" s="406">
        <v>37</v>
      </c>
      <c r="H22" s="47"/>
      <c r="I22" s="429">
        <v>202</v>
      </c>
      <c r="J22" s="378">
        <f t="shared" si="1"/>
        <v>12</v>
      </c>
      <c r="K22" s="101"/>
      <c r="L22" s="430">
        <v>474</v>
      </c>
      <c r="M22" s="424">
        <f t="shared" si="2"/>
        <v>14</v>
      </c>
      <c r="N22" s="431"/>
    </row>
    <row r="23" spans="1:14" ht="13.5">
      <c r="A23" s="269" t="s">
        <v>18</v>
      </c>
      <c r="B23" s="47"/>
      <c r="C23" s="127">
        <v>296</v>
      </c>
      <c r="D23" s="39">
        <f t="shared" si="0"/>
        <v>33</v>
      </c>
      <c r="E23" s="47"/>
      <c r="F23" s="193" t="s">
        <v>154</v>
      </c>
      <c r="G23" s="406">
        <v>37</v>
      </c>
      <c r="H23" s="47"/>
      <c r="I23" s="194">
        <v>74</v>
      </c>
      <c r="J23" s="39">
        <f t="shared" si="1"/>
        <v>35</v>
      </c>
      <c r="K23" s="101"/>
      <c r="L23" s="256">
        <v>237</v>
      </c>
      <c r="M23" s="102">
        <f t="shared" si="2"/>
        <v>36</v>
      </c>
      <c r="N23" s="13"/>
    </row>
    <row r="24" spans="1:14" ht="13.5">
      <c r="A24" s="269" t="s">
        <v>19</v>
      </c>
      <c r="B24" s="47"/>
      <c r="C24" s="127">
        <v>354</v>
      </c>
      <c r="D24" s="39">
        <f t="shared" si="0"/>
        <v>29</v>
      </c>
      <c r="E24" s="47"/>
      <c r="F24" s="193" t="s">
        <v>154</v>
      </c>
      <c r="G24" s="406">
        <v>37</v>
      </c>
      <c r="H24" s="47"/>
      <c r="I24" s="194">
        <v>90</v>
      </c>
      <c r="J24" s="39">
        <f t="shared" si="1"/>
        <v>26</v>
      </c>
      <c r="K24" s="101"/>
      <c r="L24" s="256">
        <v>284</v>
      </c>
      <c r="M24" s="102">
        <f t="shared" si="2"/>
        <v>31</v>
      </c>
      <c r="N24" s="13"/>
    </row>
    <row r="25" spans="1:14" ht="13.5">
      <c r="A25" s="269" t="s">
        <v>20</v>
      </c>
      <c r="B25" s="47"/>
      <c r="C25" s="127">
        <v>269</v>
      </c>
      <c r="D25" s="39">
        <f t="shared" si="0"/>
        <v>36</v>
      </c>
      <c r="E25" s="47"/>
      <c r="F25" s="193" t="s">
        <v>154</v>
      </c>
      <c r="G25" s="406">
        <v>37</v>
      </c>
      <c r="H25" s="47"/>
      <c r="I25" s="194">
        <v>53</v>
      </c>
      <c r="J25" s="39">
        <f t="shared" si="1"/>
        <v>41</v>
      </c>
      <c r="K25" s="101"/>
      <c r="L25" s="256">
        <v>236</v>
      </c>
      <c r="M25" s="102">
        <f t="shared" si="2"/>
        <v>38</v>
      </c>
      <c r="N25" s="13"/>
    </row>
    <row r="26" spans="1:14" ht="13.5">
      <c r="A26" s="269" t="s">
        <v>21</v>
      </c>
      <c r="B26" s="47"/>
      <c r="C26" s="127">
        <v>233</v>
      </c>
      <c r="D26" s="39">
        <f t="shared" si="0"/>
        <v>41</v>
      </c>
      <c r="E26" s="47"/>
      <c r="F26" s="193" t="s">
        <v>154</v>
      </c>
      <c r="G26" s="406">
        <v>37</v>
      </c>
      <c r="H26" s="47"/>
      <c r="I26" s="194">
        <v>66</v>
      </c>
      <c r="J26" s="39">
        <f t="shared" si="1"/>
        <v>39</v>
      </c>
      <c r="K26" s="101"/>
      <c r="L26" s="256">
        <v>237</v>
      </c>
      <c r="M26" s="102">
        <f t="shared" si="2"/>
        <v>36</v>
      </c>
      <c r="N26" s="13"/>
    </row>
    <row r="27" spans="1:14" s="321" customFormat="1" ht="27" customHeight="1">
      <c r="A27" s="372" t="s">
        <v>22</v>
      </c>
      <c r="B27" s="47"/>
      <c r="C27" s="428">
        <v>576</v>
      </c>
      <c r="D27" s="378">
        <f t="shared" si="0"/>
        <v>13</v>
      </c>
      <c r="E27" s="47"/>
      <c r="F27" s="193" t="s">
        <v>154</v>
      </c>
      <c r="G27" s="406">
        <v>37</v>
      </c>
      <c r="H27" s="47"/>
      <c r="I27" s="429">
        <v>142</v>
      </c>
      <c r="J27" s="378">
        <f t="shared" si="1"/>
        <v>14</v>
      </c>
      <c r="K27" s="101"/>
      <c r="L27" s="430">
        <v>362</v>
      </c>
      <c r="M27" s="424">
        <f t="shared" si="2"/>
        <v>22</v>
      </c>
      <c r="N27" s="431"/>
    </row>
    <row r="28" spans="1:14" ht="13.5">
      <c r="A28" s="269" t="s">
        <v>23</v>
      </c>
      <c r="B28" s="47"/>
      <c r="C28" s="127">
        <v>421</v>
      </c>
      <c r="D28" s="39">
        <f t="shared" si="0"/>
        <v>21</v>
      </c>
      <c r="E28" s="47"/>
      <c r="F28" s="193">
        <v>7</v>
      </c>
      <c r="G28" s="84">
        <f t="shared" si="3"/>
        <v>35</v>
      </c>
      <c r="H28" s="47"/>
      <c r="I28" s="194">
        <v>119</v>
      </c>
      <c r="J28" s="39">
        <f t="shared" si="1"/>
        <v>17</v>
      </c>
      <c r="K28" s="101"/>
      <c r="L28" s="256">
        <v>327</v>
      </c>
      <c r="M28" s="102">
        <f t="shared" si="2"/>
        <v>26</v>
      </c>
      <c r="N28" s="13"/>
    </row>
    <row r="29" spans="1:14" ht="13.5">
      <c r="A29" s="269" t="s">
        <v>24</v>
      </c>
      <c r="B29" s="47"/>
      <c r="C29" s="127">
        <v>515</v>
      </c>
      <c r="D29" s="39">
        <f t="shared" si="0"/>
        <v>14</v>
      </c>
      <c r="E29" s="47"/>
      <c r="F29" s="192">
        <v>780</v>
      </c>
      <c r="G29" s="84">
        <f t="shared" si="3"/>
        <v>8</v>
      </c>
      <c r="H29" s="47"/>
      <c r="I29" s="194">
        <v>231</v>
      </c>
      <c r="J29" s="39">
        <f t="shared" si="1"/>
        <v>10</v>
      </c>
      <c r="K29" s="101"/>
      <c r="L29" s="256">
        <v>603</v>
      </c>
      <c r="M29" s="102">
        <f t="shared" si="2"/>
        <v>11</v>
      </c>
      <c r="N29" s="13"/>
    </row>
    <row r="30" spans="1:14" ht="13.5">
      <c r="A30" s="269" t="s">
        <v>25</v>
      </c>
      <c r="B30" s="47"/>
      <c r="C30" s="127">
        <v>1259</v>
      </c>
      <c r="D30" s="39">
        <f t="shared" si="0"/>
        <v>3</v>
      </c>
      <c r="E30" s="47"/>
      <c r="F30" s="192">
        <v>165</v>
      </c>
      <c r="G30" s="84">
        <f t="shared" si="3"/>
        <v>21</v>
      </c>
      <c r="H30" s="47"/>
      <c r="I30" s="194">
        <v>319</v>
      </c>
      <c r="J30" s="39">
        <f t="shared" si="1"/>
        <v>5</v>
      </c>
      <c r="K30" s="101"/>
      <c r="L30" s="256">
        <v>1137</v>
      </c>
      <c r="M30" s="102">
        <f t="shared" si="2"/>
        <v>3</v>
      </c>
      <c r="N30" s="13"/>
    </row>
    <row r="31" spans="1:14" ht="13.5">
      <c r="A31" s="269" t="s">
        <v>26</v>
      </c>
      <c r="B31" s="47"/>
      <c r="C31" s="127">
        <v>428</v>
      </c>
      <c r="D31" s="39">
        <f t="shared" si="0"/>
        <v>20</v>
      </c>
      <c r="E31" s="47"/>
      <c r="F31" s="192">
        <v>98</v>
      </c>
      <c r="G31" s="84">
        <f t="shared" si="3"/>
        <v>25</v>
      </c>
      <c r="H31" s="47"/>
      <c r="I31" s="194">
        <v>110</v>
      </c>
      <c r="J31" s="39">
        <f t="shared" si="1"/>
        <v>19</v>
      </c>
      <c r="K31" s="101"/>
      <c r="L31" s="256">
        <v>338</v>
      </c>
      <c r="M31" s="102">
        <f t="shared" si="2"/>
        <v>23</v>
      </c>
      <c r="N31" s="13"/>
    </row>
    <row r="32" spans="1:14" s="321" customFormat="1" ht="27" customHeight="1">
      <c r="A32" s="372" t="s">
        <v>27</v>
      </c>
      <c r="B32" s="47"/>
      <c r="C32" s="428">
        <v>263</v>
      </c>
      <c r="D32" s="378">
        <f t="shared" si="0"/>
        <v>37</v>
      </c>
      <c r="E32" s="47"/>
      <c r="F32" s="192">
        <v>346</v>
      </c>
      <c r="G32" s="354">
        <f t="shared" si="3"/>
        <v>16</v>
      </c>
      <c r="H32" s="47"/>
      <c r="I32" s="429">
        <v>87</v>
      </c>
      <c r="J32" s="378">
        <f t="shared" si="1"/>
        <v>29</v>
      </c>
      <c r="K32" s="101"/>
      <c r="L32" s="430">
        <v>298</v>
      </c>
      <c r="M32" s="424">
        <f t="shared" si="2"/>
        <v>30</v>
      </c>
      <c r="N32" s="431"/>
    </row>
    <row r="33" spans="1:14" ht="13.5">
      <c r="A33" s="269" t="s">
        <v>28</v>
      </c>
      <c r="B33" s="47"/>
      <c r="C33" s="191">
        <v>484</v>
      </c>
      <c r="D33" s="39">
        <f t="shared" si="0"/>
        <v>16</v>
      </c>
      <c r="E33" s="47"/>
      <c r="F33" s="192">
        <v>6</v>
      </c>
      <c r="G33" s="84">
        <f t="shared" si="3"/>
        <v>36</v>
      </c>
      <c r="H33" s="47"/>
      <c r="I33" s="194">
        <v>254</v>
      </c>
      <c r="J33" s="39">
        <f t="shared" si="1"/>
        <v>8</v>
      </c>
      <c r="K33" s="101"/>
      <c r="L33" s="256">
        <v>415</v>
      </c>
      <c r="M33" s="102">
        <f t="shared" si="2"/>
        <v>19</v>
      </c>
      <c r="N33" s="13"/>
    </row>
    <row r="34" spans="1:14" ht="13.5">
      <c r="A34" s="269" t="s">
        <v>29</v>
      </c>
      <c r="B34" s="47"/>
      <c r="C34" s="191">
        <v>1270</v>
      </c>
      <c r="D34" s="39">
        <f t="shared" si="0"/>
        <v>2</v>
      </c>
      <c r="E34" s="47"/>
      <c r="F34" s="192">
        <v>1365</v>
      </c>
      <c r="G34" s="84">
        <f t="shared" si="3"/>
        <v>4</v>
      </c>
      <c r="H34" s="47"/>
      <c r="I34" s="194">
        <v>392</v>
      </c>
      <c r="J34" s="39">
        <f t="shared" si="1"/>
        <v>2</v>
      </c>
      <c r="K34" s="101"/>
      <c r="L34" s="256">
        <v>1105</v>
      </c>
      <c r="M34" s="102">
        <f t="shared" si="2"/>
        <v>4</v>
      </c>
      <c r="N34" s="13"/>
    </row>
    <row r="35" spans="1:14" ht="13.5">
      <c r="A35" s="269" t="s">
        <v>30</v>
      </c>
      <c r="B35" s="47"/>
      <c r="C35" s="191">
        <v>903</v>
      </c>
      <c r="D35" s="39">
        <f t="shared" si="0"/>
        <v>7</v>
      </c>
      <c r="E35" s="47"/>
      <c r="F35" s="192">
        <v>942</v>
      </c>
      <c r="G35" s="84">
        <f t="shared" si="3"/>
        <v>6</v>
      </c>
      <c r="H35" s="47"/>
      <c r="I35" s="194">
        <v>299</v>
      </c>
      <c r="J35" s="39">
        <f t="shared" si="1"/>
        <v>6</v>
      </c>
      <c r="K35" s="101"/>
      <c r="L35" s="256">
        <v>895</v>
      </c>
      <c r="M35" s="102">
        <f t="shared" si="2"/>
        <v>8</v>
      </c>
      <c r="N35" s="13"/>
    </row>
    <row r="36" spans="1:14" ht="13.5">
      <c r="A36" s="269" t="s">
        <v>31</v>
      </c>
      <c r="B36" s="47"/>
      <c r="C36" s="191">
        <v>198</v>
      </c>
      <c r="D36" s="39">
        <f t="shared" si="0"/>
        <v>46</v>
      </c>
      <c r="E36" s="47"/>
      <c r="F36" s="192">
        <v>253</v>
      </c>
      <c r="G36" s="84">
        <f t="shared" si="3"/>
        <v>17</v>
      </c>
      <c r="H36" s="47"/>
      <c r="I36" s="194">
        <v>71</v>
      </c>
      <c r="J36" s="39">
        <f t="shared" si="1"/>
        <v>36</v>
      </c>
      <c r="K36" s="101"/>
      <c r="L36" s="256">
        <v>276</v>
      </c>
      <c r="M36" s="102">
        <f t="shared" si="2"/>
        <v>33</v>
      </c>
      <c r="N36" s="13"/>
    </row>
    <row r="37" spans="1:14" s="321" customFormat="1" ht="27" customHeight="1">
      <c r="A37" s="372" t="s">
        <v>32</v>
      </c>
      <c r="B37" s="47"/>
      <c r="C37" s="432">
        <v>210</v>
      </c>
      <c r="D37" s="378">
        <f t="shared" si="0"/>
        <v>44</v>
      </c>
      <c r="E37" s="47"/>
      <c r="F37" s="192">
        <v>18</v>
      </c>
      <c r="G37" s="354">
        <f t="shared" si="3"/>
        <v>33</v>
      </c>
      <c r="H37" s="47"/>
      <c r="I37" s="429">
        <v>50</v>
      </c>
      <c r="J37" s="378">
        <f t="shared" si="1"/>
        <v>42</v>
      </c>
      <c r="K37" s="101"/>
      <c r="L37" s="430">
        <v>192</v>
      </c>
      <c r="M37" s="424">
        <f t="shared" si="2"/>
        <v>44</v>
      </c>
      <c r="N37" s="431"/>
    </row>
    <row r="38" spans="1:14" ht="13.5">
      <c r="A38" s="269" t="s">
        <v>33</v>
      </c>
      <c r="B38" s="47"/>
      <c r="C38" s="191">
        <v>188</v>
      </c>
      <c r="D38" s="39">
        <f t="shared" si="0"/>
        <v>47</v>
      </c>
      <c r="E38" s="47"/>
      <c r="F38" s="193" t="s">
        <v>154</v>
      </c>
      <c r="G38" s="88">
        <v>37</v>
      </c>
      <c r="H38" s="47"/>
      <c r="I38" s="194">
        <v>48</v>
      </c>
      <c r="J38" s="39">
        <f t="shared" si="1"/>
        <v>43</v>
      </c>
      <c r="K38" s="101"/>
      <c r="L38" s="256">
        <v>153</v>
      </c>
      <c r="M38" s="102">
        <f t="shared" si="2"/>
        <v>45</v>
      </c>
      <c r="N38" s="13"/>
    </row>
    <row r="39" spans="1:14" ht="13.5">
      <c r="A39" s="269" t="s">
        <v>34</v>
      </c>
      <c r="B39" s="47"/>
      <c r="C39" s="191">
        <v>290</v>
      </c>
      <c r="D39" s="39">
        <f t="shared" si="0"/>
        <v>34</v>
      </c>
      <c r="E39" s="47"/>
      <c r="F39" s="192">
        <v>46</v>
      </c>
      <c r="G39" s="84">
        <f t="shared" si="3"/>
        <v>30</v>
      </c>
      <c r="H39" s="47"/>
      <c r="I39" s="194">
        <v>43</v>
      </c>
      <c r="J39" s="39">
        <f t="shared" si="1"/>
        <v>46</v>
      </c>
      <c r="K39" s="101"/>
      <c r="L39" s="256">
        <v>208</v>
      </c>
      <c r="M39" s="102">
        <f t="shared" si="2"/>
        <v>43</v>
      </c>
      <c r="N39" s="13"/>
    </row>
    <row r="40" spans="1:14" ht="13.5">
      <c r="A40" s="269" t="s">
        <v>35</v>
      </c>
      <c r="B40" s="47"/>
      <c r="C40" s="191">
        <v>410</v>
      </c>
      <c r="D40" s="39">
        <f t="shared" si="0"/>
        <v>23</v>
      </c>
      <c r="E40" s="47"/>
      <c r="F40" s="192">
        <v>393</v>
      </c>
      <c r="G40" s="84">
        <f t="shared" si="3"/>
        <v>14</v>
      </c>
      <c r="H40" s="47"/>
      <c r="I40" s="194">
        <v>110</v>
      </c>
      <c r="J40" s="39">
        <f t="shared" si="1"/>
        <v>19</v>
      </c>
      <c r="K40" s="101"/>
      <c r="L40" s="256">
        <v>425</v>
      </c>
      <c r="M40" s="102">
        <f t="shared" si="2"/>
        <v>16</v>
      </c>
      <c r="N40" s="13"/>
    </row>
    <row r="41" spans="1:14" ht="13.5">
      <c r="A41" s="269" t="s">
        <v>36</v>
      </c>
      <c r="B41" s="47"/>
      <c r="C41" s="191">
        <v>618</v>
      </c>
      <c r="D41" s="39">
        <f t="shared" si="0"/>
        <v>11</v>
      </c>
      <c r="E41" s="47"/>
      <c r="F41" s="192">
        <v>66</v>
      </c>
      <c r="G41" s="84">
        <f t="shared" si="3"/>
        <v>27</v>
      </c>
      <c r="H41" s="47"/>
      <c r="I41" s="194">
        <v>130</v>
      </c>
      <c r="J41" s="39">
        <f t="shared" si="1"/>
        <v>15</v>
      </c>
      <c r="K41" s="101"/>
      <c r="L41" s="256">
        <v>564</v>
      </c>
      <c r="M41" s="102">
        <f t="shared" si="2"/>
        <v>12</v>
      </c>
      <c r="N41" s="13"/>
    </row>
    <row r="42" spans="1:14" s="321" customFormat="1" ht="27" customHeight="1">
      <c r="A42" s="372" t="s">
        <v>37</v>
      </c>
      <c r="B42" s="47"/>
      <c r="C42" s="432">
        <v>312</v>
      </c>
      <c r="D42" s="378">
        <f t="shared" si="0"/>
        <v>31</v>
      </c>
      <c r="E42" s="47"/>
      <c r="F42" s="192">
        <v>71</v>
      </c>
      <c r="G42" s="354">
        <f t="shared" si="3"/>
        <v>26</v>
      </c>
      <c r="H42" s="47"/>
      <c r="I42" s="429">
        <v>102</v>
      </c>
      <c r="J42" s="378">
        <f t="shared" si="1"/>
        <v>22</v>
      </c>
      <c r="K42" s="101"/>
      <c r="L42" s="430">
        <v>336</v>
      </c>
      <c r="M42" s="424">
        <f t="shared" si="2"/>
        <v>25</v>
      </c>
      <c r="N42" s="431"/>
    </row>
    <row r="43" spans="1:14" ht="13.5">
      <c r="A43" s="269" t="s">
        <v>38</v>
      </c>
      <c r="B43" s="47"/>
      <c r="C43" s="124">
        <v>214</v>
      </c>
      <c r="D43" s="39">
        <f t="shared" si="0"/>
        <v>43</v>
      </c>
      <c r="E43" s="47"/>
      <c r="F43" s="192">
        <v>57</v>
      </c>
      <c r="G43" s="84">
        <f t="shared" si="3"/>
        <v>28</v>
      </c>
      <c r="H43" s="47"/>
      <c r="I43" s="194">
        <v>44</v>
      </c>
      <c r="J43" s="39">
        <f t="shared" si="1"/>
        <v>45</v>
      </c>
      <c r="K43" s="101"/>
      <c r="L43" s="256">
        <v>150</v>
      </c>
      <c r="M43" s="102">
        <f t="shared" si="2"/>
        <v>47</v>
      </c>
      <c r="N43" s="13"/>
    </row>
    <row r="44" spans="1:14" ht="13.5">
      <c r="A44" s="269" t="s">
        <v>39</v>
      </c>
      <c r="B44" s="47"/>
      <c r="C44" s="191">
        <v>208</v>
      </c>
      <c r="D44" s="39">
        <f t="shared" si="0"/>
        <v>45</v>
      </c>
      <c r="E44" s="47"/>
      <c r="F44" s="193">
        <v>129</v>
      </c>
      <c r="G44" s="88">
        <f t="shared" si="3"/>
        <v>22</v>
      </c>
      <c r="H44" s="47"/>
      <c r="I44" s="194">
        <v>85</v>
      </c>
      <c r="J44" s="39">
        <f t="shared" si="1"/>
        <v>32</v>
      </c>
      <c r="K44" s="101"/>
      <c r="L44" s="256">
        <v>230</v>
      </c>
      <c r="M44" s="102">
        <f t="shared" si="2"/>
        <v>39</v>
      </c>
      <c r="N44" s="13"/>
    </row>
    <row r="45" spans="1:14" ht="13.5">
      <c r="A45" s="269" t="s">
        <v>40</v>
      </c>
      <c r="B45" s="47"/>
      <c r="C45" s="191">
        <v>312</v>
      </c>
      <c r="D45" s="39">
        <f t="shared" si="0"/>
        <v>31</v>
      </c>
      <c r="E45" s="47"/>
      <c r="F45" s="193">
        <v>119</v>
      </c>
      <c r="G45" s="88">
        <f t="shared" si="3"/>
        <v>23</v>
      </c>
      <c r="H45" s="47"/>
      <c r="I45" s="194">
        <v>78</v>
      </c>
      <c r="J45" s="39">
        <f t="shared" si="1"/>
        <v>34</v>
      </c>
      <c r="K45" s="101"/>
      <c r="L45" s="256">
        <v>272</v>
      </c>
      <c r="M45" s="102">
        <f t="shared" si="2"/>
        <v>34</v>
      </c>
      <c r="N45" s="13"/>
    </row>
    <row r="46" spans="1:14" ht="13.5">
      <c r="A46" s="269" t="s">
        <v>41</v>
      </c>
      <c r="B46" s="47"/>
      <c r="C46" s="191">
        <v>257</v>
      </c>
      <c r="D46" s="39">
        <f t="shared" si="0"/>
        <v>38</v>
      </c>
      <c r="E46" s="47"/>
      <c r="F46" s="192">
        <v>47</v>
      </c>
      <c r="G46" s="84">
        <f t="shared" si="3"/>
        <v>29</v>
      </c>
      <c r="H46" s="47"/>
      <c r="I46" s="194">
        <v>40</v>
      </c>
      <c r="J46" s="39">
        <f t="shared" si="1"/>
        <v>47</v>
      </c>
      <c r="K46" s="101"/>
      <c r="L46" s="256">
        <v>151</v>
      </c>
      <c r="M46" s="102">
        <f t="shared" si="2"/>
        <v>46</v>
      </c>
      <c r="N46" s="13"/>
    </row>
    <row r="47" spans="1:14" s="321" customFormat="1" ht="27" customHeight="1">
      <c r="A47" s="372" t="s">
        <v>42</v>
      </c>
      <c r="B47" s="47"/>
      <c r="C47" s="432">
        <v>919</v>
      </c>
      <c r="D47" s="378">
        <f t="shared" si="0"/>
        <v>6</v>
      </c>
      <c r="E47" s="47"/>
      <c r="F47" s="192">
        <v>759</v>
      </c>
      <c r="G47" s="354">
        <f t="shared" si="3"/>
        <v>9</v>
      </c>
      <c r="H47" s="47"/>
      <c r="I47" s="429">
        <v>151</v>
      </c>
      <c r="J47" s="378">
        <f t="shared" si="1"/>
        <v>13</v>
      </c>
      <c r="K47" s="101"/>
      <c r="L47" s="430">
        <v>774</v>
      </c>
      <c r="M47" s="424">
        <f t="shared" si="2"/>
        <v>10</v>
      </c>
      <c r="N47" s="431"/>
    </row>
    <row r="48" spans="1:14" ht="13.5">
      <c r="A48" s="269" t="s">
        <v>43</v>
      </c>
      <c r="B48" s="47"/>
      <c r="C48" s="191">
        <v>223</v>
      </c>
      <c r="D48" s="39">
        <f t="shared" si="0"/>
        <v>42</v>
      </c>
      <c r="E48" s="47"/>
      <c r="F48" s="193">
        <v>11</v>
      </c>
      <c r="G48" s="84">
        <f t="shared" si="3"/>
        <v>34</v>
      </c>
      <c r="H48" s="47"/>
      <c r="I48" s="194">
        <v>48</v>
      </c>
      <c r="J48" s="39">
        <f t="shared" si="1"/>
        <v>43</v>
      </c>
      <c r="K48" s="101"/>
      <c r="L48" s="256">
        <v>228</v>
      </c>
      <c r="M48" s="102">
        <f t="shared" si="2"/>
        <v>40</v>
      </c>
      <c r="N48" s="13"/>
    </row>
    <row r="49" spans="1:14" ht="13.5">
      <c r="A49" s="269" t="s">
        <v>44</v>
      </c>
      <c r="B49" s="47"/>
      <c r="C49" s="191">
        <v>441</v>
      </c>
      <c r="D49" s="39">
        <f t="shared" si="0"/>
        <v>19</v>
      </c>
      <c r="E49" s="47"/>
      <c r="F49" s="192">
        <v>42</v>
      </c>
      <c r="G49" s="84">
        <f t="shared" si="3"/>
        <v>31</v>
      </c>
      <c r="H49" s="47"/>
      <c r="I49" s="194">
        <v>104</v>
      </c>
      <c r="J49" s="39">
        <f t="shared" si="1"/>
        <v>21</v>
      </c>
      <c r="K49" s="101"/>
      <c r="L49" s="256">
        <v>322</v>
      </c>
      <c r="M49" s="102">
        <f t="shared" si="2"/>
        <v>27</v>
      </c>
      <c r="N49" s="13"/>
    </row>
    <row r="50" spans="1:14" ht="13.5">
      <c r="A50" s="269" t="s">
        <v>45</v>
      </c>
      <c r="B50" s="47"/>
      <c r="C50" s="191">
        <v>589</v>
      </c>
      <c r="D50" s="39">
        <f t="shared" si="0"/>
        <v>12</v>
      </c>
      <c r="E50" s="47"/>
      <c r="F50" s="192">
        <v>659</v>
      </c>
      <c r="G50" s="84">
        <f t="shared" si="3"/>
        <v>10</v>
      </c>
      <c r="H50" s="47"/>
      <c r="I50" s="194">
        <v>119</v>
      </c>
      <c r="J50" s="39">
        <f t="shared" si="1"/>
        <v>17</v>
      </c>
      <c r="K50" s="101"/>
      <c r="L50" s="256">
        <v>409</v>
      </c>
      <c r="M50" s="102">
        <f t="shared" si="2"/>
        <v>21</v>
      </c>
      <c r="N50" s="13"/>
    </row>
    <row r="51" spans="1:14" ht="13.5">
      <c r="A51" s="269" t="s">
        <v>46</v>
      </c>
      <c r="B51" s="47"/>
      <c r="C51" s="191">
        <v>279</v>
      </c>
      <c r="D51" s="39">
        <f t="shared" si="0"/>
        <v>35</v>
      </c>
      <c r="E51" s="47"/>
      <c r="F51" s="192">
        <v>536</v>
      </c>
      <c r="G51" s="84">
        <f t="shared" si="3"/>
        <v>12</v>
      </c>
      <c r="H51" s="47"/>
      <c r="I51" s="194">
        <v>69</v>
      </c>
      <c r="J51" s="39">
        <f t="shared" si="1"/>
        <v>37</v>
      </c>
      <c r="K51" s="101"/>
      <c r="L51" s="256">
        <v>259</v>
      </c>
      <c r="M51" s="102">
        <f t="shared" si="2"/>
        <v>35</v>
      </c>
      <c r="N51" s="13"/>
    </row>
    <row r="52" spans="1:14" s="321" customFormat="1" ht="27" customHeight="1">
      <c r="A52" s="372" t="s">
        <v>47</v>
      </c>
      <c r="B52" s="47"/>
      <c r="C52" s="432">
        <v>391</v>
      </c>
      <c r="D52" s="378">
        <f t="shared" si="0"/>
        <v>25</v>
      </c>
      <c r="E52" s="47"/>
      <c r="F52" s="193" t="s">
        <v>154</v>
      </c>
      <c r="G52" s="354">
        <v>37</v>
      </c>
      <c r="H52" s="47"/>
      <c r="I52" s="429">
        <v>67</v>
      </c>
      <c r="J52" s="378">
        <f t="shared" si="1"/>
        <v>38</v>
      </c>
      <c r="K52" s="101"/>
      <c r="L52" s="430">
        <v>218</v>
      </c>
      <c r="M52" s="424">
        <f t="shared" si="2"/>
        <v>42</v>
      </c>
      <c r="N52" s="431"/>
    </row>
    <row r="53" spans="1:14" ht="13.5">
      <c r="A53" s="269" t="s">
        <v>48</v>
      </c>
      <c r="B53" s="47"/>
      <c r="C53" s="191">
        <v>480</v>
      </c>
      <c r="D53" s="39">
        <f t="shared" si="0"/>
        <v>17</v>
      </c>
      <c r="E53" s="47"/>
      <c r="F53" s="192">
        <v>182</v>
      </c>
      <c r="G53" s="84">
        <f t="shared" si="3"/>
        <v>19</v>
      </c>
      <c r="H53" s="47"/>
      <c r="I53" s="194">
        <v>87</v>
      </c>
      <c r="J53" s="39">
        <f t="shared" si="1"/>
        <v>29</v>
      </c>
      <c r="K53" s="101"/>
      <c r="L53" s="256">
        <v>421</v>
      </c>
      <c r="M53" s="102">
        <f t="shared" si="2"/>
        <v>17</v>
      </c>
      <c r="N53" s="13"/>
    </row>
    <row r="54" spans="1:14" ht="13.5">
      <c r="A54" s="269" t="s">
        <v>49</v>
      </c>
      <c r="B54" s="47"/>
      <c r="C54" s="191">
        <v>401</v>
      </c>
      <c r="D54" s="39">
        <f t="shared" si="0"/>
        <v>24</v>
      </c>
      <c r="E54" s="47"/>
      <c r="F54" s="192">
        <v>2591</v>
      </c>
      <c r="G54" s="84">
        <f t="shared" si="3"/>
        <v>2</v>
      </c>
      <c r="H54" s="47"/>
      <c r="I54" s="194">
        <v>89</v>
      </c>
      <c r="J54" s="39">
        <f t="shared" si="1"/>
        <v>28</v>
      </c>
      <c r="K54" s="101"/>
      <c r="L54" s="256">
        <v>337</v>
      </c>
      <c r="M54" s="102">
        <f t="shared" si="2"/>
        <v>24</v>
      </c>
      <c r="N54" s="13"/>
    </row>
    <row r="55" spans="1:14" ht="14.25" thickBot="1">
      <c r="A55" s="251"/>
      <c r="B55" s="66"/>
      <c r="C55" s="69"/>
      <c r="D55" s="68"/>
      <c r="E55" s="66"/>
      <c r="F55" s="67"/>
      <c r="G55" s="68"/>
      <c r="H55" s="66"/>
      <c r="I55" s="74"/>
      <c r="J55" s="68"/>
      <c r="K55" s="66"/>
      <c r="L55" s="69"/>
      <c r="M55" s="70"/>
      <c r="N55" s="13"/>
    </row>
    <row r="56" spans="1:13" ht="5.25" customHeight="1">
      <c r="A56" s="4"/>
      <c r="B56" s="76"/>
      <c r="C56" s="76"/>
      <c r="D56" s="76"/>
      <c r="E56" s="76"/>
      <c r="F56" s="76"/>
      <c r="G56" s="76"/>
      <c r="H56" s="76"/>
      <c r="I56" s="77"/>
      <c r="J56" s="76"/>
      <c r="K56" s="76"/>
      <c r="L56" s="76"/>
      <c r="M56" s="76"/>
    </row>
    <row r="57" spans="1:13" ht="13.5" customHeight="1">
      <c r="A57" s="455" t="s">
        <v>76</v>
      </c>
      <c r="B57" s="455"/>
      <c r="C57" s="455"/>
      <c r="D57" s="455"/>
      <c r="E57" s="455"/>
      <c r="F57" s="455"/>
      <c r="G57" s="455"/>
      <c r="H57" s="455" t="s">
        <v>77</v>
      </c>
      <c r="I57" s="455"/>
      <c r="J57" s="455"/>
      <c r="K57" s="456" t="s">
        <v>78</v>
      </c>
      <c r="L57" s="456"/>
      <c r="M57" s="456"/>
    </row>
    <row r="58" spans="1:17" s="78" customFormat="1" ht="12.75" customHeight="1">
      <c r="A58" s="458" t="s">
        <v>153</v>
      </c>
      <c r="B58" s="458"/>
      <c r="C58" s="458"/>
      <c r="D58" s="458"/>
      <c r="E58" s="458"/>
      <c r="F58" s="458"/>
      <c r="G58" s="458"/>
      <c r="H58" s="458" t="s">
        <v>156</v>
      </c>
      <c r="I58" s="458"/>
      <c r="J58" s="458"/>
      <c r="K58" s="458" t="s">
        <v>93</v>
      </c>
      <c r="L58" s="482"/>
      <c r="M58" s="482"/>
      <c r="Q58" s="3"/>
    </row>
    <row r="59" spans="1:17" s="78" customFormat="1" ht="12.75" customHeight="1">
      <c r="A59" s="458"/>
      <c r="B59" s="458"/>
      <c r="C59" s="458"/>
      <c r="D59" s="458"/>
      <c r="E59" s="458"/>
      <c r="F59" s="458"/>
      <c r="G59" s="458"/>
      <c r="H59" s="458"/>
      <c r="I59" s="458"/>
      <c r="J59" s="458"/>
      <c r="K59" s="482"/>
      <c r="L59" s="482"/>
      <c r="M59" s="482"/>
      <c r="Q59" s="3"/>
    </row>
    <row r="60" spans="1:17" s="78" customFormat="1" ht="12.75" customHeight="1">
      <c r="A60" s="458"/>
      <c r="B60" s="458"/>
      <c r="C60" s="458"/>
      <c r="D60" s="458"/>
      <c r="E60" s="458"/>
      <c r="F60" s="458"/>
      <c r="G60" s="458"/>
      <c r="H60" s="458"/>
      <c r="I60" s="458"/>
      <c r="J60" s="458"/>
      <c r="K60" s="482"/>
      <c r="L60" s="482"/>
      <c r="M60" s="482"/>
      <c r="Q60" s="3"/>
    </row>
    <row r="61" spans="1:17" s="78" customFormat="1" ht="24" customHeight="1">
      <c r="A61" s="458"/>
      <c r="B61" s="458"/>
      <c r="C61" s="458"/>
      <c r="D61" s="458"/>
      <c r="E61" s="458"/>
      <c r="F61" s="458"/>
      <c r="G61" s="458"/>
      <c r="H61" s="458"/>
      <c r="I61" s="458"/>
      <c r="J61" s="458"/>
      <c r="K61" s="482"/>
      <c r="L61" s="482"/>
      <c r="M61" s="482"/>
      <c r="Q61" s="3"/>
    </row>
    <row r="62" ht="13.5">
      <c r="Q62" s="78"/>
    </row>
    <row r="63" spans="6:17" ht="13.5">
      <c r="F63" s="193"/>
      <c r="Q63" s="78"/>
    </row>
    <row r="64" ht="13.5">
      <c r="Q64" s="78"/>
    </row>
    <row r="65" ht="13.5">
      <c r="Q65" s="78"/>
    </row>
  </sheetData>
  <sheetProtection/>
  <mergeCells count="15">
    <mergeCell ref="A58:G61"/>
    <mergeCell ref="H58:J61"/>
    <mergeCell ref="K58:M61"/>
    <mergeCell ref="A1:M1"/>
    <mergeCell ref="B3:D3"/>
    <mergeCell ref="E3:G3"/>
    <mergeCell ref="H3:J3"/>
    <mergeCell ref="K3:M3"/>
    <mergeCell ref="B4:C4"/>
    <mergeCell ref="E4:F4"/>
    <mergeCell ref="A57:G57"/>
    <mergeCell ref="H57:J57"/>
    <mergeCell ref="K57:M57"/>
    <mergeCell ref="H4:I4"/>
    <mergeCell ref="K4:L4"/>
  </mergeCells>
  <conditionalFormatting sqref="G35:G37 J48:J54 G39:G43 M35:M46 M48:M54 J36:J46 G49:G53 G46:G47">
    <cfRule type="cellIs" priority="6" dxfId="0" operator="lessThanOrEqual" stopIfTrue="1">
      <formula>5</formula>
    </cfRule>
  </conditionalFormatting>
  <conditionalFormatting sqref="G48">
    <cfRule type="cellIs" priority="5" dxfId="0" operator="lessThanOrEqual" stopIfTrue="1">
      <formula>5</formula>
    </cfRule>
  </conditionalFormatting>
  <conditionalFormatting sqref="D48:D54 D36:D46">
    <cfRule type="cellIs" priority="4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61"/>
  <sheetViews>
    <sheetView workbookViewId="0" topLeftCell="A1">
      <selection activeCell="N2" sqref="N2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277" customWidth="1"/>
    <col min="12" max="12" width="11.625" style="277" customWidth="1"/>
    <col min="13" max="13" width="4.625" style="278" customWidth="1"/>
    <col min="14" max="22" width="9.00390625" style="3" customWidth="1"/>
    <col min="23" max="24" width="10.50390625" style="3" bestFit="1" customWidth="1"/>
    <col min="25" max="25" width="9.00390625" style="3" customWidth="1"/>
    <col min="26" max="26" width="10.625" style="3" customWidth="1"/>
    <col min="27" max="27" width="3.625" style="3" customWidth="1"/>
    <col min="28" max="28" width="11.625" style="3" customWidth="1"/>
    <col min="29" max="29" width="4.625" style="3" customWidth="1"/>
    <col min="30" max="30" width="3.625" style="3" customWidth="1"/>
    <col min="31" max="31" width="11.625" style="3" customWidth="1"/>
    <col min="32" max="32" width="4.625" style="3" customWidth="1"/>
    <col min="33" max="33" width="3.625" style="3" customWidth="1"/>
    <col min="34" max="34" width="11.625" style="3" customWidth="1"/>
    <col min="35" max="35" width="4.625" style="3" customWidth="1"/>
    <col min="36" max="36" width="3.625" style="277" customWidth="1"/>
    <col min="37" max="37" width="11.625" style="277" customWidth="1"/>
    <col min="38" max="38" width="4.625" style="278" customWidth="1"/>
    <col min="39" max="16384" width="9.00390625" style="3" customWidth="1"/>
  </cols>
  <sheetData>
    <row r="1" spans="1:39" ht="19.5" thickBot="1">
      <c r="A1" s="365" t="s">
        <v>68</v>
      </c>
      <c r="B1" s="365"/>
      <c r="C1" s="365"/>
      <c r="D1" s="365"/>
      <c r="E1" s="365"/>
      <c r="F1" s="365"/>
      <c r="G1" s="365"/>
      <c r="H1" s="365"/>
      <c r="I1" s="365"/>
      <c r="J1" s="366"/>
      <c r="K1" s="366"/>
      <c r="L1" s="366"/>
      <c r="M1" s="366"/>
      <c r="O1" s="78"/>
      <c r="P1" s="78"/>
      <c r="Q1" s="78"/>
      <c r="R1" s="78"/>
      <c r="S1" s="78"/>
      <c r="T1" s="78"/>
      <c r="U1" s="321"/>
      <c r="V1" s="321"/>
      <c r="W1" s="321"/>
      <c r="X1" s="321"/>
      <c r="Y1" s="321"/>
      <c r="Z1" s="407"/>
      <c r="AA1" s="408"/>
      <c r="AB1" s="409"/>
      <c r="AC1" s="410"/>
      <c r="AD1" s="408"/>
      <c r="AE1" s="411"/>
      <c r="AF1" s="408"/>
      <c r="AG1" s="408"/>
      <c r="AH1" s="412"/>
      <c r="AI1" s="408"/>
      <c r="AJ1" s="413"/>
      <c r="AK1" s="414"/>
      <c r="AL1" s="415"/>
      <c r="AM1" s="321"/>
    </row>
    <row r="2" spans="1:39" s="5" customFormat="1" ht="14.25" customHeight="1" thickBot="1">
      <c r="A2" s="199"/>
      <c r="B2" s="200"/>
      <c r="C2" s="437"/>
      <c r="D2" s="293" t="s">
        <v>72</v>
      </c>
      <c r="E2" s="200"/>
      <c r="F2" s="437"/>
      <c r="G2" s="293" t="s">
        <v>73</v>
      </c>
      <c r="H2" s="201"/>
      <c r="I2" s="438"/>
      <c r="J2" s="294" t="s">
        <v>134</v>
      </c>
      <c r="K2" s="202"/>
      <c r="L2" s="439"/>
      <c r="M2" s="294" t="s">
        <v>75</v>
      </c>
      <c r="O2" s="78"/>
      <c r="P2" s="78"/>
      <c r="Q2" s="78"/>
      <c r="R2" s="78"/>
      <c r="S2" s="78"/>
      <c r="T2" s="78"/>
      <c r="U2" s="3"/>
      <c r="V2" s="3"/>
      <c r="W2" s="3"/>
      <c r="X2" s="3"/>
      <c r="Y2" s="3"/>
      <c r="Z2" s="4"/>
      <c r="AA2" s="76"/>
      <c r="AB2" s="76"/>
      <c r="AC2" s="76"/>
      <c r="AD2" s="76"/>
      <c r="AE2" s="76"/>
      <c r="AF2" s="76"/>
      <c r="AG2" s="76"/>
      <c r="AH2" s="76"/>
      <c r="AI2" s="76"/>
      <c r="AJ2" s="277"/>
      <c r="AK2" s="277"/>
      <c r="AL2" s="278"/>
      <c r="AM2" s="3"/>
    </row>
    <row r="3" spans="1:39" s="5" customFormat="1" ht="48.75" customHeight="1">
      <c r="A3" s="242"/>
      <c r="B3" s="443" t="s">
        <v>95</v>
      </c>
      <c r="C3" s="444"/>
      <c r="D3" s="445"/>
      <c r="E3" s="446" t="s">
        <v>146</v>
      </c>
      <c r="F3" s="464"/>
      <c r="G3" s="464"/>
      <c r="H3" s="463" t="s">
        <v>86</v>
      </c>
      <c r="I3" s="464"/>
      <c r="J3" s="464"/>
      <c r="K3" s="462" t="s">
        <v>85</v>
      </c>
      <c r="L3" s="444"/>
      <c r="M3" s="489"/>
      <c r="O3" s="78"/>
      <c r="P3" s="78"/>
      <c r="Q3" s="78"/>
      <c r="R3" s="78"/>
      <c r="S3" s="78"/>
      <c r="T3" s="78"/>
      <c r="U3" s="3"/>
      <c r="V3" s="3"/>
      <c r="W3" s="3"/>
      <c r="X3" s="3"/>
      <c r="Y3" s="3"/>
      <c r="Z3" s="455" t="s">
        <v>76</v>
      </c>
      <c r="AA3" s="455"/>
      <c r="AB3" s="455"/>
      <c r="AC3" s="455"/>
      <c r="AD3" s="455"/>
      <c r="AE3" s="455"/>
      <c r="AF3" s="455"/>
      <c r="AG3" s="455" t="s">
        <v>77</v>
      </c>
      <c r="AH3" s="455"/>
      <c r="AI3" s="455"/>
      <c r="AJ3" s="456" t="s">
        <v>78</v>
      </c>
      <c r="AK3" s="456"/>
      <c r="AL3" s="456"/>
      <c r="AM3" s="3"/>
    </row>
    <row r="4" spans="1:39" s="364" customFormat="1" ht="13.5" customHeight="1">
      <c r="A4" s="373" t="s">
        <v>56</v>
      </c>
      <c r="B4" s="490" t="s">
        <v>58</v>
      </c>
      <c r="C4" s="491"/>
      <c r="D4" s="374" t="s">
        <v>57</v>
      </c>
      <c r="E4" s="490" t="s">
        <v>58</v>
      </c>
      <c r="F4" s="491"/>
      <c r="G4" s="375" t="s">
        <v>57</v>
      </c>
      <c r="H4" s="492" t="s">
        <v>59</v>
      </c>
      <c r="I4" s="491"/>
      <c r="J4" s="375" t="s">
        <v>57</v>
      </c>
      <c r="K4" s="490" t="s">
        <v>65</v>
      </c>
      <c r="L4" s="493"/>
      <c r="M4" s="376" t="s">
        <v>57</v>
      </c>
      <c r="O4" s="78"/>
      <c r="P4" s="78"/>
      <c r="Q4" s="78"/>
      <c r="R4" s="78"/>
      <c r="S4" s="78"/>
      <c r="T4" s="78"/>
      <c r="U4" s="3"/>
      <c r="V4" s="3"/>
      <c r="W4" s="3"/>
      <c r="X4" s="3"/>
      <c r="Y4" s="78"/>
      <c r="Z4" s="457" t="s">
        <v>120</v>
      </c>
      <c r="AA4" s="457"/>
      <c r="AB4" s="457"/>
      <c r="AC4" s="457"/>
      <c r="AD4" s="457"/>
      <c r="AE4" s="457"/>
      <c r="AF4" s="457"/>
      <c r="AG4" s="457" t="s">
        <v>126</v>
      </c>
      <c r="AH4" s="457"/>
      <c r="AI4" s="457"/>
      <c r="AJ4" s="457" t="s">
        <v>96</v>
      </c>
      <c r="AK4" s="457"/>
      <c r="AL4" s="457"/>
      <c r="AM4" s="78"/>
    </row>
    <row r="5" spans="1:39" s="352" customFormat="1" ht="13.5" customHeight="1">
      <c r="A5" s="344"/>
      <c r="B5" s="377"/>
      <c r="C5" s="378"/>
      <c r="D5" s="379"/>
      <c r="E5" s="377"/>
      <c r="F5" s="380"/>
      <c r="G5" s="381"/>
      <c r="H5" s="377"/>
      <c r="I5" s="382"/>
      <c r="J5" s="381"/>
      <c r="K5" s="383"/>
      <c r="L5" s="384"/>
      <c r="M5" s="385"/>
      <c r="O5" s="3"/>
      <c r="P5" s="3"/>
      <c r="Q5" s="3"/>
      <c r="R5" s="3"/>
      <c r="S5" s="3"/>
      <c r="T5" s="3"/>
      <c r="U5" s="3"/>
      <c r="V5" s="3"/>
      <c r="W5" s="3"/>
      <c r="X5" s="3"/>
      <c r="Y5" s="78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7"/>
      <c r="AM5" s="78"/>
    </row>
    <row r="6" spans="1:39" s="352" customFormat="1" ht="13.5" customHeight="1">
      <c r="A6" s="416" t="s">
        <v>2</v>
      </c>
      <c r="B6" s="345"/>
      <c r="C6" s="223">
        <v>51.4</v>
      </c>
      <c r="D6" s="348"/>
      <c r="E6" s="345"/>
      <c r="F6" s="349">
        <v>17.77488761139815</v>
      </c>
      <c r="G6" s="386"/>
      <c r="H6" s="345"/>
      <c r="I6" s="357">
        <v>5838004</v>
      </c>
      <c r="J6" s="386"/>
      <c r="K6" s="387"/>
      <c r="L6" s="388">
        <v>6212</v>
      </c>
      <c r="M6" s="389"/>
      <c r="O6" s="3"/>
      <c r="P6" s="3"/>
      <c r="Q6" s="3"/>
      <c r="R6" s="3"/>
      <c r="S6" s="3"/>
      <c r="T6" s="3"/>
      <c r="U6" s="3"/>
      <c r="V6" s="3"/>
      <c r="W6" s="3"/>
      <c r="X6" s="3"/>
      <c r="Y6" s="78"/>
      <c r="Z6" s="457"/>
      <c r="AA6" s="457"/>
      <c r="AB6" s="457"/>
      <c r="AC6" s="457"/>
      <c r="AD6" s="457"/>
      <c r="AE6" s="457"/>
      <c r="AF6" s="457"/>
      <c r="AG6" s="457"/>
      <c r="AH6" s="457"/>
      <c r="AI6" s="457"/>
      <c r="AJ6" s="457"/>
      <c r="AK6" s="457"/>
      <c r="AL6" s="457"/>
      <c r="AM6" s="78"/>
    </row>
    <row r="7" spans="1:39" s="321" customFormat="1" ht="13.5" customHeight="1">
      <c r="A7" s="344"/>
      <c r="B7" s="345"/>
      <c r="C7" s="390"/>
      <c r="D7" s="348"/>
      <c r="E7" s="345"/>
      <c r="F7" s="391"/>
      <c r="G7" s="392"/>
      <c r="H7" s="345"/>
      <c r="I7" s="393"/>
      <c r="J7" s="392"/>
      <c r="K7" s="387"/>
      <c r="L7" s="394"/>
      <c r="M7" s="389"/>
      <c r="O7" s="3"/>
      <c r="P7" s="3"/>
      <c r="Q7" s="3"/>
      <c r="R7" s="3"/>
      <c r="S7" s="3"/>
      <c r="T7" s="3"/>
      <c r="U7" s="3"/>
      <c r="V7" s="3"/>
      <c r="W7" s="3"/>
      <c r="X7" s="3"/>
      <c r="Y7" s="78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78"/>
    </row>
    <row r="8" spans="1:39" s="321" customFormat="1" ht="13.5" customHeight="1">
      <c r="A8" s="372" t="s">
        <v>3</v>
      </c>
      <c r="B8" s="47"/>
      <c r="C8" s="223">
        <v>52.3</v>
      </c>
      <c r="D8" s="355">
        <f aca="true" t="shared" si="0" ref="D8:D54">IF(C8="","",RANK(C8,C$8:C$54,0))</f>
        <v>12</v>
      </c>
      <c r="E8" s="47"/>
      <c r="F8" s="356">
        <v>19.000180807702545</v>
      </c>
      <c r="G8" s="367">
        <f aca="true" t="shared" si="1" ref="G8:G54">IF(F8="","",RANK(F8,F$8:F$54,0))</f>
        <v>21</v>
      </c>
      <c r="H8" s="47"/>
      <c r="I8" s="368">
        <v>287183</v>
      </c>
      <c r="J8" s="367">
        <f aca="true" t="shared" si="2" ref="J8:J54">IF(I8="","",RANK(I8,I$8:I$54,0))</f>
        <v>4</v>
      </c>
      <c r="K8" s="369"/>
      <c r="L8" s="370">
        <v>290</v>
      </c>
      <c r="M8" s="371">
        <f aca="true" t="shared" si="3" ref="M8:M54">IF(L8="","",RANK(L8,L$8:L$54,0))</f>
        <v>4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77"/>
      <c r="AK8" s="277"/>
      <c r="AL8" s="278"/>
      <c r="AM8" s="3"/>
    </row>
    <row r="9" spans="1:39" s="321" customFormat="1" ht="13.5">
      <c r="A9" s="322" t="s">
        <v>4</v>
      </c>
      <c r="B9" s="47"/>
      <c r="C9" s="223">
        <v>30.9</v>
      </c>
      <c r="D9" s="355">
        <f t="shared" si="0"/>
        <v>47</v>
      </c>
      <c r="E9" s="47"/>
      <c r="F9" s="356">
        <v>19.086324720849326</v>
      </c>
      <c r="G9" s="367">
        <f t="shared" si="1"/>
        <v>20</v>
      </c>
      <c r="H9" s="47"/>
      <c r="I9" s="368">
        <v>74413</v>
      </c>
      <c r="J9" s="367">
        <f t="shared" si="2"/>
        <v>28</v>
      </c>
      <c r="K9" s="369"/>
      <c r="L9" s="370">
        <v>87</v>
      </c>
      <c r="M9" s="371">
        <f t="shared" si="3"/>
        <v>29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277"/>
      <c r="AK9" s="277"/>
      <c r="AL9" s="278"/>
      <c r="AM9" s="3"/>
    </row>
    <row r="10" spans="1:39" s="321" customFormat="1" ht="13.5">
      <c r="A10" s="322" t="s">
        <v>5</v>
      </c>
      <c r="B10" s="47"/>
      <c r="C10" s="223">
        <v>37.7</v>
      </c>
      <c r="D10" s="355">
        <f t="shared" si="0"/>
        <v>46</v>
      </c>
      <c r="E10" s="47"/>
      <c r="F10" s="356">
        <v>18.93812954243696</v>
      </c>
      <c r="G10" s="367">
        <f t="shared" si="1"/>
        <v>22</v>
      </c>
      <c r="H10" s="47"/>
      <c r="I10" s="368">
        <v>72974</v>
      </c>
      <c r="J10" s="367">
        <f t="shared" si="2"/>
        <v>29</v>
      </c>
      <c r="K10" s="369"/>
      <c r="L10" s="370">
        <v>96</v>
      </c>
      <c r="M10" s="371">
        <f t="shared" si="3"/>
        <v>26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277"/>
      <c r="AK10" s="277"/>
      <c r="AL10" s="278"/>
      <c r="AM10" s="3"/>
    </row>
    <row r="11" spans="1:39" s="321" customFormat="1" ht="13.5">
      <c r="A11" s="322" t="s">
        <v>6</v>
      </c>
      <c r="B11" s="47"/>
      <c r="C11" s="223">
        <v>46.3</v>
      </c>
      <c r="D11" s="355">
        <f t="shared" si="0"/>
        <v>34</v>
      </c>
      <c r="E11" s="47"/>
      <c r="F11" s="356">
        <v>18.04537208341566</v>
      </c>
      <c r="G11" s="367">
        <f t="shared" si="1"/>
        <v>30</v>
      </c>
      <c r="H11" s="47"/>
      <c r="I11" s="368">
        <v>103469</v>
      </c>
      <c r="J11" s="367">
        <f t="shared" si="2"/>
        <v>17</v>
      </c>
      <c r="K11" s="369"/>
      <c r="L11" s="370">
        <v>131</v>
      </c>
      <c r="M11" s="371">
        <f t="shared" si="3"/>
        <v>17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277"/>
      <c r="AK11" s="277"/>
      <c r="AL11" s="278"/>
      <c r="AM11" s="3"/>
    </row>
    <row r="12" spans="1:39" s="321" customFormat="1" ht="27" customHeight="1">
      <c r="A12" s="322" t="s">
        <v>7</v>
      </c>
      <c r="B12" s="47"/>
      <c r="C12" s="223">
        <v>40.5</v>
      </c>
      <c r="D12" s="355">
        <f t="shared" si="0"/>
        <v>44</v>
      </c>
      <c r="E12" s="47"/>
      <c r="F12" s="356">
        <v>20.64852487048336</v>
      </c>
      <c r="G12" s="367">
        <f t="shared" si="1"/>
        <v>6</v>
      </c>
      <c r="H12" s="47"/>
      <c r="I12" s="368">
        <v>70756</v>
      </c>
      <c r="J12" s="367">
        <f t="shared" si="2"/>
        <v>30</v>
      </c>
      <c r="K12" s="369"/>
      <c r="L12" s="370">
        <v>95</v>
      </c>
      <c r="M12" s="371">
        <f t="shared" si="3"/>
        <v>27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277"/>
      <c r="AK12" s="277"/>
      <c r="AL12" s="278"/>
      <c r="AM12" s="3"/>
    </row>
    <row r="13" spans="1:39" s="321" customFormat="1" ht="13.5">
      <c r="A13" s="322" t="s">
        <v>8</v>
      </c>
      <c r="B13" s="47"/>
      <c r="C13" s="223">
        <v>40.4</v>
      </c>
      <c r="D13" s="355">
        <f t="shared" si="0"/>
        <v>45</v>
      </c>
      <c r="E13" s="47"/>
      <c r="F13" s="356">
        <v>18.903470171781464</v>
      </c>
      <c r="G13" s="367">
        <f t="shared" si="1"/>
        <v>23</v>
      </c>
      <c r="H13" s="47"/>
      <c r="I13" s="368">
        <v>64396</v>
      </c>
      <c r="J13" s="367">
        <f t="shared" si="2"/>
        <v>34</v>
      </c>
      <c r="K13" s="369"/>
      <c r="L13" s="370">
        <v>83</v>
      </c>
      <c r="M13" s="371">
        <f t="shared" si="3"/>
        <v>30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277"/>
      <c r="AK13" s="277"/>
      <c r="AL13" s="278"/>
      <c r="AM13" s="3"/>
    </row>
    <row r="14" spans="1:39" s="321" customFormat="1" ht="13.5">
      <c r="A14" s="322" t="s">
        <v>9</v>
      </c>
      <c r="B14" s="47"/>
      <c r="C14" s="223">
        <v>42.7</v>
      </c>
      <c r="D14" s="355">
        <f t="shared" si="0"/>
        <v>39</v>
      </c>
      <c r="E14" s="47"/>
      <c r="F14" s="356">
        <v>18.744870737833057</v>
      </c>
      <c r="G14" s="367">
        <f t="shared" si="1"/>
        <v>25</v>
      </c>
      <c r="H14" s="47"/>
      <c r="I14" s="368">
        <v>101281</v>
      </c>
      <c r="J14" s="367">
        <f t="shared" si="2"/>
        <v>19</v>
      </c>
      <c r="K14" s="369"/>
      <c r="L14" s="370">
        <v>116</v>
      </c>
      <c r="M14" s="371">
        <f t="shared" si="3"/>
        <v>21</v>
      </c>
      <c r="O14" s="3"/>
      <c r="P14" s="3"/>
      <c r="Q14" s="3"/>
      <c r="R14" s="3"/>
      <c r="S14" s="3"/>
      <c r="T14" s="3"/>
      <c r="U14" s="3"/>
      <c r="V14" s="3"/>
      <c r="W14" s="78"/>
      <c r="X14" s="78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277"/>
      <c r="AK14" s="277"/>
      <c r="AL14" s="278"/>
      <c r="AM14" s="3"/>
    </row>
    <row r="15" spans="1:39" s="321" customFormat="1" ht="13.5">
      <c r="A15" s="322" t="s">
        <v>10</v>
      </c>
      <c r="B15" s="47"/>
      <c r="C15" s="223">
        <v>48.5</v>
      </c>
      <c r="D15" s="355">
        <f t="shared" si="0"/>
        <v>24</v>
      </c>
      <c r="E15" s="47"/>
      <c r="F15" s="356">
        <v>14.597090829030822</v>
      </c>
      <c r="G15" s="367">
        <f t="shared" si="1"/>
        <v>45</v>
      </c>
      <c r="H15" s="47"/>
      <c r="I15" s="368">
        <v>110860</v>
      </c>
      <c r="J15" s="367">
        <f t="shared" si="2"/>
        <v>14</v>
      </c>
      <c r="K15" s="369"/>
      <c r="L15" s="370">
        <v>167</v>
      </c>
      <c r="M15" s="371">
        <f t="shared" si="3"/>
        <v>12</v>
      </c>
      <c r="O15" s="3"/>
      <c r="P15" s="3"/>
      <c r="Q15" s="3"/>
      <c r="R15" s="3"/>
      <c r="S15" s="3"/>
      <c r="T15" s="3"/>
      <c r="U15" s="3"/>
      <c r="V15" s="3"/>
      <c r="W15" s="78"/>
      <c r="X15" s="78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277"/>
      <c r="AK15" s="277"/>
      <c r="AL15" s="278"/>
      <c r="AM15" s="3"/>
    </row>
    <row r="16" spans="1:39" s="321" customFormat="1" ht="13.5">
      <c r="A16" s="322" t="s">
        <v>11</v>
      </c>
      <c r="B16" s="47"/>
      <c r="C16" s="223">
        <v>52</v>
      </c>
      <c r="D16" s="355">
        <f t="shared" si="0"/>
        <v>13</v>
      </c>
      <c r="E16" s="47"/>
      <c r="F16" s="356">
        <v>15.548660352329296</v>
      </c>
      <c r="G16" s="367">
        <f t="shared" si="1"/>
        <v>42</v>
      </c>
      <c r="H16" s="47"/>
      <c r="I16" s="368">
        <v>77678</v>
      </c>
      <c r="J16" s="367">
        <f t="shared" si="2"/>
        <v>27</v>
      </c>
      <c r="K16" s="369"/>
      <c r="L16" s="370">
        <v>108</v>
      </c>
      <c r="M16" s="371">
        <f t="shared" si="3"/>
        <v>23</v>
      </c>
      <c r="O16" s="3"/>
      <c r="P16" s="3"/>
      <c r="Q16" s="3"/>
      <c r="R16" s="3"/>
      <c r="S16" s="3"/>
      <c r="T16" s="3"/>
      <c r="U16" s="3"/>
      <c r="V16" s="3"/>
      <c r="W16" s="78"/>
      <c r="X16" s="78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277"/>
      <c r="AK16" s="277"/>
      <c r="AL16" s="278"/>
      <c r="AM16" s="3"/>
    </row>
    <row r="17" spans="1:39" s="321" customFormat="1" ht="27" customHeight="1">
      <c r="A17" s="322" t="s">
        <v>12</v>
      </c>
      <c r="B17" s="47"/>
      <c r="C17" s="223">
        <v>51.9</v>
      </c>
      <c r="D17" s="355">
        <f t="shared" si="0"/>
        <v>14</v>
      </c>
      <c r="E17" s="47"/>
      <c r="F17" s="356">
        <v>17.017500004844425</v>
      </c>
      <c r="G17" s="367">
        <f t="shared" si="1"/>
        <v>37</v>
      </c>
      <c r="H17" s="47"/>
      <c r="I17" s="368">
        <v>90205</v>
      </c>
      <c r="J17" s="367">
        <f t="shared" si="2"/>
        <v>22</v>
      </c>
      <c r="K17" s="369"/>
      <c r="L17" s="370">
        <v>126</v>
      </c>
      <c r="M17" s="371">
        <f t="shared" si="3"/>
        <v>18</v>
      </c>
      <c r="O17" s="3"/>
      <c r="P17" s="3"/>
      <c r="Q17" s="3"/>
      <c r="R17" s="3"/>
      <c r="S17" s="3"/>
      <c r="T17" s="3"/>
      <c r="U17" s="3"/>
      <c r="V17" s="3"/>
      <c r="W17" s="78"/>
      <c r="X17" s="78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277"/>
      <c r="AK17" s="277"/>
      <c r="AL17" s="278"/>
      <c r="AM17" s="3"/>
    </row>
    <row r="18" spans="1:39" s="321" customFormat="1" ht="13.5">
      <c r="A18" s="205" t="s">
        <v>13</v>
      </c>
      <c r="B18" s="206"/>
      <c r="C18" s="224">
        <v>58.2</v>
      </c>
      <c r="D18" s="395">
        <f t="shared" si="0"/>
        <v>1</v>
      </c>
      <c r="E18" s="206"/>
      <c r="F18" s="396">
        <v>13.851934010692247</v>
      </c>
      <c r="G18" s="397">
        <f t="shared" si="1"/>
        <v>47</v>
      </c>
      <c r="H18" s="206"/>
      <c r="I18" s="398">
        <v>239830</v>
      </c>
      <c r="J18" s="399">
        <f t="shared" si="2"/>
        <v>8</v>
      </c>
      <c r="K18" s="400"/>
      <c r="L18" s="401">
        <v>277</v>
      </c>
      <c r="M18" s="402">
        <f t="shared" si="3"/>
        <v>5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277"/>
      <c r="AK18" s="277"/>
      <c r="AL18" s="278"/>
      <c r="AM18" s="3"/>
    </row>
    <row r="19" spans="1:39" s="321" customFormat="1" ht="13.5">
      <c r="A19" s="322" t="s">
        <v>14</v>
      </c>
      <c r="B19" s="47"/>
      <c r="C19" s="223">
        <v>56.7</v>
      </c>
      <c r="D19" s="403">
        <f t="shared" si="0"/>
        <v>5</v>
      </c>
      <c r="E19" s="47"/>
      <c r="F19" s="356">
        <v>14.414960621443685</v>
      </c>
      <c r="G19" s="367">
        <f t="shared" si="1"/>
        <v>46</v>
      </c>
      <c r="H19" s="47"/>
      <c r="I19" s="368">
        <v>221267</v>
      </c>
      <c r="J19" s="404">
        <f t="shared" si="2"/>
        <v>9</v>
      </c>
      <c r="K19" s="369"/>
      <c r="L19" s="370">
        <v>257</v>
      </c>
      <c r="M19" s="405">
        <f t="shared" si="3"/>
        <v>7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277"/>
      <c r="AK19" s="277"/>
      <c r="AL19" s="278"/>
      <c r="AM19" s="3"/>
    </row>
    <row r="20" spans="1:39" s="321" customFormat="1" ht="14.25" customHeight="1">
      <c r="A20" s="322" t="s">
        <v>15</v>
      </c>
      <c r="B20" s="47"/>
      <c r="C20" s="223">
        <v>57.9</v>
      </c>
      <c r="D20" s="403">
        <f t="shared" si="0"/>
        <v>3</v>
      </c>
      <c r="E20" s="47"/>
      <c r="F20" s="356">
        <v>17.736730988105894</v>
      </c>
      <c r="G20" s="367">
        <f t="shared" si="1"/>
        <v>33</v>
      </c>
      <c r="H20" s="47"/>
      <c r="I20" s="368">
        <v>523534</v>
      </c>
      <c r="J20" s="404">
        <f t="shared" si="2"/>
        <v>1</v>
      </c>
      <c r="K20" s="369"/>
      <c r="L20" s="370">
        <v>403</v>
      </c>
      <c r="M20" s="405">
        <f t="shared" si="3"/>
        <v>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277"/>
      <c r="AK20" s="277"/>
      <c r="AL20" s="278"/>
      <c r="AM20" s="3"/>
    </row>
    <row r="21" spans="1:39" s="321" customFormat="1" ht="13.5">
      <c r="A21" s="322" t="s">
        <v>16</v>
      </c>
      <c r="B21" s="47"/>
      <c r="C21" s="223">
        <v>58</v>
      </c>
      <c r="D21" s="403">
        <f t="shared" si="0"/>
        <v>2</v>
      </c>
      <c r="E21" s="47"/>
      <c r="F21" s="356">
        <v>15.939913107912803</v>
      </c>
      <c r="G21" s="367">
        <f t="shared" si="1"/>
        <v>40</v>
      </c>
      <c r="H21" s="47"/>
      <c r="I21" s="368">
        <v>334765</v>
      </c>
      <c r="J21" s="404">
        <f t="shared" si="2"/>
        <v>3</v>
      </c>
      <c r="K21" s="369"/>
      <c r="L21" s="370">
        <v>310</v>
      </c>
      <c r="M21" s="405">
        <f t="shared" si="3"/>
        <v>3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277"/>
      <c r="AK21" s="277"/>
      <c r="AL21" s="278"/>
      <c r="AM21" s="3"/>
    </row>
    <row r="22" spans="1:39" s="321" customFormat="1" ht="27" customHeight="1">
      <c r="A22" s="322" t="s">
        <v>17</v>
      </c>
      <c r="B22" s="47"/>
      <c r="C22" s="223">
        <v>42.3</v>
      </c>
      <c r="D22" s="355">
        <f t="shared" si="0"/>
        <v>41</v>
      </c>
      <c r="E22" s="47"/>
      <c r="F22" s="356">
        <v>18.711486291923677</v>
      </c>
      <c r="G22" s="367">
        <f t="shared" si="1"/>
        <v>26</v>
      </c>
      <c r="H22" s="47"/>
      <c r="I22" s="368">
        <v>126435</v>
      </c>
      <c r="J22" s="367">
        <f t="shared" si="2"/>
        <v>13</v>
      </c>
      <c r="K22" s="369"/>
      <c r="L22" s="370">
        <v>168</v>
      </c>
      <c r="M22" s="371">
        <f t="shared" si="3"/>
        <v>11</v>
      </c>
      <c r="O22" s="3"/>
      <c r="P22" s="3"/>
      <c r="Q22" s="3"/>
      <c r="R22" s="3"/>
      <c r="S22" s="3"/>
      <c r="T22" s="3"/>
      <c r="U22" s="78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277"/>
      <c r="AK22" s="277"/>
      <c r="AL22" s="278"/>
      <c r="AM22" s="3"/>
    </row>
    <row r="23" spans="1:39" s="321" customFormat="1" ht="13.5">
      <c r="A23" s="322" t="s">
        <v>18</v>
      </c>
      <c r="B23" s="47"/>
      <c r="C23" s="223">
        <v>45.3</v>
      </c>
      <c r="D23" s="355">
        <f t="shared" si="0"/>
        <v>36</v>
      </c>
      <c r="E23" s="47"/>
      <c r="F23" s="356">
        <v>17.869529367602755</v>
      </c>
      <c r="G23" s="367">
        <f t="shared" si="1"/>
        <v>32</v>
      </c>
      <c r="H23" s="47"/>
      <c r="I23" s="368">
        <v>56987</v>
      </c>
      <c r="J23" s="367">
        <f t="shared" si="2"/>
        <v>36</v>
      </c>
      <c r="K23" s="369"/>
      <c r="L23" s="370">
        <v>62</v>
      </c>
      <c r="M23" s="371">
        <f t="shared" si="3"/>
        <v>39</v>
      </c>
      <c r="O23" s="3"/>
      <c r="P23" s="3"/>
      <c r="Q23" s="3"/>
      <c r="R23" s="3"/>
      <c r="S23" s="3"/>
      <c r="T23" s="3"/>
      <c r="U23" s="78"/>
      <c r="V23" s="78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277"/>
      <c r="AK23" s="277"/>
      <c r="AL23" s="278"/>
      <c r="AM23" s="3"/>
    </row>
    <row r="24" spans="1:39" s="321" customFormat="1" ht="13.5">
      <c r="A24" s="322" t="s">
        <v>19</v>
      </c>
      <c r="B24" s="47"/>
      <c r="C24" s="223">
        <v>48.4</v>
      </c>
      <c r="D24" s="355">
        <f t="shared" si="0"/>
        <v>25</v>
      </c>
      <c r="E24" s="47"/>
      <c r="F24" s="356">
        <v>18.04750745282616</v>
      </c>
      <c r="G24" s="367">
        <f t="shared" si="1"/>
        <v>29</v>
      </c>
      <c r="H24" s="47"/>
      <c r="I24" s="368">
        <v>56008</v>
      </c>
      <c r="J24" s="367">
        <f t="shared" si="2"/>
        <v>37</v>
      </c>
      <c r="K24" s="369"/>
      <c r="L24" s="370">
        <v>65</v>
      </c>
      <c r="M24" s="371">
        <f t="shared" si="3"/>
        <v>38</v>
      </c>
      <c r="O24" s="3"/>
      <c r="P24" s="3"/>
      <c r="Q24" s="3"/>
      <c r="R24" s="3"/>
      <c r="S24" s="3"/>
      <c r="T24" s="3"/>
      <c r="U24" s="78"/>
      <c r="V24" s="78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277"/>
      <c r="AK24" s="277"/>
      <c r="AL24" s="278"/>
      <c r="AM24" s="3"/>
    </row>
    <row r="25" spans="1:39" s="321" customFormat="1" ht="13.5">
      <c r="A25" s="322" t="s">
        <v>20</v>
      </c>
      <c r="B25" s="47"/>
      <c r="C25" s="223">
        <v>42.2</v>
      </c>
      <c r="D25" s="355">
        <f t="shared" si="0"/>
        <v>43</v>
      </c>
      <c r="E25" s="47"/>
      <c r="F25" s="356">
        <v>17.659089635592746</v>
      </c>
      <c r="G25" s="367">
        <f t="shared" si="1"/>
        <v>34</v>
      </c>
      <c r="H25" s="47"/>
      <c r="I25" s="368">
        <v>38580</v>
      </c>
      <c r="J25" s="367">
        <f t="shared" si="2"/>
        <v>45</v>
      </c>
      <c r="K25" s="369"/>
      <c r="L25" s="370">
        <v>61</v>
      </c>
      <c r="M25" s="371">
        <f t="shared" si="3"/>
        <v>41</v>
      </c>
      <c r="O25" s="3"/>
      <c r="P25" s="3"/>
      <c r="Q25" s="3"/>
      <c r="R25" s="3"/>
      <c r="S25" s="3"/>
      <c r="T25" s="3"/>
      <c r="U25" s="78"/>
      <c r="V25" s="78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277"/>
      <c r="AK25" s="277"/>
      <c r="AL25" s="278"/>
      <c r="AM25" s="3"/>
    </row>
    <row r="26" spans="1:39" s="321" customFormat="1" ht="13.5">
      <c r="A26" s="322" t="s">
        <v>21</v>
      </c>
      <c r="B26" s="47"/>
      <c r="C26" s="223">
        <v>53.5</v>
      </c>
      <c r="D26" s="355">
        <f t="shared" si="0"/>
        <v>8</v>
      </c>
      <c r="E26" s="47"/>
      <c r="F26" s="356">
        <v>15.595325536696825</v>
      </c>
      <c r="G26" s="367">
        <f t="shared" si="1"/>
        <v>41</v>
      </c>
      <c r="H26" s="47"/>
      <c r="I26" s="368">
        <v>36286</v>
      </c>
      <c r="J26" s="367">
        <f t="shared" si="2"/>
        <v>46</v>
      </c>
      <c r="K26" s="369"/>
      <c r="L26" s="370">
        <v>46</v>
      </c>
      <c r="M26" s="371">
        <f t="shared" si="3"/>
        <v>46</v>
      </c>
      <c r="O26" s="3"/>
      <c r="P26" s="3"/>
      <c r="Q26" s="3"/>
      <c r="R26" s="3"/>
      <c r="S26" s="3"/>
      <c r="T26" s="3"/>
      <c r="U26" s="3"/>
      <c r="V26" s="78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277"/>
      <c r="AK26" s="277"/>
      <c r="AL26" s="278"/>
      <c r="AM26" s="3"/>
    </row>
    <row r="27" spans="1:39" s="321" customFormat="1" ht="27" customHeight="1">
      <c r="A27" s="322" t="s">
        <v>22</v>
      </c>
      <c r="B27" s="47"/>
      <c r="C27" s="223">
        <v>49.8</v>
      </c>
      <c r="D27" s="355">
        <f t="shared" si="0"/>
        <v>19</v>
      </c>
      <c r="E27" s="47"/>
      <c r="F27" s="356">
        <v>17.390466083540414</v>
      </c>
      <c r="G27" s="367">
        <f t="shared" si="1"/>
        <v>35</v>
      </c>
      <c r="H27" s="47"/>
      <c r="I27" s="368">
        <v>107698</v>
      </c>
      <c r="J27" s="367">
        <f t="shared" si="2"/>
        <v>16</v>
      </c>
      <c r="K27" s="369"/>
      <c r="L27" s="370">
        <v>136</v>
      </c>
      <c r="M27" s="371">
        <f t="shared" si="3"/>
        <v>15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277"/>
      <c r="AK27" s="277"/>
      <c r="AL27" s="278"/>
      <c r="AM27" s="3"/>
    </row>
    <row r="28" spans="1:39" s="321" customFormat="1" ht="13.5">
      <c r="A28" s="322" t="s">
        <v>23</v>
      </c>
      <c r="B28" s="47"/>
      <c r="C28" s="223">
        <v>49.5</v>
      </c>
      <c r="D28" s="355">
        <f t="shared" si="0"/>
        <v>20</v>
      </c>
      <c r="E28" s="47"/>
      <c r="F28" s="356">
        <v>15.954612099190413</v>
      </c>
      <c r="G28" s="367">
        <f t="shared" si="1"/>
        <v>39</v>
      </c>
      <c r="H28" s="47"/>
      <c r="I28" s="368">
        <v>89823</v>
      </c>
      <c r="J28" s="367">
        <f t="shared" si="2"/>
        <v>23</v>
      </c>
      <c r="K28" s="369"/>
      <c r="L28" s="370">
        <v>105</v>
      </c>
      <c r="M28" s="371">
        <f t="shared" si="3"/>
        <v>24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277"/>
      <c r="AK28" s="277"/>
      <c r="AL28" s="278"/>
      <c r="AM28" s="3"/>
    </row>
    <row r="29" spans="1:39" s="321" customFormat="1" ht="13.5">
      <c r="A29" s="322" t="s">
        <v>24</v>
      </c>
      <c r="B29" s="47"/>
      <c r="C29" s="223">
        <v>52.9</v>
      </c>
      <c r="D29" s="355">
        <f t="shared" si="0"/>
        <v>10</v>
      </c>
      <c r="E29" s="47"/>
      <c r="F29" s="356">
        <v>15.21979014718687</v>
      </c>
      <c r="G29" s="367">
        <f t="shared" si="1"/>
        <v>44</v>
      </c>
      <c r="H29" s="47"/>
      <c r="I29" s="368">
        <v>153394</v>
      </c>
      <c r="J29" s="367">
        <f t="shared" si="2"/>
        <v>10</v>
      </c>
      <c r="K29" s="369"/>
      <c r="L29" s="370">
        <v>186</v>
      </c>
      <c r="M29" s="371">
        <f t="shared" si="3"/>
        <v>10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277"/>
      <c r="AK29" s="277"/>
      <c r="AL29" s="278"/>
      <c r="AM29" s="3"/>
    </row>
    <row r="30" spans="1:39" s="321" customFormat="1" ht="13.5">
      <c r="A30" s="322" t="s">
        <v>25</v>
      </c>
      <c r="B30" s="47"/>
      <c r="C30" s="223">
        <v>53.2</v>
      </c>
      <c r="D30" s="355">
        <f t="shared" si="0"/>
        <v>9</v>
      </c>
      <c r="E30" s="47"/>
      <c r="F30" s="356">
        <v>15.307890903803015</v>
      </c>
      <c r="G30" s="367">
        <f t="shared" si="1"/>
        <v>43</v>
      </c>
      <c r="H30" s="47"/>
      <c r="I30" s="368">
        <v>264810</v>
      </c>
      <c r="J30" s="367">
        <f t="shared" si="2"/>
        <v>6</v>
      </c>
      <c r="K30" s="369"/>
      <c r="L30" s="370">
        <v>202</v>
      </c>
      <c r="M30" s="371">
        <f t="shared" si="3"/>
        <v>9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277"/>
      <c r="AK30" s="277"/>
      <c r="AL30" s="278"/>
      <c r="AM30" s="3"/>
    </row>
    <row r="31" spans="1:39" s="321" customFormat="1" ht="13.5">
      <c r="A31" s="322" t="s">
        <v>26</v>
      </c>
      <c r="B31" s="47"/>
      <c r="C31" s="223">
        <v>47.6</v>
      </c>
      <c r="D31" s="355">
        <f t="shared" si="0"/>
        <v>29</v>
      </c>
      <c r="E31" s="47"/>
      <c r="F31" s="356">
        <v>18.32046336009987</v>
      </c>
      <c r="G31" s="367">
        <f t="shared" si="1"/>
        <v>28</v>
      </c>
      <c r="H31" s="47"/>
      <c r="I31" s="368">
        <v>91455</v>
      </c>
      <c r="J31" s="367">
        <f t="shared" si="2"/>
        <v>21</v>
      </c>
      <c r="K31" s="369"/>
      <c r="L31" s="370">
        <v>119</v>
      </c>
      <c r="M31" s="371">
        <f t="shared" si="3"/>
        <v>19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277"/>
      <c r="AK31" s="277"/>
      <c r="AL31" s="278"/>
      <c r="AM31" s="3"/>
    </row>
    <row r="32" spans="1:39" s="321" customFormat="1" ht="27" customHeight="1">
      <c r="A32" s="322" t="s">
        <v>27</v>
      </c>
      <c r="B32" s="47"/>
      <c r="C32" s="223">
        <v>56.9</v>
      </c>
      <c r="D32" s="355">
        <f t="shared" si="0"/>
        <v>4</v>
      </c>
      <c r="E32" s="47"/>
      <c r="F32" s="356">
        <v>16.878709717517637</v>
      </c>
      <c r="G32" s="367">
        <f t="shared" si="1"/>
        <v>38</v>
      </c>
      <c r="H32" s="47"/>
      <c r="I32" s="368">
        <v>55671</v>
      </c>
      <c r="J32" s="367">
        <f t="shared" si="2"/>
        <v>38</v>
      </c>
      <c r="K32" s="369"/>
      <c r="L32" s="370">
        <v>62</v>
      </c>
      <c r="M32" s="371">
        <f t="shared" si="3"/>
        <v>39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277"/>
      <c r="AK32" s="277"/>
      <c r="AL32" s="278"/>
      <c r="AM32" s="3"/>
    </row>
    <row r="33" spans="1:39" s="321" customFormat="1" ht="13.5">
      <c r="A33" s="322" t="s">
        <v>28</v>
      </c>
      <c r="B33" s="47"/>
      <c r="C33" s="223">
        <v>51.5</v>
      </c>
      <c r="D33" s="355">
        <f t="shared" si="0"/>
        <v>15</v>
      </c>
      <c r="E33" s="47"/>
      <c r="F33" s="356">
        <v>19.184951770584725</v>
      </c>
      <c r="G33" s="367">
        <f t="shared" si="1"/>
        <v>16</v>
      </c>
      <c r="H33" s="47"/>
      <c r="I33" s="368">
        <v>132296</v>
      </c>
      <c r="J33" s="367">
        <f t="shared" si="2"/>
        <v>12</v>
      </c>
      <c r="K33" s="369"/>
      <c r="L33" s="370">
        <v>137</v>
      </c>
      <c r="M33" s="371">
        <f t="shared" si="3"/>
        <v>14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277"/>
      <c r="AK33" s="277"/>
      <c r="AL33" s="278"/>
      <c r="AM33" s="3"/>
    </row>
    <row r="34" spans="1:39" s="321" customFormat="1" ht="12.75" customHeight="1">
      <c r="A34" s="322" t="s">
        <v>29</v>
      </c>
      <c r="B34" s="47"/>
      <c r="C34" s="223">
        <v>55</v>
      </c>
      <c r="D34" s="355">
        <f t="shared" si="0"/>
        <v>7</v>
      </c>
      <c r="E34" s="47"/>
      <c r="F34" s="356">
        <v>20.098806680380868</v>
      </c>
      <c r="G34" s="367">
        <f t="shared" si="1"/>
        <v>10</v>
      </c>
      <c r="H34" s="47"/>
      <c r="I34" s="368">
        <v>447519</v>
      </c>
      <c r="J34" s="367">
        <f t="shared" si="2"/>
        <v>2</v>
      </c>
      <c r="K34" s="369"/>
      <c r="L34" s="370">
        <v>328</v>
      </c>
      <c r="M34" s="371">
        <f t="shared" si="3"/>
        <v>2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277"/>
      <c r="AK34" s="277"/>
      <c r="AL34" s="278"/>
      <c r="AM34" s="3"/>
    </row>
    <row r="35" spans="1:39" s="321" customFormat="1" ht="13.5">
      <c r="A35" s="322" t="s">
        <v>30</v>
      </c>
      <c r="B35" s="47"/>
      <c r="C35" s="223">
        <v>52.4</v>
      </c>
      <c r="D35" s="355">
        <f t="shared" si="0"/>
        <v>11</v>
      </c>
      <c r="E35" s="47"/>
      <c r="F35" s="356">
        <v>18.625102911458725</v>
      </c>
      <c r="G35" s="367">
        <f t="shared" si="1"/>
        <v>27</v>
      </c>
      <c r="H35" s="47"/>
      <c r="I35" s="368">
        <v>270333</v>
      </c>
      <c r="J35" s="367">
        <f t="shared" si="2"/>
        <v>5</v>
      </c>
      <c r="K35" s="369"/>
      <c r="L35" s="370">
        <v>268</v>
      </c>
      <c r="M35" s="371">
        <f t="shared" si="3"/>
        <v>6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277"/>
      <c r="AK35" s="277"/>
      <c r="AL35" s="278"/>
      <c r="AM35" s="3"/>
    </row>
    <row r="36" spans="1:39" s="321" customFormat="1" ht="13.5">
      <c r="A36" s="322" t="s">
        <v>31</v>
      </c>
      <c r="B36" s="47"/>
      <c r="C36" s="223">
        <v>55.3</v>
      </c>
      <c r="D36" s="355">
        <f t="shared" si="0"/>
        <v>6</v>
      </c>
      <c r="E36" s="47"/>
      <c r="F36" s="356">
        <v>17.138534745674058</v>
      </c>
      <c r="G36" s="367">
        <f t="shared" si="1"/>
        <v>36</v>
      </c>
      <c r="H36" s="47"/>
      <c r="I36" s="368">
        <v>65442</v>
      </c>
      <c r="J36" s="367">
        <f t="shared" si="2"/>
        <v>32</v>
      </c>
      <c r="K36" s="369"/>
      <c r="L36" s="370">
        <v>75</v>
      </c>
      <c r="M36" s="371">
        <f t="shared" si="3"/>
        <v>35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277"/>
      <c r="AK36" s="277"/>
      <c r="AL36" s="278"/>
      <c r="AM36" s="3"/>
    </row>
    <row r="37" spans="1:39" s="321" customFormat="1" ht="27" customHeight="1">
      <c r="A37" s="322" t="s">
        <v>32</v>
      </c>
      <c r="B37" s="47"/>
      <c r="C37" s="223">
        <v>42.3</v>
      </c>
      <c r="D37" s="355">
        <f t="shared" si="0"/>
        <v>41</v>
      </c>
      <c r="E37" s="47"/>
      <c r="F37" s="356">
        <v>21.862235520850867</v>
      </c>
      <c r="G37" s="367">
        <f t="shared" si="1"/>
        <v>2</v>
      </c>
      <c r="H37" s="47"/>
      <c r="I37" s="368">
        <v>64946</v>
      </c>
      <c r="J37" s="367">
        <f t="shared" si="2"/>
        <v>33</v>
      </c>
      <c r="K37" s="369"/>
      <c r="L37" s="370">
        <v>76</v>
      </c>
      <c r="M37" s="371">
        <f t="shared" si="3"/>
        <v>34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277"/>
      <c r="AK37" s="277"/>
      <c r="AL37" s="278"/>
      <c r="AM37" s="3"/>
    </row>
    <row r="38" spans="1:39" s="321" customFormat="1" ht="13.5">
      <c r="A38" s="322" t="s">
        <v>33</v>
      </c>
      <c r="B38" s="47"/>
      <c r="C38" s="223">
        <v>44.6</v>
      </c>
      <c r="D38" s="403">
        <f t="shared" si="0"/>
        <v>37</v>
      </c>
      <c r="E38" s="47"/>
      <c r="F38" s="356">
        <v>19.825062171532178</v>
      </c>
      <c r="G38" s="367">
        <f t="shared" si="1"/>
        <v>11</v>
      </c>
      <c r="H38" s="47"/>
      <c r="I38" s="368">
        <v>33129</v>
      </c>
      <c r="J38" s="367">
        <f t="shared" si="2"/>
        <v>47</v>
      </c>
      <c r="K38" s="369"/>
      <c r="L38" s="370">
        <v>35</v>
      </c>
      <c r="M38" s="371">
        <f t="shared" si="3"/>
        <v>47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277"/>
      <c r="AK38" s="277"/>
      <c r="AL38" s="278"/>
      <c r="AM38" s="3"/>
    </row>
    <row r="39" spans="1:39" s="321" customFormat="1" ht="13.5">
      <c r="A39" s="322" t="s">
        <v>34</v>
      </c>
      <c r="B39" s="47"/>
      <c r="C39" s="223">
        <v>45.9</v>
      </c>
      <c r="D39" s="355">
        <f t="shared" si="0"/>
        <v>35</v>
      </c>
      <c r="E39" s="47"/>
      <c r="F39" s="356">
        <v>20.740920941504793</v>
      </c>
      <c r="G39" s="367">
        <f t="shared" si="1"/>
        <v>3</v>
      </c>
      <c r="H39" s="47"/>
      <c r="I39" s="368">
        <v>45988</v>
      </c>
      <c r="J39" s="367">
        <f t="shared" si="2"/>
        <v>43</v>
      </c>
      <c r="K39" s="369"/>
      <c r="L39" s="370">
        <v>78</v>
      </c>
      <c r="M39" s="371">
        <f t="shared" si="3"/>
        <v>33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277"/>
      <c r="AK39" s="277"/>
      <c r="AL39" s="278"/>
      <c r="AM39" s="3"/>
    </row>
    <row r="40" spans="1:39" s="321" customFormat="1" ht="13.5">
      <c r="A40" s="322" t="s">
        <v>35</v>
      </c>
      <c r="B40" s="47"/>
      <c r="C40" s="223">
        <v>49.9</v>
      </c>
      <c r="D40" s="355">
        <f t="shared" si="0"/>
        <v>18</v>
      </c>
      <c r="E40" s="47"/>
      <c r="F40" s="356">
        <v>20.354571480202775</v>
      </c>
      <c r="G40" s="367">
        <f t="shared" si="1"/>
        <v>8</v>
      </c>
      <c r="H40" s="47"/>
      <c r="I40" s="368">
        <v>109279</v>
      </c>
      <c r="J40" s="367">
        <f t="shared" si="2"/>
        <v>15</v>
      </c>
      <c r="K40" s="369"/>
      <c r="L40" s="370">
        <v>119</v>
      </c>
      <c r="M40" s="371">
        <f t="shared" si="3"/>
        <v>19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277"/>
      <c r="AK40" s="277"/>
      <c r="AL40" s="278"/>
      <c r="AM40" s="3"/>
    </row>
    <row r="41" spans="1:39" s="321" customFormat="1" ht="13.5">
      <c r="A41" s="322" t="s">
        <v>36</v>
      </c>
      <c r="B41" s="47"/>
      <c r="C41" s="223">
        <v>51.1</v>
      </c>
      <c r="D41" s="355">
        <f t="shared" si="0"/>
        <v>16</v>
      </c>
      <c r="E41" s="47"/>
      <c r="F41" s="356">
        <v>19.68293425256657</v>
      </c>
      <c r="G41" s="367">
        <f t="shared" si="1"/>
        <v>12</v>
      </c>
      <c r="H41" s="47"/>
      <c r="I41" s="368">
        <v>149947</v>
      </c>
      <c r="J41" s="367">
        <f t="shared" si="2"/>
        <v>11</v>
      </c>
      <c r="K41" s="369"/>
      <c r="L41" s="370">
        <v>160</v>
      </c>
      <c r="M41" s="371">
        <f t="shared" si="3"/>
        <v>13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277"/>
      <c r="AK41" s="277"/>
      <c r="AL41" s="278"/>
      <c r="AM41" s="3"/>
    </row>
    <row r="42" spans="1:39" s="321" customFormat="1" ht="27" customHeight="1">
      <c r="A42" s="322" t="s">
        <v>37</v>
      </c>
      <c r="B42" s="47"/>
      <c r="C42" s="223">
        <v>49.1</v>
      </c>
      <c r="D42" s="355">
        <f t="shared" si="0"/>
        <v>21</v>
      </c>
      <c r="E42" s="47"/>
      <c r="F42" s="356">
        <v>18.85709940760505</v>
      </c>
      <c r="G42" s="367">
        <f t="shared" si="1"/>
        <v>24</v>
      </c>
      <c r="H42" s="47"/>
      <c r="I42" s="368">
        <v>83610</v>
      </c>
      <c r="J42" s="367">
        <f t="shared" si="2"/>
        <v>26</v>
      </c>
      <c r="K42" s="369"/>
      <c r="L42" s="370">
        <v>83</v>
      </c>
      <c r="M42" s="371">
        <f t="shared" si="3"/>
        <v>30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277"/>
      <c r="AK42" s="277"/>
      <c r="AL42" s="278"/>
      <c r="AM42" s="3"/>
    </row>
    <row r="43" spans="1:39" s="321" customFormat="1" ht="13.5">
      <c r="A43" s="322" t="s">
        <v>38</v>
      </c>
      <c r="B43" s="47"/>
      <c r="C43" s="223">
        <v>46.8</v>
      </c>
      <c r="D43" s="406">
        <f t="shared" si="0"/>
        <v>33</v>
      </c>
      <c r="E43" s="196"/>
      <c r="F43" s="356">
        <v>20.669440748644956</v>
      </c>
      <c r="G43" s="367">
        <f t="shared" si="1"/>
        <v>5</v>
      </c>
      <c r="H43" s="47"/>
      <c r="I43" s="368">
        <v>47212</v>
      </c>
      <c r="J43" s="354">
        <f t="shared" si="2"/>
        <v>41</v>
      </c>
      <c r="K43" s="369"/>
      <c r="L43" s="370">
        <v>53</v>
      </c>
      <c r="M43" s="371">
        <f t="shared" si="3"/>
        <v>42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277"/>
      <c r="AK43" s="277"/>
      <c r="AL43" s="278"/>
      <c r="AM43" s="3"/>
    </row>
    <row r="44" spans="1:39" s="321" customFormat="1" ht="13.5">
      <c r="A44" s="322" t="s">
        <v>39</v>
      </c>
      <c r="B44" s="47"/>
      <c r="C44" s="223">
        <v>48.4</v>
      </c>
      <c r="D44" s="355">
        <f t="shared" si="0"/>
        <v>25</v>
      </c>
      <c r="E44" s="47"/>
      <c r="F44" s="356">
        <v>19.119825270504357</v>
      </c>
      <c r="G44" s="367">
        <f t="shared" si="1"/>
        <v>18</v>
      </c>
      <c r="H44" s="47"/>
      <c r="I44" s="368">
        <v>54448</v>
      </c>
      <c r="J44" s="367">
        <f t="shared" si="2"/>
        <v>39</v>
      </c>
      <c r="K44" s="369"/>
      <c r="L44" s="370">
        <v>75</v>
      </c>
      <c r="M44" s="371">
        <f t="shared" si="3"/>
        <v>35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277"/>
      <c r="AK44" s="277"/>
      <c r="AL44" s="278"/>
      <c r="AM44" s="3"/>
    </row>
    <row r="45" spans="1:39" s="321" customFormat="1" ht="13.5">
      <c r="A45" s="322" t="s">
        <v>40</v>
      </c>
      <c r="B45" s="47"/>
      <c r="C45" s="223">
        <v>42.5</v>
      </c>
      <c r="D45" s="355">
        <f t="shared" si="0"/>
        <v>40</v>
      </c>
      <c r="E45" s="47"/>
      <c r="F45" s="356">
        <v>20.733460466480857</v>
      </c>
      <c r="G45" s="367">
        <f t="shared" si="1"/>
        <v>4</v>
      </c>
      <c r="H45" s="47"/>
      <c r="I45" s="368">
        <v>86722</v>
      </c>
      <c r="J45" s="367">
        <f t="shared" si="2"/>
        <v>25</v>
      </c>
      <c r="K45" s="369"/>
      <c r="L45" s="370">
        <v>89</v>
      </c>
      <c r="M45" s="371">
        <f t="shared" si="3"/>
        <v>28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277"/>
      <c r="AK45" s="277"/>
      <c r="AL45" s="278"/>
      <c r="AM45" s="3"/>
    </row>
    <row r="46" spans="1:39" s="321" customFormat="1" ht="13.5">
      <c r="A46" s="322" t="s">
        <v>41</v>
      </c>
      <c r="B46" s="47"/>
      <c r="C46" s="223">
        <v>43.7</v>
      </c>
      <c r="D46" s="355">
        <f t="shared" si="0"/>
        <v>38</v>
      </c>
      <c r="E46" s="47"/>
      <c r="F46" s="356">
        <v>19.417153592912424</v>
      </c>
      <c r="G46" s="367">
        <f t="shared" si="1"/>
        <v>13</v>
      </c>
      <c r="H46" s="47"/>
      <c r="I46" s="368">
        <v>45995</v>
      </c>
      <c r="J46" s="367">
        <f t="shared" si="2"/>
        <v>42</v>
      </c>
      <c r="K46" s="369"/>
      <c r="L46" s="370">
        <v>51</v>
      </c>
      <c r="M46" s="371">
        <f t="shared" si="3"/>
        <v>43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77"/>
      <c r="AK46" s="277"/>
      <c r="AL46" s="278"/>
      <c r="AM46" s="3"/>
    </row>
    <row r="47" spans="1:39" s="321" customFormat="1" ht="27" customHeight="1">
      <c r="A47" s="322" t="s">
        <v>42</v>
      </c>
      <c r="B47" s="47"/>
      <c r="C47" s="223">
        <v>48.4</v>
      </c>
      <c r="D47" s="355">
        <f t="shared" si="0"/>
        <v>25</v>
      </c>
      <c r="E47" s="47"/>
      <c r="F47" s="356">
        <v>19.107949066051155</v>
      </c>
      <c r="G47" s="367">
        <f t="shared" si="1"/>
        <v>19</v>
      </c>
      <c r="H47" s="47"/>
      <c r="I47" s="368">
        <v>240704</v>
      </c>
      <c r="J47" s="367">
        <f t="shared" si="2"/>
        <v>7</v>
      </c>
      <c r="K47" s="369"/>
      <c r="L47" s="370">
        <v>230</v>
      </c>
      <c r="M47" s="371">
        <f t="shared" si="3"/>
        <v>8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277"/>
      <c r="AK47" s="277"/>
      <c r="AL47" s="278"/>
      <c r="AM47" s="3"/>
    </row>
    <row r="48" spans="1:39" s="321" customFormat="1" ht="13.5">
      <c r="A48" s="322" t="s">
        <v>43</v>
      </c>
      <c r="B48" s="47"/>
      <c r="C48" s="223">
        <v>48.2</v>
      </c>
      <c r="D48" s="355">
        <f t="shared" si="0"/>
        <v>28</v>
      </c>
      <c r="E48" s="47"/>
      <c r="F48" s="356">
        <v>19.370999418097178</v>
      </c>
      <c r="G48" s="367">
        <f t="shared" si="1"/>
        <v>14</v>
      </c>
      <c r="H48" s="47"/>
      <c r="I48" s="368">
        <v>43625</v>
      </c>
      <c r="J48" s="367">
        <f t="shared" si="2"/>
        <v>44</v>
      </c>
      <c r="K48" s="369"/>
      <c r="L48" s="370">
        <v>50</v>
      </c>
      <c r="M48" s="371">
        <f t="shared" si="3"/>
        <v>44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277"/>
      <c r="AK48" s="277"/>
      <c r="AL48" s="278"/>
      <c r="AM48" s="3"/>
    </row>
    <row r="49" spans="1:39" s="321" customFormat="1" ht="13.5">
      <c r="A49" s="322" t="s">
        <v>44</v>
      </c>
      <c r="B49" s="47"/>
      <c r="C49" s="223">
        <v>47.6</v>
      </c>
      <c r="D49" s="355">
        <f t="shared" si="0"/>
        <v>29</v>
      </c>
      <c r="E49" s="47"/>
      <c r="F49" s="356">
        <v>22.2106159378852</v>
      </c>
      <c r="G49" s="367">
        <f t="shared" si="1"/>
        <v>1</v>
      </c>
      <c r="H49" s="47"/>
      <c r="I49" s="368">
        <v>89404</v>
      </c>
      <c r="J49" s="367">
        <f t="shared" si="2"/>
        <v>24</v>
      </c>
      <c r="K49" s="369"/>
      <c r="L49" s="370">
        <v>101</v>
      </c>
      <c r="M49" s="371">
        <f t="shared" si="3"/>
        <v>25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277"/>
      <c r="AK49" s="277"/>
      <c r="AL49" s="278"/>
      <c r="AM49" s="3"/>
    </row>
    <row r="50" spans="1:39" s="321" customFormat="1" ht="13.5">
      <c r="A50" s="322" t="s">
        <v>45</v>
      </c>
      <c r="B50" s="47"/>
      <c r="C50" s="223">
        <v>48.6</v>
      </c>
      <c r="D50" s="355">
        <f t="shared" si="0"/>
        <v>23</v>
      </c>
      <c r="E50" s="47"/>
      <c r="F50" s="356">
        <v>20.27444399858948</v>
      </c>
      <c r="G50" s="367">
        <f t="shared" si="1"/>
        <v>9</v>
      </c>
      <c r="H50" s="47"/>
      <c r="I50" s="368">
        <v>102298</v>
      </c>
      <c r="J50" s="367">
        <f t="shared" si="2"/>
        <v>18</v>
      </c>
      <c r="K50" s="369"/>
      <c r="L50" s="370">
        <v>113</v>
      </c>
      <c r="M50" s="371">
        <f t="shared" si="3"/>
        <v>22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277"/>
      <c r="AK50" s="277"/>
      <c r="AL50" s="278"/>
      <c r="AM50" s="3"/>
    </row>
    <row r="51" spans="1:39" s="321" customFormat="1" ht="15" customHeight="1">
      <c r="A51" s="322" t="s">
        <v>46</v>
      </c>
      <c r="B51" s="47"/>
      <c r="C51" s="223">
        <v>47.5</v>
      </c>
      <c r="D51" s="355">
        <f t="shared" si="0"/>
        <v>31</v>
      </c>
      <c r="E51" s="47"/>
      <c r="F51" s="356">
        <v>19.21210432946765</v>
      </c>
      <c r="G51" s="367">
        <f t="shared" si="1"/>
        <v>15</v>
      </c>
      <c r="H51" s="47"/>
      <c r="I51" s="368">
        <v>66729</v>
      </c>
      <c r="J51" s="367">
        <f t="shared" si="2"/>
        <v>31</v>
      </c>
      <c r="K51" s="369"/>
      <c r="L51" s="370">
        <v>68</v>
      </c>
      <c r="M51" s="371">
        <f t="shared" si="3"/>
        <v>37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277"/>
      <c r="AK51" s="277"/>
      <c r="AL51" s="278"/>
      <c r="AM51" s="3"/>
    </row>
    <row r="52" spans="1:39" s="321" customFormat="1" ht="27" customHeight="1">
      <c r="A52" s="322" t="s">
        <v>47</v>
      </c>
      <c r="B52" s="47"/>
      <c r="C52" s="223">
        <v>50.5</v>
      </c>
      <c r="D52" s="355">
        <f t="shared" si="0"/>
        <v>17</v>
      </c>
      <c r="E52" s="47"/>
      <c r="F52" s="356">
        <v>17.95151063511323</v>
      </c>
      <c r="G52" s="367">
        <f t="shared" si="1"/>
        <v>31</v>
      </c>
      <c r="H52" s="47"/>
      <c r="I52" s="368">
        <v>57831</v>
      </c>
      <c r="J52" s="367">
        <f t="shared" si="2"/>
        <v>35</v>
      </c>
      <c r="K52" s="369"/>
      <c r="L52" s="370">
        <v>80</v>
      </c>
      <c r="M52" s="371">
        <f t="shared" si="3"/>
        <v>32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277"/>
      <c r="AK52" s="277"/>
      <c r="AL52" s="278"/>
      <c r="AM52" s="3"/>
    </row>
    <row r="53" spans="1:39" s="321" customFormat="1" ht="13.5">
      <c r="A53" s="322" t="s">
        <v>48</v>
      </c>
      <c r="B53" s="47"/>
      <c r="C53" s="223">
        <v>47.5</v>
      </c>
      <c r="D53" s="355">
        <f t="shared" si="0"/>
        <v>31</v>
      </c>
      <c r="E53" s="47"/>
      <c r="F53" s="356">
        <v>20.522923093287947</v>
      </c>
      <c r="G53" s="367">
        <f t="shared" si="1"/>
        <v>7</v>
      </c>
      <c r="H53" s="47"/>
      <c r="I53" s="368">
        <v>98669</v>
      </c>
      <c r="J53" s="367">
        <f t="shared" si="2"/>
        <v>20</v>
      </c>
      <c r="K53" s="369"/>
      <c r="L53" s="370">
        <v>135</v>
      </c>
      <c r="M53" s="371">
        <f t="shared" si="3"/>
        <v>16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277"/>
      <c r="AK53" s="277"/>
      <c r="AL53" s="278"/>
      <c r="AM53" s="3"/>
    </row>
    <row r="54" spans="1:39" s="321" customFormat="1" ht="13.5">
      <c r="A54" s="322" t="s">
        <v>49</v>
      </c>
      <c r="B54" s="47"/>
      <c r="C54" s="223">
        <v>48.9</v>
      </c>
      <c r="D54" s="355">
        <f t="shared" si="0"/>
        <v>22</v>
      </c>
      <c r="E54" s="47"/>
      <c r="F54" s="356">
        <v>19.150811639993588</v>
      </c>
      <c r="G54" s="367">
        <f t="shared" si="1"/>
        <v>17</v>
      </c>
      <c r="H54" s="47"/>
      <c r="I54" s="368">
        <v>52120</v>
      </c>
      <c r="J54" s="367">
        <f t="shared" si="2"/>
        <v>40</v>
      </c>
      <c r="K54" s="369"/>
      <c r="L54" s="370">
        <v>50</v>
      </c>
      <c r="M54" s="371">
        <f t="shared" si="3"/>
        <v>44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277"/>
      <c r="AK54" s="277"/>
      <c r="AL54" s="278"/>
      <c r="AM54" s="3"/>
    </row>
    <row r="55" spans="1:39" s="321" customFormat="1" ht="14.25" thickBot="1">
      <c r="A55" s="407"/>
      <c r="B55" s="408"/>
      <c r="C55" s="409"/>
      <c r="D55" s="410"/>
      <c r="E55" s="408"/>
      <c r="F55" s="411"/>
      <c r="G55" s="408"/>
      <c r="H55" s="408"/>
      <c r="I55" s="412"/>
      <c r="J55" s="408"/>
      <c r="K55" s="413"/>
      <c r="L55" s="414"/>
      <c r="M55" s="415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277"/>
      <c r="AK55" s="277"/>
      <c r="AL55" s="278"/>
      <c r="AM55" s="3"/>
    </row>
    <row r="56" spans="1:10" ht="5.25" customHeight="1">
      <c r="A56" s="4"/>
      <c r="B56" s="76"/>
      <c r="C56" s="76"/>
      <c r="D56" s="76"/>
      <c r="E56" s="76"/>
      <c r="F56" s="76"/>
      <c r="G56" s="76"/>
      <c r="H56" s="76"/>
      <c r="I56" s="76"/>
      <c r="J56" s="76"/>
    </row>
    <row r="57" spans="1:13" ht="13.5" customHeight="1">
      <c r="A57" s="455" t="s">
        <v>76</v>
      </c>
      <c r="B57" s="455"/>
      <c r="C57" s="455"/>
      <c r="D57" s="455"/>
      <c r="E57" s="455"/>
      <c r="F57" s="455"/>
      <c r="G57" s="455"/>
      <c r="H57" s="455" t="s">
        <v>77</v>
      </c>
      <c r="I57" s="455"/>
      <c r="J57" s="455"/>
      <c r="K57" s="456" t="s">
        <v>78</v>
      </c>
      <c r="L57" s="456"/>
      <c r="M57" s="456"/>
    </row>
    <row r="58" spans="1:39" s="78" customFormat="1" ht="12.75" customHeight="1">
      <c r="A58" s="457" t="s">
        <v>120</v>
      </c>
      <c r="B58" s="457"/>
      <c r="C58" s="457"/>
      <c r="D58" s="457"/>
      <c r="E58" s="457"/>
      <c r="F58" s="457"/>
      <c r="G58" s="457"/>
      <c r="H58" s="457" t="s">
        <v>135</v>
      </c>
      <c r="I58" s="457"/>
      <c r="J58" s="457"/>
      <c r="K58" s="457" t="s">
        <v>96</v>
      </c>
      <c r="L58" s="457"/>
      <c r="M58" s="45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277"/>
      <c r="AK58" s="277"/>
      <c r="AL58" s="278"/>
      <c r="AM58" s="3"/>
    </row>
    <row r="59" spans="1:39" s="78" customFormat="1" ht="12.75" customHeight="1">
      <c r="A59" s="457"/>
      <c r="B59" s="457"/>
      <c r="C59" s="457"/>
      <c r="D59" s="457"/>
      <c r="E59" s="457"/>
      <c r="F59" s="457"/>
      <c r="G59" s="457"/>
      <c r="H59" s="457"/>
      <c r="I59" s="457"/>
      <c r="J59" s="457"/>
      <c r="K59" s="457"/>
      <c r="L59" s="457"/>
      <c r="M59" s="457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277"/>
      <c r="AK59" s="277"/>
      <c r="AL59" s="278"/>
      <c r="AM59" s="3"/>
    </row>
    <row r="60" spans="1:39" s="78" customFormat="1" ht="12.75" customHeight="1">
      <c r="A60" s="457"/>
      <c r="B60" s="457"/>
      <c r="C60" s="457"/>
      <c r="D60" s="457"/>
      <c r="E60" s="457"/>
      <c r="F60" s="457"/>
      <c r="G60" s="457"/>
      <c r="H60" s="457"/>
      <c r="I60" s="457"/>
      <c r="J60" s="457"/>
      <c r="K60" s="457"/>
      <c r="L60" s="457"/>
      <c r="M60" s="457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277"/>
      <c r="AK60" s="277"/>
      <c r="AL60" s="278"/>
      <c r="AM60" s="3"/>
    </row>
    <row r="61" spans="1:39" s="78" customFormat="1" ht="12.75" customHeight="1">
      <c r="A61" s="457"/>
      <c r="B61" s="457"/>
      <c r="C61" s="457"/>
      <c r="D61" s="457"/>
      <c r="E61" s="457"/>
      <c r="F61" s="457"/>
      <c r="G61" s="457"/>
      <c r="H61" s="457"/>
      <c r="I61" s="457"/>
      <c r="J61" s="457"/>
      <c r="K61" s="457"/>
      <c r="L61" s="457"/>
      <c r="M61" s="457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277"/>
      <c r="AK61" s="277"/>
      <c r="AL61" s="278"/>
      <c r="AM61" s="3"/>
    </row>
  </sheetData>
  <sheetProtection/>
  <mergeCells count="21">
    <mergeCell ref="Z3:AF3"/>
    <mergeCell ref="AG3:AI3"/>
    <mergeCell ref="AJ3:AL3"/>
    <mergeCell ref="Z4:AF7"/>
    <mergeCell ref="AG4:AI7"/>
    <mergeCell ref="AJ4:AL7"/>
    <mergeCell ref="A57:G57"/>
    <mergeCell ref="H57:J57"/>
    <mergeCell ref="K57:M57"/>
    <mergeCell ref="A58:G61"/>
    <mergeCell ref="H58:J61"/>
    <mergeCell ref="K58:M6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4:D46 D48:D54 D35:D37 D39:D42 M36:M54 J48:J54 J36:J46">
    <cfRule type="cellIs" priority="2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selection activeCell="N4" sqref="N4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5" width="4.625" style="3" customWidth="1"/>
    <col min="16" max="16384" width="9.00390625" style="3" customWidth="1"/>
  </cols>
  <sheetData>
    <row r="1" spans="1:15" ht="18.75">
      <c r="A1" s="474" t="s">
        <v>69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15"/>
      <c r="O1" s="15"/>
    </row>
    <row r="2" spans="3:15" s="202" customFormat="1" ht="14.25" customHeight="1" thickBot="1">
      <c r="C2" s="440"/>
      <c r="D2" s="293" t="s">
        <v>72</v>
      </c>
      <c r="E2" s="197"/>
      <c r="F2" s="440"/>
      <c r="G2" s="293" t="s">
        <v>73</v>
      </c>
      <c r="H2" s="200"/>
      <c r="I2" s="437"/>
      <c r="J2" s="295" t="s">
        <v>74</v>
      </c>
      <c r="K2" s="201"/>
      <c r="L2" s="438"/>
      <c r="M2" s="294" t="s">
        <v>75</v>
      </c>
      <c r="N2" s="287"/>
      <c r="O2" s="287"/>
    </row>
    <row r="3" spans="1:16" s="5" customFormat="1" ht="48.75" customHeight="1">
      <c r="A3" s="242"/>
      <c r="B3" s="443" t="s">
        <v>128</v>
      </c>
      <c r="C3" s="444"/>
      <c r="D3" s="445"/>
      <c r="E3" s="485" t="s">
        <v>129</v>
      </c>
      <c r="F3" s="444"/>
      <c r="G3" s="445"/>
      <c r="H3" s="485" t="s">
        <v>147</v>
      </c>
      <c r="I3" s="444"/>
      <c r="J3" s="445"/>
      <c r="K3" s="485" t="s">
        <v>131</v>
      </c>
      <c r="L3" s="444"/>
      <c r="M3" s="445"/>
      <c r="N3" s="289"/>
      <c r="O3" s="140"/>
      <c r="P3" s="3"/>
    </row>
    <row r="4" spans="1:16" s="5" customFormat="1" ht="13.5" customHeight="1">
      <c r="A4" s="243" t="s">
        <v>56</v>
      </c>
      <c r="B4" s="452" t="s">
        <v>65</v>
      </c>
      <c r="C4" s="494"/>
      <c r="D4" s="300" t="s">
        <v>57</v>
      </c>
      <c r="E4" s="452" t="s">
        <v>65</v>
      </c>
      <c r="F4" s="453"/>
      <c r="G4" s="253" t="s">
        <v>57</v>
      </c>
      <c r="H4" s="452" t="s">
        <v>59</v>
      </c>
      <c r="I4" s="453"/>
      <c r="J4" s="244" t="s">
        <v>57</v>
      </c>
      <c r="K4" s="452" t="s">
        <v>58</v>
      </c>
      <c r="L4" s="453"/>
      <c r="M4" s="246" t="s">
        <v>57</v>
      </c>
      <c r="N4" s="290"/>
      <c r="O4" s="140"/>
      <c r="P4" s="3"/>
    </row>
    <row r="5" spans="1:15" ht="13.5" customHeight="1">
      <c r="A5" s="247"/>
      <c r="B5" s="282"/>
      <c r="C5" s="296"/>
      <c r="D5" s="301"/>
      <c r="E5" s="22"/>
      <c r="F5" s="40"/>
      <c r="G5" s="12"/>
      <c r="H5" s="27"/>
      <c r="I5" s="41"/>
      <c r="J5" s="12"/>
      <c r="K5" s="27"/>
      <c r="L5" s="36"/>
      <c r="M5" s="63"/>
      <c r="N5" s="291"/>
      <c r="O5" s="140"/>
    </row>
    <row r="6" spans="1:15" ht="13.5" customHeight="1">
      <c r="A6" s="247" t="s">
        <v>2</v>
      </c>
      <c r="B6" s="282"/>
      <c r="C6" s="144">
        <v>2652</v>
      </c>
      <c r="D6" s="301"/>
      <c r="E6" s="44"/>
      <c r="F6" s="144">
        <v>3286</v>
      </c>
      <c r="G6" s="81"/>
      <c r="H6" s="44"/>
      <c r="I6" s="144">
        <v>5227529</v>
      </c>
      <c r="J6" s="117"/>
      <c r="K6" s="44"/>
      <c r="L6" s="318">
        <v>1.8784352957558252</v>
      </c>
      <c r="M6" s="94"/>
      <c r="N6" s="292"/>
      <c r="O6" s="140"/>
    </row>
    <row r="7" spans="1:15" ht="13.5" customHeight="1">
      <c r="A7" s="247"/>
      <c r="B7" s="282"/>
      <c r="C7" s="296"/>
      <c r="D7" s="301"/>
      <c r="E7" s="44"/>
      <c r="F7" s="125"/>
      <c r="G7" s="81"/>
      <c r="H7" s="44"/>
      <c r="I7" s="143"/>
      <c r="J7" s="117"/>
      <c r="K7" s="44"/>
      <c r="L7" s="143"/>
      <c r="M7" s="94"/>
      <c r="N7" s="292"/>
      <c r="O7" s="140"/>
    </row>
    <row r="8" spans="1:15" ht="13.5">
      <c r="A8" s="269" t="s">
        <v>3</v>
      </c>
      <c r="B8" s="283"/>
      <c r="C8" s="297">
        <v>210</v>
      </c>
      <c r="D8" s="84">
        <f aca="true" t="shared" si="0" ref="D8:D63">IF(C8="","",RANK(C8,C$8:C$63,0))</f>
        <v>1</v>
      </c>
      <c r="E8" s="47"/>
      <c r="F8" s="140">
        <v>184</v>
      </c>
      <c r="G8" s="84">
        <f aca="true" t="shared" si="1" ref="G8:G16">IF(F8="","",RANK(F8,F$8:F$63,0))</f>
        <v>2</v>
      </c>
      <c r="H8" s="47"/>
      <c r="I8" s="144">
        <v>299766</v>
      </c>
      <c r="J8" s="100">
        <f>IF(I8="","",RANK(I8,I$8:I$63,0))</f>
        <v>3</v>
      </c>
      <c r="K8" s="47"/>
      <c r="L8" s="318">
        <v>1.945235132693586</v>
      </c>
      <c r="M8" s="93">
        <f>IF(L8="","",RANK(L8,L$8:L$63,0))</f>
        <v>24</v>
      </c>
      <c r="N8" s="228"/>
      <c r="O8" s="82"/>
    </row>
    <row r="9" spans="1:15" ht="13.5">
      <c r="A9" s="269" t="s">
        <v>4</v>
      </c>
      <c r="B9" s="283"/>
      <c r="C9" s="297">
        <v>57</v>
      </c>
      <c r="D9" s="84">
        <f t="shared" si="0"/>
        <v>17</v>
      </c>
      <c r="E9" s="47"/>
      <c r="F9" s="140">
        <v>38</v>
      </c>
      <c r="G9" s="84">
        <f t="shared" si="1"/>
        <v>25</v>
      </c>
      <c r="H9" s="47"/>
      <c r="I9" s="144">
        <v>62740</v>
      </c>
      <c r="J9" s="100">
        <f>IF(I9="","",RANK(I9,I$8:I$63,0))</f>
        <v>32</v>
      </c>
      <c r="K9" s="47"/>
      <c r="L9" s="318">
        <v>1.8933326875776206</v>
      </c>
      <c r="M9" s="93">
        <f>IF(L9="","",RANK(L9,L$8:L$63,0))</f>
        <v>27</v>
      </c>
      <c r="N9" s="228"/>
      <c r="O9" s="140"/>
    </row>
    <row r="10" spans="1:15" ht="13.5">
      <c r="A10" s="269" t="s">
        <v>5</v>
      </c>
      <c r="B10" s="283"/>
      <c r="C10" s="297">
        <v>45</v>
      </c>
      <c r="D10" s="84">
        <f t="shared" si="0"/>
        <v>27</v>
      </c>
      <c r="E10" s="47"/>
      <c r="F10" s="140">
        <v>41</v>
      </c>
      <c r="G10" s="84">
        <f t="shared" si="1"/>
        <v>22</v>
      </c>
      <c r="H10" s="47"/>
      <c r="I10" s="144">
        <v>55077</v>
      </c>
      <c r="J10" s="100">
        <f>IF(I10="","",RANK(I10,I$8:I$63,0))</f>
        <v>34</v>
      </c>
      <c r="K10" s="47"/>
      <c r="L10" s="318">
        <v>1.9882166440801037</v>
      </c>
      <c r="M10" s="93">
        <f>IF(L10="","",RANK(L10,L$8:L$63,0))</f>
        <v>17</v>
      </c>
      <c r="N10" s="228"/>
      <c r="O10" s="140"/>
    </row>
    <row r="11" spans="1:15" ht="13.5">
      <c r="A11" s="269" t="s">
        <v>6</v>
      </c>
      <c r="B11" s="283"/>
      <c r="C11" s="297">
        <v>65</v>
      </c>
      <c r="D11" s="84">
        <f t="shared" si="0"/>
        <v>14</v>
      </c>
      <c r="E11" s="47"/>
      <c r="F11" s="140">
        <v>68</v>
      </c>
      <c r="G11" s="84">
        <f t="shared" si="1"/>
        <v>15</v>
      </c>
      <c r="H11" s="47"/>
      <c r="I11" s="144">
        <v>82542</v>
      </c>
      <c r="J11" s="100">
        <f>IF(I11="","",RANK(I11,I$8:I$63,0))</f>
        <v>20</v>
      </c>
      <c r="K11" s="47"/>
      <c r="L11" s="318">
        <v>1.7900552895661326</v>
      </c>
      <c r="M11" s="93">
        <f>IF(L11="","",RANK(L11,L$8:L$63,0))</f>
        <v>47</v>
      </c>
      <c r="N11" s="228"/>
      <c r="O11" s="140"/>
    </row>
    <row r="12" spans="1:15" ht="13.5">
      <c r="A12" s="269" t="s">
        <v>7</v>
      </c>
      <c r="B12" s="283"/>
      <c r="C12" s="297">
        <v>46</v>
      </c>
      <c r="D12" s="84">
        <f t="shared" si="0"/>
        <v>25</v>
      </c>
      <c r="E12" s="47"/>
      <c r="F12" s="140">
        <v>10</v>
      </c>
      <c r="G12" s="84">
        <f t="shared" si="1"/>
        <v>46</v>
      </c>
      <c r="H12" s="47"/>
      <c r="I12" s="144">
        <v>70621</v>
      </c>
      <c r="J12" s="100">
        <f>IF(I12="","",RANK(I12,I$8:I$63,0))</f>
        <v>24</v>
      </c>
      <c r="K12" s="47"/>
      <c r="L12" s="318">
        <v>1.8420843630723518</v>
      </c>
      <c r="M12" s="93">
        <f>IF(L12="","",RANK(L12,L$8:L$63,0))</f>
        <v>36</v>
      </c>
      <c r="N12" s="228"/>
      <c r="O12" s="140"/>
    </row>
    <row r="13" spans="1:15" ht="13.5">
      <c r="A13" s="269"/>
      <c r="B13" s="283"/>
      <c r="C13" s="297"/>
      <c r="D13" s="84">
        <f t="shared" si="0"/>
      </c>
      <c r="E13" s="47"/>
      <c r="F13" s="126"/>
      <c r="G13" s="86">
        <f t="shared" si="1"/>
      </c>
      <c r="H13" s="47"/>
      <c r="I13" s="143"/>
      <c r="J13" s="103"/>
      <c r="K13" s="47"/>
      <c r="L13" s="143"/>
      <c r="M13" s="94"/>
      <c r="N13" s="230"/>
      <c r="O13" s="140"/>
    </row>
    <row r="14" spans="1:15" ht="13.5">
      <c r="A14" s="269" t="s">
        <v>8</v>
      </c>
      <c r="B14" s="283"/>
      <c r="C14" s="297">
        <v>29</v>
      </c>
      <c r="D14" s="84">
        <f t="shared" si="0"/>
        <v>36</v>
      </c>
      <c r="E14" s="47"/>
      <c r="F14" s="193">
        <v>26</v>
      </c>
      <c r="G14" s="84">
        <f t="shared" si="1"/>
        <v>36</v>
      </c>
      <c r="H14" s="47"/>
      <c r="I14" s="144">
        <v>54233</v>
      </c>
      <c r="J14" s="100">
        <f>IF(I14="","",RANK(I14,I$8:I$63,0))</f>
        <v>35</v>
      </c>
      <c r="K14" s="47"/>
      <c r="L14" s="318">
        <v>1.9269119642543866</v>
      </c>
      <c r="M14" s="93">
        <f>IF(L14="","",RANK(L14,L$8:L$63,0))</f>
        <v>25</v>
      </c>
      <c r="N14" s="228"/>
      <c r="O14" s="82"/>
    </row>
    <row r="15" spans="1:15" ht="13.5">
      <c r="A15" s="269" t="s">
        <v>9</v>
      </c>
      <c r="B15" s="283"/>
      <c r="C15" s="297">
        <v>43</v>
      </c>
      <c r="D15" s="84">
        <f t="shared" si="0"/>
        <v>30</v>
      </c>
      <c r="E15" s="47"/>
      <c r="F15" s="140">
        <v>35</v>
      </c>
      <c r="G15" s="84">
        <f t="shared" si="1"/>
        <v>29</v>
      </c>
      <c r="H15" s="47"/>
      <c r="I15" s="144">
        <v>94378</v>
      </c>
      <c r="J15" s="100">
        <f>IF(I15="","",RANK(I15,I$8:I$63,0))</f>
        <v>17</v>
      </c>
      <c r="K15" s="47"/>
      <c r="L15" s="318">
        <v>1.8375572545522239</v>
      </c>
      <c r="M15" s="93">
        <f>IF(L15="","",RANK(L15,L$8:L$63,0))</f>
        <v>37</v>
      </c>
      <c r="N15" s="228"/>
      <c r="O15" s="20"/>
    </row>
    <row r="16" spans="1:15" ht="13.5">
      <c r="A16" s="269" t="s">
        <v>10</v>
      </c>
      <c r="B16" s="283"/>
      <c r="C16" s="297">
        <v>76</v>
      </c>
      <c r="D16" s="84">
        <f t="shared" si="0"/>
        <v>10</v>
      </c>
      <c r="E16" s="47"/>
      <c r="F16" s="193">
        <v>68</v>
      </c>
      <c r="G16" s="84">
        <f t="shared" si="1"/>
        <v>15</v>
      </c>
      <c r="H16" s="47"/>
      <c r="I16" s="144">
        <v>92573</v>
      </c>
      <c r="J16" s="100">
        <f>IF(I16="","",RANK(I16,I$8:I$63,0))</f>
        <v>18</v>
      </c>
      <c r="K16" s="47"/>
      <c r="L16" s="318">
        <v>1.8262216818882695</v>
      </c>
      <c r="M16" s="93">
        <f>IF(L16="","",RANK(L16,L$8:L$63,0))</f>
        <v>39</v>
      </c>
      <c r="N16" s="228"/>
      <c r="O16" s="228"/>
    </row>
    <row r="17" spans="1:15" ht="13.5">
      <c r="A17" s="269" t="s">
        <v>11</v>
      </c>
      <c r="B17" s="283"/>
      <c r="C17" s="297">
        <v>51</v>
      </c>
      <c r="D17" s="84">
        <f t="shared" si="0"/>
        <v>20</v>
      </c>
      <c r="E17" s="47"/>
      <c r="F17" s="140">
        <v>54</v>
      </c>
      <c r="G17" s="84">
        <f>IF(F17="","",RANK(F17,F$8:F$63,0))</f>
        <v>19</v>
      </c>
      <c r="H17" s="47"/>
      <c r="I17" s="144">
        <v>69634</v>
      </c>
      <c r="J17" s="100">
        <f>IF(I17="","",RANK(I17,I$8:I$63,0))</f>
        <v>27</v>
      </c>
      <c r="K17" s="47"/>
      <c r="L17" s="318">
        <v>1.8188601332842718</v>
      </c>
      <c r="M17" s="93">
        <f>IF(L17="","",RANK(L17,L$8:L$63,0))</f>
        <v>41</v>
      </c>
      <c r="N17" s="228"/>
      <c r="O17" s="228"/>
    </row>
    <row r="18" spans="1:15" ht="13.5">
      <c r="A18" s="269" t="s">
        <v>12</v>
      </c>
      <c r="B18" s="283"/>
      <c r="C18" s="297">
        <v>54</v>
      </c>
      <c r="D18" s="84">
        <f t="shared" si="0"/>
        <v>19</v>
      </c>
      <c r="E18" s="47"/>
      <c r="F18" s="140">
        <v>84</v>
      </c>
      <c r="G18" s="84">
        <f>IF(F18="","",RANK(F18,F$8:F$63,0))</f>
        <v>12</v>
      </c>
      <c r="H18" s="47"/>
      <c r="I18" s="144">
        <v>69699</v>
      </c>
      <c r="J18" s="100">
        <f>IF(I18="","",RANK(I18,I$8:I$63,0))</f>
        <v>26</v>
      </c>
      <c r="K18" s="47"/>
      <c r="L18" s="318">
        <v>1.7964095870002428</v>
      </c>
      <c r="M18" s="93">
        <f>IF(L18="","",RANK(L18,L$8:L$63,0))</f>
        <v>46</v>
      </c>
      <c r="N18" s="228"/>
      <c r="O18" s="228"/>
    </row>
    <row r="19" spans="1:15" ht="13.5">
      <c r="A19" s="269"/>
      <c r="B19" s="283"/>
      <c r="C19" s="297"/>
      <c r="D19" s="302"/>
      <c r="E19" s="47"/>
      <c r="F19" s="126"/>
      <c r="G19" s="86">
        <f>IF(F19="","",RANK(F19,F$8:F$63,0))</f>
      </c>
      <c r="H19" s="47"/>
      <c r="I19" s="143"/>
      <c r="J19" s="103"/>
      <c r="K19" s="47"/>
      <c r="L19" s="143"/>
      <c r="M19" s="94"/>
      <c r="N19" s="230"/>
      <c r="O19" s="140"/>
    </row>
    <row r="20" spans="1:15" ht="13.5">
      <c r="A20" s="65" t="s">
        <v>13</v>
      </c>
      <c r="B20" s="274"/>
      <c r="C20" s="298">
        <v>96</v>
      </c>
      <c r="D20" s="311">
        <f t="shared" si="0"/>
        <v>6</v>
      </c>
      <c r="E20" s="48"/>
      <c r="F20" s="138">
        <v>152</v>
      </c>
      <c r="G20" s="87">
        <f aca="true" t="shared" si="2" ref="G20:G30">IF(F20="","",RANK(F20,F$8:F$63,0))</f>
        <v>8</v>
      </c>
      <c r="H20" s="48"/>
      <c r="I20" s="317">
        <v>204816</v>
      </c>
      <c r="J20" s="87">
        <f>IF(I20="","",RANK(I20,I$8:I$63,0))</f>
        <v>8</v>
      </c>
      <c r="K20" s="48"/>
      <c r="L20" s="319">
        <v>1.8560592342206397</v>
      </c>
      <c r="M20" s="95">
        <f>IF(L20="","",RANK(L20,L$8:L$63,0))</f>
        <v>33</v>
      </c>
      <c r="N20" s="20"/>
      <c r="O20" s="82"/>
    </row>
    <row r="21" spans="1:15" ht="13.5">
      <c r="A21" s="269" t="s">
        <v>14</v>
      </c>
      <c r="B21" s="283"/>
      <c r="C21" s="297">
        <v>101</v>
      </c>
      <c r="D21" s="84">
        <f t="shared" si="0"/>
        <v>4</v>
      </c>
      <c r="E21" s="47"/>
      <c r="F21" s="140">
        <v>163</v>
      </c>
      <c r="G21" s="88">
        <f t="shared" si="2"/>
        <v>7</v>
      </c>
      <c r="H21" s="47"/>
      <c r="I21" s="144">
        <v>183440</v>
      </c>
      <c r="J21" s="105">
        <f>IF(I21="","",RANK(I21,I$8:I$63,0))</f>
        <v>9</v>
      </c>
      <c r="K21" s="47"/>
      <c r="L21" s="318">
        <v>1.8184516954574534</v>
      </c>
      <c r="M21" s="96">
        <f>IF(L21="","",RANK(L21,L$8:L$63,0))</f>
        <v>42</v>
      </c>
      <c r="N21" s="228"/>
      <c r="O21" s="140"/>
    </row>
    <row r="22" spans="1:15" ht="13.5">
      <c r="A22" s="269" t="s">
        <v>15</v>
      </c>
      <c r="B22" s="283"/>
      <c r="C22" s="297">
        <v>89</v>
      </c>
      <c r="D22" s="84">
        <f t="shared" si="0"/>
        <v>7</v>
      </c>
      <c r="E22" s="47"/>
      <c r="F22" s="140">
        <v>171</v>
      </c>
      <c r="G22" s="88">
        <f t="shared" si="2"/>
        <v>5</v>
      </c>
      <c r="H22" s="47"/>
      <c r="I22" s="144">
        <v>482223</v>
      </c>
      <c r="J22" s="105">
        <f>IF(I22="","",RANK(I22,I$8:I$63,0))</f>
        <v>1</v>
      </c>
      <c r="K22" s="47"/>
      <c r="L22" s="318">
        <v>1.814123445822438</v>
      </c>
      <c r="M22" s="96">
        <f>IF(L22="","",RANK(L22,L$8:L$63,0))</f>
        <v>45</v>
      </c>
      <c r="N22" s="228"/>
      <c r="O22" s="140"/>
    </row>
    <row r="23" spans="1:15" ht="13.5">
      <c r="A23" s="269" t="s">
        <v>16</v>
      </c>
      <c r="B23" s="283"/>
      <c r="C23" s="297">
        <v>87</v>
      </c>
      <c r="D23" s="84">
        <f t="shared" si="0"/>
        <v>8</v>
      </c>
      <c r="E23" s="47"/>
      <c r="F23" s="140">
        <v>452</v>
      </c>
      <c r="G23" s="88">
        <f t="shared" si="2"/>
        <v>1</v>
      </c>
      <c r="H23" s="47"/>
      <c r="I23" s="144">
        <v>269639</v>
      </c>
      <c r="J23" s="105">
        <f>IF(I23="","",RANK(I23,I$8:I$63,0))</f>
        <v>4</v>
      </c>
      <c r="K23" s="47"/>
      <c r="L23" s="318">
        <v>1.8215933414652472</v>
      </c>
      <c r="M23" s="96">
        <f>IF(L23="","",RANK(L23,L$8:L$63,0))</f>
        <v>40</v>
      </c>
      <c r="N23" s="228"/>
      <c r="O23" s="140"/>
    </row>
    <row r="24" spans="1:15" ht="13.5">
      <c r="A24" s="269" t="s">
        <v>17</v>
      </c>
      <c r="B24" s="283"/>
      <c r="C24" s="297">
        <v>62</v>
      </c>
      <c r="D24" s="84">
        <f t="shared" si="0"/>
        <v>15</v>
      </c>
      <c r="E24" s="47"/>
      <c r="F24" s="140">
        <v>103</v>
      </c>
      <c r="G24" s="84">
        <f t="shared" si="2"/>
        <v>9</v>
      </c>
      <c r="H24" s="47"/>
      <c r="I24" s="144">
        <v>96102</v>
      </c>
      <c r="J24" s="100">
        <f>IF(I24="","",RANK(I24,I$8:I$63,0))</f>
        <v>15</v>
      </c>
      <c r="K24" s="47"/>
      <c r="L24" s="318">
        <v>1.848507949634013</v>
      </c>
      <c r="M24" s="93">
        <f>IF(L24="","",RANK(L24,L$8:L$63,0))</f>
        <v>34</v>
      </c>
      <c r="N24" s="140"/>
      <c r="O24" s="140"/>
    </row>
    <row r="25" spans="1:15" ht="13.5">
      <c r="A25" s="269"/>
      <c r="B25" s="283"/>
      <c r="C25" s="297"/>
      <c r="D25" s="302"/>
      <c r="E25" s="47"/>
      <c r="F25" s="126"/>
      <c r="G25" s="86">
        <f t="shared" si="2"/>
      </c>
      <c r="H25" s="47"/>
      <c r="I25" s="143"/>
      <c r="J25" s="103"/>
      <c r="K25" s="47"/>
      <c r="L25" s="143"/>
      <c r="M25" s="94"/>
      <c r="N25" s="82"/>
      <c r="O25" s="140"/>
    </row>
    <row r="26" spans="1:15" ht="13.5">
      <c r="A26" s="269" t="s">
        <v>18</v>
      </c>
      <c r="B26" s="283"/>
      <c r="C26" s="297">
        <v>28</v>
      </c>
      <c r="D26" s="84">
        <f t="shared" si="0"/>
        <v>38</v>
      </c>
      <c r="E26" s="47"/>
      <c r="F26" s="140">
        <v>24</v>
      </c>
      <c r="G26" s="84">
        <f t="shared" si="2"/>
        <v>38</v>
      </c>
      <c r="H26" s="47"/>
      <c r="I26" s="144">
        <v>50453</v>
      </c>
      <c r="J26" s="100">
        <f>IF(I26="","",RANK(I26,I$8:I$63,0))</f>
        <v>39</v>
      </c>
      <c r="K26" s="47"/>
      <c r="L26" s="318">
        <v>1.9068156258620323</v>
      </c>
      <c r="M26" s="93">
        <f>IF(L26="","",RANK(L26,L$8:L$63,0))</f>
        <v>26</v>
      </c>
      <c r="N26" s="140"/>
      <c r="O26" s="82"/>
    </row>
    <row r="27" spans="1:15" ht="13.5">
      <c r="A27" s="269" t="s">
        <v>19</v>
      </c>
      <c r="B27" s="283"/>
      <c r="C27" s="297">
        <v>28</v>
      </c>
      <c r="D27" s="84">
        <f t="shared" si="0"/>
        <v>38</v>
      </c>
      <c r="E27" s="47"/>
      <c r="F27" s="140">
        <v>30</v>
      </c>
      <c r="G27" s="84">
        <f t="shared" si="2"/>
        <v>33</v>
      </c>
      <c r="H27" s="47"/>
      <c r="I27" s="144">
        <v>45709</v>
      </c>
      <c r="J27" s="100">
        <f>IF(I27="","",RANK(I27,I$8:I$63,0))</f>
        <v>41</v>
      </c>
      <c r="K27" s="47"/>
      <c r="L27" s="318">
        <v>1.8633749800757733</v>
      </c>
      <c r="M27" s="93">
        <f>IF(L27="","",RANK(L27,L$8:L$63,0))</f>
        <v>31</v>
      </c>
      <c r="N27" s="140"/>
      <c r="O27" s="140"/>
    </row>
    <row r="28" spans="1:15" ht="13.5">
      <c r="A28" s="269" t="s">
        <v>20</v>
      </c>
      <c r="B28" s="283"/>
      <c r="C28" s="297">
        <v>26</v>
      </c>
      <c r="D28" s="84">
        <f t="shared" si="0"/>
        <v>43</v>
      </c>
      <c r="E28" s="47"/>
      <c r="F28" s="140">
        <v>16</v>
      </c>
      <c r="G28" s="84">
        <f t="shared" si="2"/>
        <v>43</v>
      </c>
      <c r="H28" s="47"/>
      <c r="I28" s="144">
        <v>41075</v>
      </c>
      <c r="J28" s="100">
        <f>IF(I28="","",RANK(I28,I$8:I$63,0))</f>
        <v>44</v>
      </c>
      <c r="K28" s="47"/>
      <c r="L28" s="318">
        <v>2.3176189235905573</v>
      </c>
      <c r="M28" s="93">
        <f>IF(L28="","",RANK(L28,L$8:L$63,0))</f>
        <v>5</v>
      </c>
      <c r="N28" s="140"/>
      <c r="O28" s="140"/>
    </row>
    <row r="29" spans="1:15" ht="13.5">
      <c r="A29" s="269" t="s">
        <v>21</v>
      </c>
      <c r="B29" s="283"/>
      <c r="C29" s="297">
        <v>28</v>
      </c>
      <c r="D29" s="84">
        <f t="shared" si="0"/>
        <v>38</v>
      </c>
      <c r="E29" s="47"/>
      <c r="F29" s="140">
        <v>36</v>
      </c>
      <c r="G29" s="84">
        <f t="shared" si="2"/>
        <v>27</v>
      </c>
      <c r="H29" s="47"/>
      <c r="I29" s="144">
        <v>39189</v>
      </c>
      <c r="J29" s="100">
        <f>IF(I29="","",RANK(I29,I$8:I$63,0))</f>
        <v>45</v>
      </c>
      <c r="K29" s="47"/>
      <c r="L29" s="318">
        <v>1.8345893305713301</v>
      </c>
      <c r="M29" s="93">
        <f>IF(L29="","",RANK(L29,L$8:L$63,0))</f>
        <v>38</v>
      </c>
      <c r="N29" s="140"/>
      <c r="O29" s="140"/>
    </row>
    <row r="30" spans="1:15" ht="13.5">
      <c r="A30" s="269" t="s">
        <v>22</v>
      </c>
      <c r="B30" s="283"/>
      <c r="C30" s="297">
        <v>57</v>
      </c>
      <c r="D30" s="84">
        <f t="shared" si="0"/>
        <v>17</v>
      </c>
      <c r="E30" s="47"/>
      <c r="F30" s="228">
        <v>98</v>
      </c>
      <c r="G30" s="84">
        <f t="shared" si="2"/>
        <v>11</v>
      </c>
      <c r="H30" s="47"/>
      <c r="I30" s="144">
        <v>96461</v>
      </c>
      <c r="J30" s="100">
        <f>IF(I30="","",RANK(I30,I$8:I$63,0))</f>
        <v>14</v>
      </c>
      <c r="K30" s="47"/>
      <c r="L30" s="318">
        <v>1.9776294565489783</v>
      </c>
      <c r="M30" s="93">
        <f>IF(L30="","",RANK(L30,L$8:L$63,0))</f>
        <v>19</v>
      </c>
      <c r="N30" s="140"/>
      <c r="O30" s="140"/>
    </row>
    <row r="31" spans="1:15" ht="13.5">
      <c r="A31" s="269"/>
      <c r="B31" s="283"/>
      <c r="C31" s="297"/>
      <c r="D31" s="302"/>
      <c r="E31" s="47"/>
      <c r="F31" s="126"/>
      <c r="G31" s="86"/>
      <c r="H31" s="47"/>
      <c r="I31" s="143"/>
      <c r="J31" s="103"/>
      <c r="K31" s="47"/>
      <c r="L31" s="143"/>
      <c r="M31" s="94"/>
      <c r="N31" s="82"/>
      <c r="O31" s="140"/>
    </row>
    <row r="32" spans="1:15" ht="13.5">
      <c r="A32" s="269" t="s">
        <v>23</v>
      </c>
      <c r="B32" s="283"/>
      <c r="C32" s="297">
        <v>44</v>
      </c>
      <c r="D32" s="84">
        <f t="shared" si="0"/>
        <v>28</v>
      </c>
      <c r="E32" s="47"/>
      <c r="F32" s="140">
        <v>30</v>
      </c>
      <c r="G32" s="84">
        <f>IF(F32="","",RANK(F32,F$8:F$63,0))</f>
        <v>33</v>
      </c>
      <c r="H32" s="47"/>
      <c r="I32" s="144">
        <v>90307</v>
      </c>
      <c r="J32" s="100">
        <f>IF(I32="","",RANK(I32,I$8:I$63,0))</f>
        <v>19</v>
      </c>
      <c r="K32" s="47"/>
      <c r="L32" s="318">
        <v>1.893228468436262</v>
      </c>
      <c r="M32" s="93">
        <f>IF(L32="","",RANK(L32,L$8:L$63,0))</f>
        <v>28</v>
      </c>
      <c r="N32" s="140"/>
      <c r="O32" s="82"/>
    </row>
    <row r="33" spans="1:15" ht="13.5">
      <c r="A33" s="269" t="s">
        <v>24</v>
      </c>
      <c r="B33" s="283"/>
      <c r="C33" s="297">
        <v>73</v>
      </c>
      <c r="D33" s="84">
        <f t="shared" si="0"/>
        <v>12</v>
      </c>
      <c r="E33" s="47"/>
      <c r="F33" s="140">
        <v>51</v>
      </c>
      <c r="G33" s="84">
        <f>IF(F33="","",RANK(F33,F$8:F$63,0))</f>
        <v>20</v>
      </c>
      <c r="H33" s="47"/>
      <c r="I33" s="144">
        <v>126864</v>
      </c>
      <c r="J33" s="100">
        <f>IF(I33="","",RANK(I33,I$8:I$63,0))</f>
        <v>11</v>
      </c>
      <c r="K33" s="47"/>
      <c r="L33" s="318">
        <v>1.8606762601549032</v>
      </c>
      <c r="M33" s="93">
        <f>IF(L33="","",RANK(L33,L$8:L$63,0))</f>
        <v>32</v>
      </c>
      <c r="N33" s="140"/>
      <c r="O33" s="140"/>
    </row>
    <row r="34" spans="1:15" ht="13.5">
      <c r="A34" s="269" t="s">
        <v>25</v>
      </c>
      <c r="B34" s="283"/>
      <c r="C34" s="297">
        <v>76</v>
      </c>
      <c r="D34" s="84">
        <f t="shared" si="0"/>
        <v>10</v>
      </c>
      <c r="E34" s="47"/>
      <c r="F34" s="140">
        <v>174</v>
      </c>
      <c r="G34" s="84">
        <f>IF(F34="","",RANK(F34,F$8:F$63,0))</f>
        <v>4</v>
      </c>
      <c r="H34" s="47"/>
      <c r="I34" s="144">
        <v>239959</v>
      </c>
      <c r="J34" s="100">
        <f>IF(I34="","",RANK(I34,I$8:I$63,0))</f>
        <v>6</v>
      </c>
      <c r="K34" s="47"/>
      <c r="L34" s="318">
        <v>1.8145505584170785</v>
      </c>
      <c r="M34" s="93">
        <f>IF(L34="","",RANK(L34,L$8:L$63,0))</f>
        <v>44</v>
      </c>
      <c r="N34" s="140"/>
      <c r="O34" s="140"/>
    </row>
    <row r="35" spans="1:15" ht="13.5">
      <c r="A35" s="269" t="s">
        <v>26</v>
      </c>
      <c r="B35" s="283"/>
      <c r="C35" s="297">
        <v>38</v>
      </c>
      <c r="D35" s="84">
        <f t="shared" si="0"/>
        <v>32</v>
      </c>
      <c r="E35" s="47"/>
      <c r="F35" s="140">
        <v>14</v>
      </c>
      <c r="G35" s="84">
        <f>IF(F35="","",RANK(F35,F$8:F$63,0))</f>
        <v>44</v>
      </c>
      <c r="H35" s="47"/>
      <c r="I35" s="144">
        <v>73643</v>
      </c>
      <c r="J35" s="100">
        <f>IF(I35="","",RANK(I35,I$8:I$63,0))</f>
        <v>23</v>
      </c>
      <c r="K35" s="47"/>
      <c r="L35" s="318">
        <v>1.9654444263962862</v>
      </c>
      <c r="M35" s="93">
        <f>IF(L35="","",RANK(L35,L$8:L$63,0))</f>
        <v>21</v>
      </c>
      <c r="N35" s="140"/>
      <c r="O35" s="140"/>
    </row>
    <row r="36" spans="1:15" ht="13.5">
      <c r="A36" s="269" t="s">
        <v>27</v>
      </c>
      <c r="B36" s="283"/>
      <c r="C36" s="297">
        <v>24</v>
      </c>
      <c r="D36" s="84">
        <f t="shared" si="0"/>
        <v>45</v>
      </c>
      <c r="E36" s="47"/>
      <c r="F36" s="140">
        <v>14</v>
      </c>
      <c r="G36" s="84">
        <f>IF(F36="","",RANK(F36,F$8:F$63,0))</f>
        <v>44</v>
      </c>
      <c r="H36" s="47"/>
      <c r="I36" s="144">
        <v>53596</v>
      </c>
      <c r="J36" s="100">
        <f>IF(I36="","",RANK(I36,I$8:I$63,0))</f>
        <v>36</v>
      </c>
      <c r="K36" s="47"/>
      <c r="L36" s="318">
        <v>1.9811275907967294</v>
      </c>
      <c r="M36" s="93">
        <f>IF(L36="","",RANK(L36,L$8:L$63,0))</f>
        <v>18</v>
      </c>
      <c r="N36" s="140"/>
      <c r="O36" s="140"/>
    </row>
    <row r="37" spans="1:15" ht="13.5">
      <c r="A37" s="269"/>
      <c r="B37" s="283"/>
      <c r="C37" s="297"/>
      <c r="D37" s="302"/>
      <c r="E37" s="47"/>
      <c r="F37" s="126"/>
      <c r="G37" s="86"/>
      <c r="H37" s="47"/>
      <c r="I37" s="143"/>
      <c r="J37" s="103"/>
      <c r="K37" s="47"/>
      <c r="L37" s="143"/>
      <c r="M37" s="94"/>
      <c r="N37" s="82"/>
      <c r="O37" s="140"/>
    </row>
    <row r="38" spans="1:15" ht="13.5">
      <c r="A38" s="269" t="s">
        <v>28</v>
      </c>
      <c r="B38" s="283"/>
      <c r="C38" s="297">
        <v>51</v>
      </c>
      <c r="D38" s="84">
        <f t="shared" si="0"/>
        <v>20</v>
      </c>
      <c r="E38" s="47"/>
      <c r="F38" s="140">
        <v>32</v>
      </c>
      <c r="G38" s="84">
        <f>IF(F38="","",RANK(F38,F$8:F$63,0))</f>
        <v>31</v>
      </c>
      <c r="H38" s="47"/>
      <c r="I38" s="144">
        <v>144115</v>
      </c>
      <c r="J38" s="100">
        <f>IF(I38="","",RANK(I38,I$8:I$63,0))</f>
        <v>10</v>
      </c>
      <c r="K38" s="47"/>
      <c r="L38" s="318">
        <v>1.9746096206945187</v>
      </c>
      <c r="M38" s="93">
        <f aca="true" t="shared" si="3" ref="M38:M49">IF(L38="","",RANK(L38,L$8:L$63,0))</f>
        <v>20</v>
      </c>
      <c r="N38" s="140"/>
      <c r="O38" s="82"/>
    </row>
    <row r="39" spans="1:15" ht="13.5">
      <c r="A39" s="269" t="s">
        <v>29</v>
      </c>
      <c r="B39" s="283"/>
      <c r="C39" s="297">
        <v>97</v>
      </c>
      <c r="D39" s="84">
        <f t="shared" si="0"/>
        <v>5</v>
      </c>
      <c r="E39" s="47"/>
      <c r="F39" s="140">
        <v>176</v>
      </c>
      <c r="G39" s="84">
        <f>IF(F39="","",RANK(F39,F$8:F$63,0))</f>
        <v>3</v>
      </c>
      <c r="H39" s="47"/>
      <c r="I39" s="144">
        <v>386972</v>
      </c>
      <c r="J39" s="100">
        <f>IF(I39="","",RANK(I39,I$8:I$63,0))</f>
        <v>2</v>
      </c>
      <c r="K39" s="47"/>
      <c r="L39" s="318">
        <v>1.842424049255848</v>
      </c>
      <c r="M39" s="93">
        <f t="shared" si="3"/>
        <v>35</v>
      </c>
      <c r="N39" s="140"/>
      <c r="O39" s="140"/>
    </row>
    <row r="40" spans="1:15" ht="13.5">
      <c r="A40" s="269" t="s">
        <v>30</v>
      </c>
      <c r="B40" s="283"/>
      <c r="C40" s="297">
        <v>109</v>
      </c>
      <c r="D40" s="84">
        <f t="shared" si="0"/>
        <v>3</v>
      </c>
      <c r="E40" s="47"/>
      <c r="F40" s="140">
        <v>166</v>
      </c>
      <c r="G40" s="84">
        <f>IF(F40="","",RANK(F40,F$8:F$63,0))</f>
        <v>6</v>
      </c>
      <c r="H40" s="47"/>
      <c r="I40" s="144">
        <v>245476</v>
      </c>
      <c r="J40" s="105">
        <f>IF(I40="","",RANK(I40,I$8:I$63,0))</f>
        <v>5</v>
      </c>
      <c r="K40" s="47"/>
      <c r="L40" s="318">
        <v>1.9651366552460179</v>
      </c>
      <c r="M40" s="93">
        <f t="shared" si="3"/>
        <v>22</v>
      </c>
      <c r="N40" s="140"/>
      <c r="O40" s="140"/>
    </row>
    <row r="41" spans="1:15" ht="13.5">
      <c r="A41" s="269" t="s">
        <v>31</v>
      </c>
      <c r="B41" s="283"/>
      <c r="C41" s="297">
        <v>31</v>
      </c>
      <c r="D41" s="84">
        <f t="shared" si="0"/>
        <v>33</v>
      </c>
      <c r="E41" s="47"/>
      <c r="F41" s="141">
        <v>17</v>
      </c>
      <c r="G41" s="84">
        <f>IF(F41="","",RANK(F41,F$8:F$63,0))</f>
        <v>40</v>
      </c>
      <c r="H41" s="47"/>
      <c r="I41" s="144">
        <v>67717</v>
      </c>
      <c r="J41" s="100">
        <f>IF(I41="","",RANK(I41,I$8:I$63,0))</f>
        <v>29</v>
      </c>
      <c r="K41" s="47"/>
      <c r="L41" s="318">
        <v>2.404560477879863</v>
      </c>
      <c r="M41" s="93">
        <f t="shared" si="3"/>
        <v>3</v>
      </c>
      <c r="N41" s="140"/>
      <c r="O41" s="140"/>
    </row>
    <row r="42" spans="1:15" ht="13.5">
      <c r="A42" s="269" t="s">
        <v>32</v>
      </c>
      <c r="B42" s="283"/>
      <c r="C42" s="297">
        <v>27</v>
      </c>
      <c r="D42" s="84">
        <f t="shared" si="0"/>
        <v>41</v>
      </c>
      <c r="E42" s="47"/>
      <c r="F42" s="140">
        <v>17</v>
      </c>
      <c r="G42" s="84">
        <f>IF(F42="","",RANK(F42,F$8:F$63,0))</f>
        <v>40</v>
      </c>
      <c r="H42" s="47"/>
      <c r="I42" s="144">
        <v>57857</v>
      </c>
      <c r="J42" s="100">
        <f>IF(I42="","",RANK(I42,I$8:I$63,0))</f>
        <v>33</v>
      </c>
      <c r="K42" s="47"/>
      <c r="L42" s="318">
        <v>2.155269290369897</v>
      </c>
      <c r="M42" s="93">
        <f t="shared" si="3"/>
        <v>10</v>
      </c>
      <c r="N42" s="140"/>
      <c r="O42" s="140"/>
    </row>
    <row r="43" spans="1:15" ht="13.5">
      <c r="A43" s="269"/>
      <c r="B43" s="283"/>
      <c r="C43" s="297"/>
      <c r="D43" s="302"/>
      <c r="E43" s="47"/>
      <c r="F43" s="126"/>
      <c r="G43" s="86"/>
      <c r="H43" s="47"/>
      <c r="I43" s="143"/>
      <c r="J43" s="103"/>
      <c r="K43" s="47"/>
      <c r="L43" s="143"/>
      <c r="M43" s="94">
        <f t="shared" si="3"/>
      </c>
      <c r="N43" s="82"/>
      <c r="O43" s="228"/>
    </row>
    <row r="44" spans="1:15" ht="13.5">
      <c r="A44" s="269" t="s">
        <v>33</v>
      </c>
      <c r="B44" s="283"/>
      <c r="C44" s="297">
        <v>21</v>
      </c>
      <c r="D44" s="84">
        <f t="shared" si="0"/>
        <v>46</v>
      </c>
      <c r="E44" s="47"/>
      <c r="F44" s="140">
        <v>10</v>
      </c>
      <c r="G44" s="84">
        <f>IF(F44="","",RANK(F44,F$8:F$63,0))</f>
        <v>46</v>
      </c>
      <c r="H44" s="47"/>
      <c r="I44" s="144">
        <v>29477</v>
      </c>
      <c r="J44" s="100">
        <f>IF(I44="","",RANK(I44,I$8:I$63,0))</f>
        <v>47</v>
      </c>
      <c r="K44" s="47"/>
      <c r="L44" s="318">
        <v>1.9883746251905456</v>
      </c>
      <c r="M44" s="93">
        <f t="shared" si="3"/>
        <v>16</v>
      </c>
      <c r="N44" s="140"/>
      <c r="O44" s="230"/>
    </row>
    <row r="45" spans="1:15" ht="13.5">
      <c r="A45" s="269" t="s">
        <v>34</v>
      </c>
      <c r="B45" s="283"/>
      <c r="C45" s="297">
        <v>31</v>
      </c>
      <c r="D45" s="84">
        <f t="shared" si="0"/>
        <v>33</v>
      </c>
      <c r="E45" s="47"/>
      <c r="F45" s="141">
        <v>39</v>
      </c>
      <c r="G45" s="84">
        <f>IF(F45="","",RANK(F45,F$8:F$63,0))</f>
        <v>24</v>
      </c>
      <c r="H45" s="47"/>
      <c r="I45" s="144">
        <v>37927</v>
      </c>
      <c r="J45" s="100">
        <f>IF(I45="","",RANK(I45,I$8:I$63,0))</f>
        <v>46</v>
      </c>
      <c r="K45" s="47"/>
      <c r="L45" s="318">
        <v>2.1253035454103935</v>
      </c>
      <c r="M45" s="93">
        <f t="shared" si="3"/>
        <v>13</v>
      </c>
      <c r="N45" s="140"/>
      <c r="O45" s="228"/>
    </row>
    <row r="46" spans="1:15" ht="13.5">
      <c r="A46" s="269" t="s">
        <v>35</v>
      </c>
      <c r="B46" s="283"/>
      <c r="C46" s="297">
        <v>48</v>
      </c>
      <c r="D46" s="84">
        <f t="shared" si="0"/>
        <v>23</v>
      </c>
      <c r="E46" s="47"/>
      <c r="F46" s="140">
        <v>74</v>
      </c>
      <c r="G46" s="84">
        <f>IF(F46="","",RANK(F46,F$8:F$63,0))</f>
        <v>14</v>
      </c>
      <c r="H46" s="47"/>
      <c r="I46" s="144">
        <v>80429</v>
      </c>
      <c r="J46" s="100">
        <f>IF(I46="","",RANK(I46,I$8:I$63,0))</f>
        <v>21</v>
      </c>
      <c r="K46" s="47"/>
      <c r="L46" s="318">
        <v>2.288639822886398</v>
      </c>
      <c r="M46" s="93">
        <f t="shared" si="3"/>
        <v>7</v>
      </c>
      <c r="N46" s="140"/>
      <c r="O46" s="228"/>
    </row>
    <row r="47" spans="1:15" ht="13.5">
      <c r="A47" s="269" t="s">
        <v>36</v>
      </c>
      <c r="B47" s="283"/>
      <c r="C47" s="297">
        <v>62</v>
      </c>
      <c r="D47" s="84">
        <f t="shared" si="0"/>
        <v>15</v>
      </c>
      <c r="E47" s="47"/>
      <c r="F47" s="141">
        <v>83</v>
      </c>
      <c r="G47" s="84">
        <f>IF(F47="","",RANK(F47,F$8:F$63,0))</f>
        <v>13</v>
      </c>
      <c r="H47" s="47"/>
      <c r="I47" s="144">
        <v>121362</v>
      </c>
      <c r="J47" s="100">
        <f>IF(I47="","",RANK(I47,I$8:I$63,0))</f>
        <v>12</v>
      </c>
      <c r="K47" s="47"/>
      <c r="L47" s="318">
        <v>1.9528736201178158</v>
      </c>
      <c r="M47" s="93">
        <f t="shared" si="3"/>
        <v>23</v>
      </c>
      <c r="N47" s="140"/>
      <c r="O47" s="228"/>
    </row>
    <row r="48" spans="1:15" ht="13.5">
      <c r="A48" s="269" t="s">
        <v>37</v>
      </c>
      <c r="B48" s="283"/>
      <c r="C48" s="297">
        <v>49</v>
      </c>
      <c r="D48" s="84">
        <f t="shared" si="0"/>
        <v>22</v>
      </c>
      <c r="E48" s="47"/>
      <c r="F48" s="140">
        <v>26</v>
      </c>
      <c r="G48" s="84">
        <f>IF(F48="","",RANK(F48,F$8:F$63,0))</f>
        <v>36</v>
      </c>
      <c r="H48" s="47"/>
      <c r="I48" s="144">
        <v>53352</v>
      </c>
      <c r="J48" s="100">
        <f>IF(I48="","",RANK(I48,I$8:I$63,0))</f>
        <v>37</v>
      </c>
      <c r="K48" s="47"/>
      <c r="L48" s="318">
        <v>2.5136729222520104</v>
      </c>
      <c r="M48" s="93">
        <f t="shared" si="3"/>
        <v>1</v>
      </c>
      <c r="N48" s="140"/>
      <c r="O48" s="228"/>
    </row>
    <row r="49" spans="1:15" ht="13.5">
      <c r="A49" s="269"/>
      <c r="B49" s="283"/>
      <c r="C49" s="297"/>
      <c r="D49" s="302"/>
      <c r="E49" s="47"/>
      <c r="F49" s="126"/>
      <c r="G49" s="86"/>
      <c r="H49" s="47"/>
      <c r="I49" s="143"/>
      <c r="J49" s="103"/>
      <c r="K49" s="47"/>
      <c r="L49" s="143"/>
      <c r="M49" s="94">
        <f t="shared" si="3"/>
      </c>
      <c r="N49" s="82"/>
      <c r="O49" s="228"/>
    </row>
    <row r="50" spans="1:15" ht="13.5">
      <c r="A50" s="269" t="s">
        <v>38</v>
      </c>
      <c r="B50" s="283"/>
      <c r="C50" s="297">
        <v>27</v>
      </c>
      <c r="D50" s="84">
        <f t="shared" si="0"/>
        <v>41</v>
      </c>
      <c r="E50" s="47"/>
      <c r="F50" s="140">
        <v>37</v>
      </c>
      <c r="G50" s="84">
        <f>IF(F50="","",RANK(F50,F$8:F$63,0))</f>
        <v>26</v>
      </c>
      <c r="H50" s="47"/>
      <c r="I50" s="144">
        <v>52340</v>
      </c>
      <c r="J50" s="100">
        <f>IF(I50="","",RANK(I50,I$8:I$63,0))</f>
        <v>38</v>
      </c>
      <c r="K50" s="47"/>
      <c r="L50" s="318">
        <v>2.0392645769399387</v>
      </c>
      <c r="M50" s="93">
        <f>IF(L50="","",RANK(L50,L$8:L$63,0))</f>
        <v>15</v>
      </c>
      <c r="N50" s="140"/>
      <c r="O50" s="230"/>
    </row>
    <row r="51" spans="1:15" ht="13.5">
      <c r="A51" s="269" t="s">
        <v>39</v>
      </c>
      <c r="B51" s="283"/>
      <c r="C51" s="297">
        <v>25</v>
      </c>
      <c r="D51" s="84">
        <f t="shared" si="0"/>
        <v>44</v>
      </c>
      <c r="E51" s="47"/>
      <c r="F51" s="141">
        <v>33</v>
      </c>
      <c r="G51" s="84">
        <f>IF(F51="","",RANK(F51,F$8:F$63,0))</f>
        <v>30</v>
      </c>
      <c r="H51" s="47"/>
      <c r="I51" s="144">
        <v>47083</v>
      </c>
      <c r="J51" s="100">
        <f>IF(I51="","",RANK(I51,I$8:I$63,0))</f>
        <v>40</v>
      </c>
      <c r="K51" s="47"/>
      <c r="L51" s="318">
        <v>1.882239711674323</v>
      </c>
      <c r="M51" s="93">
        <f>IF(L51="","",RANK(L51,L$8:L$63,0))</f>
        <v>29</v>
      </c>
      <c r="N51" s="140"/>
      <c r="O51" s="228"/>
    </row>
    <row r="52" spans="1:15" ht="13.5">
      <c r="A52" s="269" t="s">
        <v>40</v>
      </c>
      <c r="B52" s="283"/>
      <c r="C52" s="297">
        <v>46</v>
      </c>
      <c r="D52" s="84">
        <f t="shared" si="0"/>
        <v>25</v>
      </c>
      <c r="E52" s="47"/>
      <c r="F52" s="140">
        <v>36</v>
      </c>
      <c r="G52" s="84">
        <f>IF(F52="","",RANK(F52,F$8:F$63,0))</f>
        <v>27</v>
      </c>
      <c r="H52" s="47"/>
      <c r="I52" s="144">
        <v>69769</v>
      </c>
      <c r="J52" s="100">
        <f>IF(I52="","",RANK(I52,I$8:I$63,0))</f>
        <v>25</v>
      </c>
      <c r="K52" s="47"/>
      <c r="L52" s="318">
        <v>1.8174332072709527</v>
      </c>
      <c r="M52" s="93">
        <f>IF(L52="","",RANK(L52,L$8:L$63,0))</f>
        <v>43</v>
      </c>
      <c r="N52" s="140"/>
      <c r="O52" s="228"/>
    </row>
    <row r="53" spans="1:15" ht="13.5">
      <c r="A53" s="269" t="s">
        <v>41</v>
      </c>
      <c r="B53" s="283"/>
      <c r="C53" s="297">
        <v>29</v>
      </c>
      <c r="D53" s="84">
        <f t="shared" si="0"/>
        <v>36</v>
      </c>
      <c r="E53" s="47"/>
      <c r="F53" s="140">
        <v>17</v>
      </c>
      <c r="G53" s="84">
        <f>IF(F53="","",RANK(F53,F$8:F$63,0))</f>
        <v>40</v>
      </c>
      <c r="H53" s="47"/>
      <c r="I53" s="144">
        <v>44845</v>
      </c>
      <c r="J53" s="100">
        <f>IF(I53="","",RANK(I53,I$8:I$63,0))</f>
        <v>42</v>
      </c>
      <c r="K53" s="47"/>
      <c r="L53" s="318">
        <v>2.1432790481815878</v>
      </c>
      <c r="M53" s="93">
        <f>IF(L53="","",RANK(L53,L$8:L$63,0))</f>
        <v>11</v>
      </c>
      <c r="N53" s="140"/>
      <c r="O53" s="228"/>
    </row>
    <row r="54" spans="1:15" ht="13.5">
      <c r="A54" s="269" t="s">
        <v>42</v>
      </c>
      <c r="B54" s="283"/>
      <c r="C54" s="297">
        <v>134</v>
      </c>
      <c r="D54" s="84">
        <f t="shared" si="0"/>
        <v>2</v>
      </c>
      <c r="E54" s="47"/>
      <c r="F54" s="140">
        <v>100</v>
      </c>
      <c r="G54" s="84">
        <f>IF(F54="","",RANK(F54,F$8:F$63,0))</f>
        <v>10</v>
      </c>
      <c r="H54" s="47"/>
      <c r="I54" s="144">
        <v>228002</v>
      </c>
      <c r="J54" s="100">
        <f>IF(I54="","",RANK(I54,I$8:I$63,0))</f>
        <v>7</v>
      </c>
      <c r="K54" s="47"/>
      <c r="L54" s="318">
        <v>1.8811644689698013</v>
      </c>
      <c r="M54" s="93">
        <f>IF(L54="","",RANK(L54,L$8:L$63,0))</f>
        <v>30</v>
      </c>
      <c r="N54" s="140"/>
      <c r="O54" s="228"/>
    </row>
    <row r="55" spans="1:15" ht="13.5">
      <c r="A55" s="269"/>
      <c r="B55" s="283"/>
      <c r="C55" s="297"/>
      <c r="D55" s="302"/>
      <c r="E55" s="47"/>
      <c r="F55" s="142"/>
      <c r="G55" s="86"/>
      <c r="H55" s="47"/>
      <c r="I55" s="143"/>
      <c r="J55" s="103"/>
      <c r="K55" s="47"/>
      <c r="L55" s="143"/>
      <c r="M55" s="94"/>
      <c r="N55" s="82"/>
      <c r="O55" s="228"/>
    </row>
    <row r="56" spans="1:15" ht="13.5">
      <c r="A56" s="269" t="s">
        <v>43</v>
      </c>
      <c r="B56" s="283"/>
      <c r="C56" s="297">
        <v>21</v>
      </c>
      <c r="D56" s="84">
        <f t="shared" si="0"/>
        <v>46</v>
      </c>
      <c r="E56" s="47"/>
      <c r="F56" s="140">
        <v>20</v>
      </c>
      <c r="G56" s="84">
        <f>IF(F56="","",RANK(F56,F$8:F$63,0))</f>
        <v>39</v>
      </c>
      <c r="H56" s="47"/>
      <c r="I56" s="144">
        <v>43022</v>
      </c>
      <c r="J56" s="100">
        <f>IF(I56="","",RANK(I56,I$8:I$63,0))</f>
        <v>43</v>
      </c>
      <c r="K56" s="47"/>
      <c r="L56" s="318">
        <v>2.36524626452684</v>
      </c>
      <c r="M56" s="93">
        <f>IF(L56="","",RANK(L56,L$8:L$63,0))</f>
        <v>4</v>
      </c>
      <c r="N56" s="140"/>
      <c r="O56" s="230"/>
    </row>
    <row r="57" spans="1:15" ht="13.5">
      <c r="A57" s="269" t="s">
        <v>44</v>
      </c>
      <c r="B57" s="283"/>
      <c r="C57" s="297">
        <v>44</v>
      </c>
      <c r="D57" s="84">
        <f t="shared" si="0"/>
        <v>28</v>
      </c>
      <c r="E57" s="47"/>
      <c r="F57" s="140">
        <v>40</v>
      </c>
      <c r="G57" s="84">
        <f>IF(F57="","",RANK(F57,F$8:F$63,0))</f>
        <v>23</v>
      </c>
      <c r="H57" s="47"/>
      <c r="I57" s="144">
        <v>76986</v>
      </c>
      <c r="J57" s="100">
        <f>IF(I57="","",RANK(I57,I$8:I$63,0))</f>
        <v>22</v>
      </c>
      <c r="K57" s="47"/>
      <c r="L57" s="318">
        <v>2.1384217284567377</v>
      </c>
      <c r="M57" s="93">
        <f>IF(L57="","",RANK(L57,L$8:L$63,0))</f>
        <v>12</v>
      </c>
      <c r="N57" s="140"/>
      <c r="O57" s="228"/>
    </row>
    <row r="58" spans="1:15" ht="13.5">
      <c r="A58" s="269" t="s">
        <v>45</v>
      </c>
      <c r="B58" s="283"/>
      <c r="C58" s="297">
        <v>66</v>
      </c>
      <c r="D58" s="84">
        <f t="shared" si="0"/>
        <v>13</v>
      </c>
      <c r="E58" s="47"/>
      <c r="F58" s="140">
        <v>56</v>
      </c>
      <c r="G58" s="84">
        <f>IF(F58="","",RANK(F58,F$8:F$63,0))</f>
        <v>18</v>
      </c>
      <c r="H58" s="47"/>
      <c r="I58" s="144">
        <v>95927</v>
      </c>
      <c r="J58" s="100">
        <f>IF(I58="","",RANK(I58,I$8:I$63,0))</f>
        <v>16</v>
      </c>
      <c r="K58" s="47"/>
      <c r="L58" s="318">
        <v>2.194125939166703</v>
      </c>
      <c r="M58" s="93">
        <f>IF(L58="","",RANK(L58,L$8:L$63,0))</f>
        <v>9</v>
      </c>
      <c r="N58" s="140"/>
      <c r="O58" s="228"/>
    </row>
    <row r="59" spans="1:15" ht="13.5">
      <c r="A59" s="269" t="s">
        <v>46</v>
      </c>
      <c r="B59" s="283"/>
      <c r="C59" s="297">
        <v>39</v>
      </c>
      <c r="D59" s="84">
        <f t="shared" si="0"/>
        <v>31</v>
      </c>
      <c r="E59" s="47"/>
      <c r="F59" s="140">
        <v>32</v>
      </c>
      <c r="G59" s="84">
        <f>IF(F59="","",RANK(F59,F$8:F$63,0))</f>
        <v>31</v>
      </c>
      <c r="H59" s="47"/>
      <c r="I59" s="144">
        <v>64410</v>
      </c>
      <c r="J59" s="100">
        <f>IF(I59="","",RANK(I59,I$8:I$63,0))</f>
        <v>31</v>
      </c>
      <c r="K59" s="47"/>
      <c r="L59" s="318">
        <v>2.430800502182101</v>
      </c>
      <c r="M59" s="93">
        <f>IF(L59="","",RANK(L59,L$8:L$63,0))</f>
        <v>2</v>
      </c>
      <c r="N59" s="140"/>
      <c r="O59" s="50"/>
    </row>
    <row r="60" spans="1:15" ht="13.5">
      <c r="A60" s="269" t="s">
        <v>47</v>
      </c>
      <c r="B60" s="283"/>
      <c r="C60" s="297">
        <v>30</v>
      </c>
      <c r="D60" s="84">
        <f t="shared" si="0"/>
        <v>35</v>
      </c>
      <c r="E60" s="47"/>
      <c r="F60" s="140">
        <v>28</v>
      </c>
      <c r="G60" s="84">
        <f>IF(F60="","",RANK(F60,F$8:F$63,0))</f>
        <v>35</v>
      </c>
      <c r="H60" s="47"/>
      <c r="I60" s="144">
        <v>64542</v>
      </c>
      <c r="J60" s="100">
        <f>IF(I60="","",RANK(I60,I$8:I$63,0))</f>
        <v>30</v>
      </c>
      <c r="K60" s="47"/>
      <c r="L60" s="318">
        <v>2.2418966612713973</v>
      </c>
      <c r="M60" s="93">
        <f>IF(L60="","",RANK(L60,L$8:L$63,0))</f>
        <v>8</v>
      </c>
      <c r="N60" s="140"/>
      <c r="O60" s="76"/>
    </row>
    <row r="61" spans="1:15" ht="13.5">
      <c r="A61" s="269"/>
      <c r="B61" s="283"/>
      <c r="C61" s="297"/>
      <c r="D61" s="302"/>
      <c r="E61" s="47"/>
      <c r="F61" s="142"/>
      <c r="G61" s="86"/>
      <c r="H61" s="47"/>
      <c r="I61" s="143"/>
      <c r="J61" s="103"/>
      <c r="K61" s="47"/>
      <c r="L61" s="143"/>
      <c r="M61" s="94"/>
      <c r="N61" s="82"/>
      <c r="O61" s="286"/>
    </row>
    <row r="62" spans="1:16" ht="13.5">
      <c r="A62" s="269" t="s">
        <v>48</v>
      </c>
      <c r="B62" s="283"/>
      <c r="C62" s="297">
        <v>77</v>
      </c>
      <c r="D62" s="84">
        <f t="shared" si="0"/>
        <v>9</v>
      </c>
      <c r="E62" s="47"/>
      <c r="F62" s="140">
        <v>60</v>
      </c>
      <c r="G62" s="100">
        <f>IF(F62="","",RANK(F62,F$8:F$63,0))</f>
        <v>17</v>
      </c>
      <c r="H62" s="47"/>
      <c r="I62" s="144">
        <v>103034</v>
      </c>
      <c r="J62" s="100">
        <f>IF(I62="","",RANK(I62,I$8:I$63,0))</f>
        <v>13</v>
      </c>
      <c r="K62" s="47"/>
      <c r="L62" s="318">
        <v>2.08551043459401</v>
      </c>
      <c r="M62" s="93">
        <f>IF(L62="","",RANK(L62,L$8:L$63,0))</f>
        <v>14</v>
      </c>
      <c r="N62" s="140"/>
      <c r="O62" s="285"/>
      <c r="P62" s="78"/>
    </row>
    <row r="63" spans="1:16" ht="13.5">
      <c r="A63" s="269" t="s">
        <v>49</v>
      </c>
      <c r="B63" s="283"/>
      <c r="C63" s="297">
        <v>47</v>
      </c>
      <c r="D63" s="84">
        <f t="shared" si="0"/>
        <v>24</v>
      </c>
      <c r="E63" s="47"/>
      <c r="F63" s="140">
        <v>51</v>
      </c>
      <c r="G63" s="84">
        <f>IF(F63="","",RANK(F63,F$8:F$63,0))</f>
        <v>20</v>
      </c>
      <c r="H63" s="47"/>
      <c r="I63" s="144">
        <v>68146</v>
      </c>
      <c r="J63" s="100">
        <f>IF(I63="","",RANK(I63,I$8:I$63,0))</f>
        <v>28</v>
      </c>
      <c r="K63" s="47"/>
      <c r="L63" s="318">
        <v>2.290377567820211</v>
      </c>
      <c r="M63" s="93">
        <f>IF(L63="","",RANK(L63,L$8:L$63,0))</f>
        <v>6</v>
      </c>
      <c r="N63" s="140"/>
      <c r="O63" s="285"/>
      <c r="P63" s="78"/>
    </row>
    <row r="64" spans="1:16" ht="14.25" thickBot="1">
      <c r="A64" s="251"/>
      <c r="B64" s="284"/>
      <c r="C64" s="299"/>
      <c r="D64" s="303"/>
      <c r="E64" s="66"/>
      <c r="F64" s="69"/>
      <c r="G64" s="68"/>
      <c r="H64" s="66"/>
      <c r="I64" s="108"/>
      <c r="J64" s="109"/>
      <c r="K64" s="66"/>
      <c r="L64" s="67" t="s">
        <v>0</v>
      </c>
      <c r="M64" s="70"/>
      <c r="N64" s="288"/>
      <c r="O64" s="285"/>
      <c r="P64" s="78"/>
    </row>
    <row r="65" spans="1:16" ht="5.25" customHeight="1">
      <c r="A65" s="4"/>
      <c r="B65" s="4"/>
      <c r="C65" s="4"/>
      <c r="D65" s="4"/>
      <c r="E65" s="76"/>
      <c r="F65" s="76"/>
      <c r="G65" s="76"/>
      <c r="H65" s="76"/>
      <c r="I65" s="76"/>
      <c r="J65" s="76"/>
      <c r="K65" s="76"/>
      <c r="L65" s="77"/>
      <c r="M65" s="76"/>
      <c r="N65" s="76"/>
      <c r="O65" s="285"/>
      <c r="P65" s="78"/>
    </row>
    <row r="66" spans="1:14" ht="13.5" customHeight="1">
      <c r="A66" s="286" t="s">
        <v>76</v>
      </c>
      <c r="B66" s="286"/>
      <c r="C66" s="286"/>
      <c r="D66" s="286"/>
      <c r="E66" s="286"/>
      <c r="F66" s="286"/>
      <c r="G66" s="286"/>
      <c r="H66" s="455" t="s">
        <v>77</v>
      </c>
      <c r="I66" s="455"/>
      <c r="J66" s="455"/>
      <c r="K66" s="456" t="s">
        <v>78</v>
      </c>
      <c r="L66" s="456"/>
      <c r="M66" s="456"/>
      <c r="N66" s="286"/>
    </row>
    <row r="67" spans="1:16" s="78" customFormat="1" ht="12.75" customHeight="1">
      <c r="A67" s="457" t="s">
        <v>148</v>
      </c>
      <c r="B67" s="457"/>
      <c r="C67" s="457"/>
      <c r="D67" s="457"/>
      <c r="E67" s="457"/>
      <c r="F67" s="457"/>
      <c r="G67" s="285"/>
      <c r="H67" s="457" t="s">
        <v>136</v>
      </c>
      <c r="I67" s="457"/>
      <c r="J67" s="457"/>
      <c r="K67" s="457" t="s">
        <v>130</v>
      </c>
      <c r="L67" s="459"/>
      <c r="M67" s="459"/>
      <c r="N67" s="285"/>
      <c r="O67" s="3"/>
      <c r="P67" s="3"/>
    </row>
    <row r="68" spans="1:16" s="78" customFormat="1" ht="12.75" customHeight="1">
      <c r="A68" s="457"/>
      <c r="B68" s="457"/>
      <c r="C68" s="457"/>
      <c r="D68" s="457"/>
      <c r="E68" s="457"/>
      <c r="F68" s="457"/>
      <c r="G68" s="285"/>
      <c r="H68" s="457"/>
      <c r="I68" s="457"/>
      <c r="J68" s="457"/>
      <c r="K68" s="459"/>
      <c r="L68" s="459"/>
      <c r="M68" s="459"/>
      <c r="N68" s="285"/>
      <c r="O68" s="3"/>
      <c r="P68" s="3"/>
    </row>
    <row r="69" spans="1:16" s="78" customFormat="1" ht="12.75" customHeight="1">
      <c r="A69" s="457"/>
      <c r="B69" s="457"/>
      <c r="C69" s="457"/>
      <c r="D69" s="457"/>
      <c r="E69" s="457"/>
      <c r="F69" s="457"/>
      <c r="G69" s="285"/>
      <c r="H69" s="457"/>
      <c r="I69" s="457"/>
      <c r="J69" s="457"/>
      <c r="K69" s="459"/>
      <c r="L69" s="459"/>
      <c r="M69" s="459"/>
      <c r="N69" s="285"/>
      <c r="O69" s="3"/>
      <c r="P69" s="3"/>
    </row>
    <row r="70" spans="1:16" s="78" customFormat="1" ht="12.75" customHeight="1">
      <c r="A70" s="457"/>
      <c r="B70" s="457"/>
      <c r="C70" s="457"/>
      <c r="D70" s="457"/>
      <c r="E70" s="457"/>
      <c r="F70" s="457"/>
      <c r="G70" s="285"/>
      <c r="H70" s="457"/>
      <c r="I70" s="457"/>
      <c r="J70" s="457"/>
      <c r="K70" s="459"/>
      <c r="L70" s="459"/>
      <c r="M70" s="459"/>
      <c r="N70" s="285"/>
      <c r="O70" s="3"/>
      <c r="P70" s="3"/>
    </row>
  </sheetData>
  <sheetProtection/>
  <mergeCells count="14">
    <mergeCell ref="H66:J66"/>
    <mergeCell ref="K66:M66"/>
    <mergeCell ref="A1:M1"/>
    <mergeCell ref="B3:D3"/>
    <mergeCell ref="E3:G3"/>
    <mergeCell ref="H3:J3"/>
    <mergeCell ref="K3:M3"/>
    <mergeCell ref="A67:F70"/>
    <mergeCell ref="H67:J70"/>
    <mergeCell ref="K67:M70"/>
    <mergeCell ref="B4:C4"/>
    <mergeCell ref="E4:F4"/>
    <mergeCell ref="H4:I4"/>
    <mergeCell ref="K4:L4"/>
  </mergeCells>
  <conditionalFormatting sqref="G44:G48 G56:G60 J50:J53 G50:G53 J44:J48 M50:M53 J56:J60 J62:J63 G40:G42 G63 M63 J41:J42 M57:M58 M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.5118110236220472"/>
  <pageSetup horizontalDpi="600" verticalDpi="600" orientation="portrait" paperSize="9" scale="90" r:id="rId1"/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N2" sqref="N2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9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0.375" style="3" customWidth="1"/>
    <col min="15" max="16384" width="9.00390625" style="3" customWidth="1"/>
  </cols>
  <sheetData>
    <row r="1" spans="1:13" ht="18.75">
      <c r="A1" s="460" t="s">
        <v>67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1"/>
    </row>
    <row r="2" spans="1:14" s="5" customFormat="1" ht="14.25" customHeight="1" thickBot="1">
      <c r="A2" s="199"/>
      <c r="B2" s="200"/>
      <c r="C2" s="438"/>
      <c r="D2" s="293" t="s">
        <v>72</v>
      </c>
      <c r="E2" s="200"/>
      <c r="F2" s="438"/>
      <c r="G2" s="293" t="s">
        <v>73</v>
      </c>
      <c r="H2" s="201"/>
      <c r="I2" s="438"/>
      <c r="J2" s="295" t="s">
        <v>74</v>
      </c>
      <c r="K2" s="201"/>
      <c r="L2" s="438"/>
      <c r="M2" s="295" t="s">
        <v>75</v>
      </c>
      <c r="N2" s="25"/>
    </row>
    <row r="3" spans="1:14" s="5" customFormat="1" ht="48.75" customHeight="1">
      <c r="A3" s="242"/>
      <c r="B3" s="443" t="s">
        <v>102</v>
      </c>
      <c r="C3" s="444"/>
      <c r="D3" s="445"/>
      <c r="E3" s="443" t="s">
        <v>103</v>
      </c>
      <c r="F3" s="444"/>
      <c r="G3" s="445"/>
      <c r="H3" s="446" t="s">
        <v>149</v>
      </c>
      <c r="I3" s="464"/>
      <c r="J3" s="465"/>
      <c r="K3" s="446" t="s">
        <v>104</v>
      </c>
      <c r="L3" s="464"/>
      <c r="M3" s="466"/>
      <c r="N3" s="25"/>
    </row>
    <row r="4" spans="1:14" s="5" customFormat="1" ht="13.5" customHeight="1">
      <c r="A4" s="243" t="s">
        <v>56</v>
      </c>
      <c r="B4" s="450" t="s">
        <v>58</v>
      </c>
      <c r="C4" s="453"/>
      <c r="D4" s="244" t="s">
        <v>57</v>
      </c>
      <c r="E4" s="475" t="s">
        <v>58</v>
      </c>
      <c r="F4" s="453"/>
      <c r="G4" s="244" t="s">
        <v>57</v>
      </c>
      <c r="H4" s="450" t="s">
        <v>58</v>
      </c>
      <c r="I4" s="453"/>
      <c r="J4" s="244" t="s">
        <v>57</v>
      </c>
      <c r="K4" s="450" t="s">
        <v>58</v>
      </c>
      <c r="L4" s="453"/>
      <c r="M4" s="246" t="s">
        <v>57</v>
      </c>
      <c r="N4" s="33"/>
    </row>
    <row r="5" spans="1:14" ht="13.5" customHeight="1">
      <c r="A5" s="247"/>
      <c r="B5" s="22"/>
      <c r="C5" s="29"/>
      <c r="D5" s="26"/>
      <c r="E5" s="27"/>
      <c r="F5" s="32" t="s">
        <v>0</v>
      </c>
      <c r="G5" s="26"/>
      <c r="H5" s="27"/>
      <c r="I5" s="30"/>
      <c r="J5" s="12"/>
      <c r="K5" s="27"/>
      <c r="L5" s="34"/>
      <c r="M5" s="63"/>
      <c r="N5" s="13"/>
    </row>
    <row r="6" spans="1:14" ht="13.5" customHeight="1">
      <c r="A6" s="247" t="s">
        <v>2</v>
      </c>
      <c r="B6" s="44"/>
      <c r="C6" s="115">
        <v>9.38</v>
      </c>
      <c r="D6" s="103"/>
      <c r="E6" s="22"/>
      <c r="F6" s="116">
        <v>3.45</v>
      </c>
      <c r="G6" s="117"/>
      <c r="H6" s="22"/>
      <c r="I6" s="118">
        <v>39.65</v>
      </c>
      <c r="J6" s="117"/>
      <c r="K6" s="22"/>
      <c r="L6" s="119">
        <v>2.6</v>
      </c>
      <c r="M6" s="64"/>
      <c r="N6" s="13"/>
    </row>
    <row r="7" spans="1:14" ht="13.5" customHeight="1">
      <c r="A7" s="247"/>
      <c r="B7" s="44"/>
      <c r="C7" s="49"/>
      <c r="D7" s="46"/>
      <c r="E7" s="44"/>
      <c r="F7" s="50"/>
      <c r="G7" s="45"/>
      <c r="H7" s="44"/>
      <c r="I7" s="43"/>
      <c r="J7" s="45"/>
      <c r="K7" s="44"/>
      <c r="L7" s="43"/>
      <c r="M7" s="64"/>
      <c r="N7" s="13"/>
    </row>
    <row r="8" spans="1:14" ht="13.5">
      <c r="A8" s="269" t="s">
        <v>3</v>
      </c>
      <c r="B8" s="47"/>
      <c r="C8" s="97">
        <v>13.47</v>
      </c>
      <c r="D8" s="100">
        <f>IF(C8="","",RANK(C8,C$8:C$63,0))</f>
        <v>2</v>
      </c>
      <c r="E8" s="101"/>
      <c r="F8" s="98">
        <v>3.41</v>
      </c>
      <c r="G8" s="100">
        <f>IF(F8="","",RANK(F8,F$8:F$63,0))</f>
        <v>20</v>
      </c>
      <c r="H8" s="101"/>
      <c r="I8" s="99">
        <v>56.7</v>
      </c>
      <c r="J8" s="100">
        <f>IF(I8="","",RANK(I8,I$8:I$63,0))</f>
        <v>2</v>
      </c>
      <c r="K8" s="101"/>
      <c r="L8" s="99">
        <v>4.1</v>
      </c>
      <c r="M8" s="102">
        <f>IF(L8="","",RANK(L8,L$8:L$63,0))</f>
        <v>3</v>
      </c>
      <c r="N8" s="13"/>
    </row>
    <row r="9" spans="1:14" ht="13.5">
      <c r="A9" s="269" t="s">
        <v>4</v>
      </c>
      <c r="B9" s="47"/>
      <c r="C9" s="97">
        <v>11.47</v>
      </c>
      <c r="D9" s="100">
        <f>IF(C9="","",RANK(C9,C$8:C$63,0))</f>
        <v>11</v>
      </c>
      <c r="E9" s="101"/>
      <c r="F9" s="98">
        <v>3.18</v>
      </c>
      <c r="G9" s="100">
        <f>IF(F9="","",RANK(F9,F$8:F$63,0))</f>
        <v>23</v>
      </c>
      <c r="H9" s="101"/>
      <c r="I9" s="99">
        <v>47.1</v>
      </c>
      <c r="J9" s="100">
        <f>IF(I9="","",RANK(I9,I$8:I$63,0))</f>
        <v>11</v>
      </c>
      <c r="K9" s="101"/>
      <c r="L9" s="99">
        <v>0.9</v>
      </c>
      <c r="M9" s="102">
        <f>IF(L9="","",RANK(L9,L$8:L$63,0))</f>
        <v>47</v>
      </c>
      <c r="N9" s="13"/>
    </row>
    <row r="10" spans="1:14" ht="13.5">
      <c r="A10" s="269" t="s">
        <v>5</v>
      </c>
      <c r="B10" s="47"/>
      <c r="C10" s="266">
        <v>11.31</v>
      </c>
      <c r="D10" s="100">
        <f>IF(C10="","",RANK(C10,C$8:C$63,0))</f>
        <v>14</v>
      </c>
      <c r="E10" s="101"/>
      <c r="F10" s="266">
        <v>3.52</v>
      </c>
      <c r="G10" s="100">
        <f>IF(F10="","",RANK(F10,F$8:F$63,0))</f>
        <v>15</v>
      </c>
      <c r="H10" s="101"/>
      <c r="I10" s="99">
        <v>41.3</v>
      </c>
      <c r="J10" s="100">
        <f>IF(I10="","",RANK(I10,I$8:I$63,0))</f>
        <v>28</v>
      </c>
      <c r="K10" s="101"/>
      <c r="L10" s="99">
        <v>2.4</v>
      </c>
      <c r="M10" s="102">
        <f>IF(L10="","",RANK(L10,L$8:L$63,0))</f>
        <v>23</v>
      </c>
      <c r="N10" s="13"/>
    </row>
    <row r="11" spans="1:14" ht="13.5">
      <c r="A11" s="269" t="s">
        <v>6</v>
      </c>
      <c r="B11" s="47"/>
      <c r="C11" s="266">
        <v>12.76</v>
      </c>
      <c r="D11" s="100">
        <f>IF(C11="","",RANK(C11,C$8:C$63,0))</f>
        <v>4</v>
      </c>
      <c r="E11" s="101"/>
      <c r="F11" s="266">
        <v>3.13</v>
      </c>
      <c r="G11" s="100">
        <f>IF(F11="","",RANK(F11,F$8:F$63,0))</f>
        <v>24</v>
      </c>
      <c r="H11" s="101"/>
      <c r="I11" s="99">
        <v>47.8</v>
      </c>
      <c r="J11" s="100">
        <f>IF(I11="","",RANK(I11,I$8:I$63,0))</f>
        <v>8</v>
      </c>
      <c r="K11" s="101"/>
      <c r="L11" s="99">
        <v>3.7</v>
      </c>
      <c r="M11" s="102">
        <f>IF(L11="","",RANK(L11,L$8:L$63,0))</f>
        <v>9</v>
      </c>
      <c r="N11" s="13"/>
    </row>
    <row r="12" spans="1:14" ht="13.5">
      <c r="A12" s="269" t="s">
        <v>7</v>
      </c>
      <c r="B12" s="47"/>
      <c r="C12" s="97">
        <v>11.66</v>
      </c>
      <c r="D12" s="100">
        <f>IF(C12="","",RANK(C12,C$8:C$63,0))</f>
        <v>10</v>
      </c>
      <c r="E12" s="101"/>
      <c r="F12" s="98">
        <v>2.38</v>
      </c>
      <c r="G12" s="100">
        <f>IF(F12="","",RANK(F12,F$8:F$63,0))</f>
        <v>41</v>
      </c>
      <c r="H12" s="101"/>
      <c r="I12" s="99">
        <v>41.3</v>
      </c>
      <c r="J12" s="100">
        <f>IF(I12="","",RANK(I12,I$8:I$63,0))</f>
        <v>28</v>
      </c>
      <c r="K12" s="101"/>
      <c r="L12" s="99">
        <v>2.8</v>
      </c>
      <c r="M12" s="102">
        <f>IF(L12="","",RANK(L12,L$8:L$63,0))</f>
        <v>15</v>
      </c>
      <c r="N12" s="13"/>
    </row>
    <row r="13" spans="1:14" ht="13.5">
      <c r="A13" s="269"/>
      <c r="B13" s="47"/>
      <c r="C13" s="97"/>
      <c r="D13" s="103"/>
      <c r="E13" s="101"/>
      <c r="F13" s="98"/>
      <c r="G13" s="103"/>
      <c r="H13" s="101"/>
      <c r="I13" s="99"/>
      <c r="J13" s="103"/>
      <c r="K13" s="101"/>
      <c r="L13" s="99"/>
      <c r="M13" s="104"/>
      <c r="N13" s="13"/>
    </row>
    <row r="14" spans="1:14" ht="13.5">
      <c r="A14" s="269" t="s">
        <v>8</v>
      </c>
      <c r="B14" s="47"/>
      <c r="C14" s="97">
        <v>12.22</v>
      </c>
      <c r="D14" s="100">
        <f aca="true" t="shared" si="0" ref="D14:D25">IF(C14="","",RANK(C14,C$8:C$63,0))</f>
        <v>7</v>
      </c>
      <c r="E14" s="101"/>
      <c r="F14" s="98">
        <v>3.08</v>
      </c>
      <c r="G14" s="100">
        <f aca="true" t="shared" si="1" ref="G14:G24">IF(F14="","",RANK(F14,F$8:F$63,0))</f>
        <v>25</v>
      </c>
      <c r="H14" s="101"/>
      <c r="I14" s="99">
        <v>34.8</v>
      </c>
      <c r="J14" s="100">
        <f>IF(I14="","",RANK(I14,I$8:I$63,0))</f>
        <v>36</v>
      </c>
      <c r="K14" s="101"/>
      <c r="L14" s="99">
        <v>3.7</v>
      </c>
      <c r="M14" s="102">
        <f>IF(L14="","",RANK(L14,L$8:L$63,0))</f>
        <v>9</v>
      </c>
      <c r="N14" s="13"/>
    </row>
    <row r="15" spans="1:14" ht="13.5">
      <c r="A15" s="269" t="s">
        <v>9</v>
      </c>
      <c r="B15" s="47"/>
      <c r="C15" s="266">
        <v>14.46</v>
      </c>
      <c r="D15" s="100">
        <f t="shared" si="0"/>
        <v>1</v>
      </c>
      <c r="E15" s="101"/>
      <c r="F15" s="266">
        <v>2.84</v>
      </c>
      <c r="G15" s="100">
        <f t="shared" si="1"/>
        <v>35</v>
      </c>
      <c r="H15" s="101"/>
      <c r="I15" s="99">
        <v>46.2</v>
      </c>
      <c r="J15" s="100">
        <f>IF(I15="","",RANK(I15,I$8:I$63,0))</f>
        <v>15</v>
      </c>
      <c r="K15" s="101"/>
      <c r="L15" s="99">
        <v>2.5</v>
      </c>
      <c r="M15" s="102">
        <f>IF(L15="","",RANK(L15,L$8:L$63,0))</f>
        <v>18</v>
      </c>
      <c r="N15" s="13"/>
    </row>
    <row r="16" spans="1:14" ht="13.5">
      <c r="A16" s="269" t="s">
        <v>10</v>
      </c>
      <c r="B16" s="47"/>
      <c r="C16" s="97">
        <v>11.46</v>
      </c>
      <c r="D16" s="100">
        <f t="shared" si="0"/>
        <v>12</v>
      </c>
      <c r="E16" s="101"/>
      <c r="F16" s="98">
        <v>2.74</v>
      </c>
      <c r="G16" s="100">
        <f t="shared" si="1"/>
        <v>36</v>
      </c>
      <c r="H16" s="101"/>
      <c r="I16" s="99">
        <v>45.3</v>
      </c>
      <c r="J16" s="100">
        <f>IF(I16="","",RANK(I16,I$8:I$63,0))</f>
        <v>17</v>
      </c>
      <c r="K16" s="101"/>
      <c r="L16" s="99">
        <v>4.2</v>
      </c>
      <c r="M16" s="102">
        <f>IF(L16="","",RANK(L16,L$8:L$63,0))</f>
        <v>2</v>
      </c>
      <c r="N16" s="13"/>
    </row>
    <row r="17" spans="1:14" ht="13.5">
      <c r="A17" s="269" t="s">
        <v>11</v>
      </c>
      <c r="B17" s="47"/>
      <c r="C17" s="97">
        <v>11.98</v>
      </c>
      <c r="D17" s="100">
        <f t="shared" si="0"/>
        <v>8</v>
      </c>
      <c r="E17" s="101"/>
      <c r="F17" s="98">
        <v>2.85</v>
      </c>
      <c r="G17" s="100">
        <f t="shared" si="1"/>
        <v>34</v>
      </c>
      <c r="H17" s="101"/>
      <c r="I17" s="99">
        <v>42</v>
      </c>
      <c r="J17" s="100">
        <f>IF(I17="","",RANK(I17,I$8:I$63,0))</f>
        <v>26</v>
      </c>
      <c r="K17" s="101"/>
      <c r="L17" s="99">
        <v>3.5</v>
      </c>
      <c r="M17" s="102">
        <f>IF(L17="","",RANK(L17,L$8:L$63,0))</f>
        <v>11</v>
      </c>
      <c r="N17" s="13"/>
    </row>
    <row r="18" spans="1:14" ht="13.5">
      <c r="A18" s="269" t="s">
        <v>12</v>
      </c>
      <c r="B18" s="47"/>
      <c r="C18" s="97">
        <v>11.32</v>
      </c>
      <c r="D18" s="100">
        <f t="shared" si="0"/>
        <v>13</v>
      </c>
      <c r="E18" s="101"/>
      <c r="F18" s="98">
        <v>3.2</v>
      </c>
      <c r="G18" s="100">
        <f t="shared" si="1"/>
        <v>22</v>
      </c>
      <c r="H18" s="101"/>
      <c r="I18" s="99">
        <v>41.7</v>
      </c>
      <c r="J18" s="100">
        <f>IF(I18="","",RANK(I18,I$8:I$63,0))</f>
        <v>27</v>
      </c>
      <c r="K18" s="101"/>
      <c r="L18" s="99">
        <v>3.1</v>
      </c>
      <c r="M18" s="102">
        <f>IF(L18="","",RANK(L18,L$8:L$63,0))</f>
        <v>14</v>
      </c>
      <c r="N18" s="13"/>
    </row>
    <row r="19" spans="1:14" ht="13.5">
      <c r="A19" s="269"/>
      <c r="B19" s="47"/>
      <c r="C19" s="97"/>
      <c r="D19" s="103">
        <f t="shared" si="0"/>
      </c>
      <c r="E19" s="101"/>
      <c r="F19" s="98"/>
      <c r="G19" s="103">
        <f t="shared" si="1"/>
      </c>
      <c r="H19" s="101"/>
      <c r="I19" s="99"/>
      <c r="J19" s="103"/>
      <c r="K19" s="101"/>
      <c r="L19" s="99"/>
      <c r="M19" s="104"/>
      <c r="N19" s="13"/>
    </row>
    <row r="20" spans="1:14" ht="13.5">
      <c r="A20" s="205" t="s">
        <v>13</v>
      </c>
      <c r="B20" s="206"/>
      <c r="C20" s="212">
        <v>8.33</v>
      </c>
      <c r="D20" s="208">
        <f t="shared" si="0"/>
        <v>38</v>
      </c>
      <c r="E20" s="210"/>
      <c r="F20" s="213">
        <v>4.07</v>
      </c>
      <c r="G20" s="208">
        <f t="shared" si="1"/>
        <v>5</v>
      </c>
      <c r="H20" s="210"/>
      <c r="I20" s="214">
        <v>32.4</v>
      </c>
      <c r="J20" s="208">
        <f>IF(I20="","",RANK(I20,I$8:I$63,0))</f>
        <v>39</v>
      </c>
      <c r="K20" s="210"/>
      <c r="L20" s="214">
        <v>1.8</v>
      </c>
      <c r="M20" s="211">
        <f>IF(L20="","",RANK(L20,L$8:L$63,0))</f>
        <v>35</v>
      </c>
      <c r="N20" s="13"/>
    </row>
    <row r="21" spans="1:14" ht="13.5">
      <c r="A21" s="269" t="s">
        <v>14</v>
      </c>
      <c r="B21" s="47"/>
      <c r="C21" s="97">
        <v>8.73</v>
      </c>
      <c r="D21" s="105">
        <f t="shared" si="0"/>
        <v>31</v>
      </c>
      <c r="E21" s="101"/>
      <c r="F21" s="98">
        <v>4.49</v>
      </c>
      <c r="G21" s="105">
        <f t="shared" si="1"/>
        <v>1</v>
      </c>
      <c r="H21" s="101"/>
      <c r="I21" s="99">
        <v>39.9</v>
      </c>
      <c r="J21" s="105">
        <f>IF(I21="","",RANK(I21,I$8:I$63,0))</f>
        <v>31</v>
      </c>
      <c r="K21" s="101"/>
      <c r="L21" s="99">
        <v>2.5</v>
      </c>
      <c r="M21" s="106">
        <f>IF(L21="","",RANK(L21,L$8:L$63,0))</f>
        <v>18</v>
      </c>
      <c r="N21" s="13"/>
    </row>
    <row r="22" spans="1:14" ht="13.5">
      <c r="A22" s="269" t="s">
        <v>15</v>
      </c>
      <c r="B22" s="47"/>
      <c r="C22" s="97">
        <v>7.87</v>
      </c>
      <c r="D22" s="105">
        <f t="shared" si="0"/>
        <v>41</v>
      </c>
      <c r="E22" s="101"/>
      <c r="F22" s="98">
        <v>3.47</v>
      </c>
      <c r="G22" s="105">
        <f t="shared" si="1"/>
        <v>17</v>
      </c>
      <c r="H22" s="101"/>
      <c r="I22" s="99">
        <v>35.7</v>
      </c>
      <c r="J22" s="105">
        <f>IF(I22="","",RANK(I22,I$8:I$63,0))</f>
        <v>34</v>
      </c>
      <c r="K22" s="101"/>
      <c r="L22" s="264">
        <v>2</v>
      </c>
      <c r="M22" s="106">
        <f>IF(L22="","",RANK(L22,L$8:L$63,0))</f>
        <v>31</v>
      </c>
      <c r="N22" s="13"/>
    </row>
    <row r="23" spans="1:14" ht="13.5">
      <c r="A23" s="269" t="s">
        <v>16</v>
      </c>
      <c r="B23" s="47"/>
      <c r="C23" s="97">
        <v>8.92</v>
      </c>
      <c r="D23" s="105">
        <f t="shared" si="0"/>
        <v>29</v>
      </c>
      <c r="E23" s="101"/>
      <c r="F23" s="98">
        <v>4.45</v>
      </c>
      <c r="G23" s="105">
        <f t="shared" si="1"/>
        <v>3</v>
      </c>
      <c r="H23" s="101"/>
      <c r="I23" s="99">
        <v>30.9</v>
      </c>
      <c r="J23" s="105">
        <f>IF(I23="","",RANK(I23,I$8:I$63,0))</f>
        <v>44</v>
      </c>
      <c r="K23" s="101"/>
      <c r="L23" s="99">
        <v>2.2</v>
      </c>
      <c r="M23" s="106">
        <f>IF(L23="","",RANK(L23,L$8:L$63,0))</f>
        <v>25</v>
      </c>
      <c r="N23" s="35"/>
    </row>
    <row r="24" spans="1:14" ht="13.5">
      <c r="A24" s="269" t="s">
        <v>17</v>
      </c>
      <c r="B24" s="47"/>
      <c r="C24" s="97">
        <v>8.95</v>
      </c>
      <c r="D24" s="100">
        <f t="shared" si="0"/>
        <v>28</v>
      </c>
      <c r="E24" s="101"/>
      <c r="F24" s="98">
        <v>3.76</v>
      </c>
      <c r="G24" s="100">
        <f t="shared" si="1"/>
        <v>9</v>
      </c>
      <c r="H24" s="101"/>
      <c r="I24" s="99">
        <v>29.1</v>
      </c>
      <c r="J24" s="100">
        <f>IF(I24="","",RANK(I24,I$8:I$63,0))</f>
        <v>46</v>
      </c>
      <c r="K24" s="101"/>
      <c r="L24" s="99">
        <v>3.8</v>
      </c>
      <c r="M24" s="102">
        <f>IF(L24="","",RANK(L24,L$8:L$63,0))</f>
        <v>7</v>
      </c>
      <c r="N24" s="13"/>
    </row>
    <row r="25" spans="1:14" ht="13.5">
      <c r="A25" s="269"/>
      <c r="B25" s="47"/>
      <c r="C25" s="97"/>
      <c r="D25" s="103">
        <f t="shared" si="0"/>
      </c>
      <c r="E25" s="101"/>
      <c r="F25" s="98"/>
      <c r="G25" s="103"/>
      <c r="H25" s="101"/>
      <c r="I25" s="99"/>
      <c r="J25" s="103"/>
      <c r="K25" s="101"/>
      <c r="L25" s="99"/>
      <c r="M25" s="104"/>
      <c r="N25" s="13"/>
    </row>
    <row r="26" spans="1:14" ht="13.5">
      <c r="A26" s="269" t="s">
        <v>18</v>
      </c>
      <c r="B26" s="47"/>
      <c r="C26" s="97">
        <v>8.49</v>
      </c>
      <c r="D26" s="100">
        <f>IF(C26="","",RANK(C26,C$8:C$63,0))</f>
        <v>34</v>
      </c>
      <c r="E26" s="101"/>
      <c r="F26" s="98">
        <v>3.02</v>
      </c>
      <c r="G26" s="107">
        <f>IF(F26="-","-",RANK(F26,F$8:F$63,0))</f>
        <v>27</v>
      </c>
      <c r="H26" s="101"/>
      <c r="I26" s="99">
        <v>42.1</v>
      </c>
      <c r="J26" s="100">
        <f>IF(I26="","",RANK(I26,I$8:I$63,0))</f>
        <v>25</v>
      </c>
      <c r="K26" s="101"/>
      <c r="L26" s="99">
        <v>1.4</v>
      </c>
      <c r="M26" s="102">
        <f>IF(L26="","",RANK(L26,L$8:L$63,0))</f>
        <v>42</v>
      </c>
      <c r="N26" s="13"/>
    </row>
    <row r="27" spans="1:14" ht="13.5">
      <c r="A27" s="269" t="s">
        <v>19</v>
      </c>
      <c r="B27" s="47"/>
      <c r="C27" s="97">
        <v>6.65</v>
      </c>
      <c r="D27" s="100">
        <f>IF(C27="","",RANK(C27,C$8:C$63,0))</f>
        <v>46</v>
      </c>
      <c r="E27" s="101"/>
      <c r="F27" s="98">
        <v>3.54</v>
      </c>
      <c r="G27" s="107">
        <f>IF(F27="-","-",RANK(F27,F$8:F$63,0))</f>
        <v>14</v>
      </c>
      <c r="H27" s="101"/>
      <c r="I27" s="99">
        <v>46.7</v>
      </c>
      <c r="J27" s="100">
        <f>IF(I27="","",RANK(I27,I$8:I$63,0))</f>
        <v>13</v>
      </c>
      <c r="K27" s="101"/>
      <c r="L27" s="99">
        <v>1.9</v>
      </c>
      <c r="M27" s="102">
        <f>IF(L27="","",RANK(L27,L$8:L$63,0))</f>
        <v>33</v>
      </c>
      <c r="N27" s="13"/>
    </row>
    <row r="28" spans="1:14" ht="13.5">
      <c r="A28" s="269" t="s">
        <v>20</v>
      </c>
      <c r="B28" s="47"/>
      <c r="C28" s="97">
        <v>8.52</v>
      </c>
      <c r="D28" s="100">
        <f>IF(C28="","",RANK(C28,C$8:C$63,0))</f>
        <v>33</v>
      </c>
      <c r="E28" s="101"/>
      <c r="F28" s="98">
        <v>2.46</v>
      </c>
      <c r="G28" s="107">
        <f>IF(F28="-","-",RANK(F28,F$8:F$63,0))</f>
        <v>40</v>
      </c>
      <c r="H28" s="101"/>
      <c r="I28" s="99">
        <v>49.8</v>
      </c>
      <c r="J28" s="100">
        <f>IF(I28="","",RANK(I28,I$8:I$63,0))</f>
        <v>3</v>
      </c>
      <c r="K28" s="101"/>
      <c r="L28" s="99">
        <v>1.9</v>
      </c>
      <c r="M28" s="102">
        <f>IF(L28="","",RANK(L28,L$8:L$63,0))</f>
        <v>33</v>
      </c>
      <c r="N28" s="13"/>
    </row>
    <row r="29" spans="1:14" ht="13.5">
      <c r="A29" s="269" t="s">
        <v>21</v>
      </c>
      <c r="B29" s="47"/>
      <c r="C29" s="97">
        <v>9.84</v>
      </c>
      <c r="D29" s="100">
        <f>IF(C29="","",RANK(C29,C$8:C$63,0))</f>
        <v>22</v>
      </c>
      <c r="E29" s="101"/>
      <c r="F29" s="98">
        <v>3.08</v>
      </c>
      <c r="G29" s="107">
        <f>IF(F29="-","-",RANK(F29,F$8:F$63,0))</f>
        <v>25</v>
      </c>
      <c r="H29" s="101"/>
      <c r="I29" s="99">
        <v>46.3</v>
      </c>
      <c r="J29" s="100">
        <f>IF(I29="","",RANK(I29,I$8:I$63,0))</f>
        <v>14</v>
      </c>
      <c r="K29" s="101"/>
      <c r="L29" s="99">
        <v>2.8</v>
      </c>
      <c r="M29" s="102">
        <f>IF(L29="","",RANK(L29,L$8:L$63,0))</f>
        <v>15</v>
      </c>
      <c r="N29" s="13"/>
    </row>
    <row r="30" spans="1:14" ht="13.5">
      <c r="A30" s="269" t="s">
        <v>22</v>
      </c>
      <c r="B30" s="47"/>
      <c r="C30" s="97">
        <v>9.98</v>
      </c>
      <c r="D30" s="100">
        <f>IF(C30="","",RANK(C30,C$8:C$63,0))</f>
        <v>21</v>
      </c>
      <c r="E30" s="101"/>
      <c r="F30" s="98">
        <v>3.58</v>
      </c>
      <c r="G30" s="107">
        <f>IF(F30="-","-",RANK(F30,F$8:F$63,0))</f>
        <v>13</v>
      </c>
      <c r="H30" s="101"/>
      <c r="I30" s="99">
        <v>32.5</v>
      </c>
      <c r="J30" s="100">
        <f>IF(I30="","",RANK(I30,I$8:I$63,0))</f>
        <v>38</v>
      </c>
      <c r="K30" s="101"/>
      <c r="L30" s="99">
        <v>2.5</v>
      </c>
      <c r="M30" s="102">
        <f>IF(L30="","",RANK(L30,L$8:L$63,0))</f>
        <v>18</v>
      </c>
      <c r="N30" s="13"/>
    </row>
    <row r="31" spans="1:14" ht="13.5">
      <c r="A31" s="269"/>
      <c r="B31" s="47"/>
      <c r="C31" s="97"/>
      <c r="D31" s="103"/>
      <c r="E31" s="101"/>
      <c r="F31" s="98"/>
      <c r="G31" s="103"/>
      <c r="H31" s="101"/>
      <c r="I31" s="99"/>
      <c r="J31" s="103"/>
      <c r="K31" s="101"/>
      <c r="L31" s="99"/>
      <c r="M31" s="104"/>
      <c r="N31" s="13"/>
    </row>
    <row r="32" spans="1:14" ht="13.5">
      <c r="A32" s="269" t="s">
        <v>23</v>
      </c>
      <c r="B32" s="47"/>
      <c r="C32" s="97">
        <v>8.37</v>
      </c>
      <c r="D32" s="100">
        <f>IF(C32="","",RANK(C32,C$8:C$63,0))</f>
        <v>36</v>
      </c>
      <c r="E32" s="101"/>
      <c r="F32" s="98">
        <v>3.96</v>
      </c>
      <c r="G32" s="100">
        <f>IF(F32="","",RANK(F32,F$8:F$63,0))</f>
        <v>7</v>
      </c>
      <c r="H32" s="101"/>
      <c r="I32" s="99">
        <v>32.3</v>
      </c>
      <c r="J32" s="100">
        <f>IF(I32="","",RANK(I32,I$8:I$63,0))</f>
        <v>40</v>
      </c>
      <c r="K32" s="101"/>
      <c r="L32" s="99">
        <v>2.3</v>
      </c>
      <c r="M32" s="102">
        <f>IF(L32="","",RANK(L32,L$8:L$63,0))</f>
        <v>24</v>
      </c>
      <c r="N32" s="13"/>
    </row>
    <row r="33" spans="1:14" ht="13.5">
      <c r="A33" s="269" t="s">
        <v>24</v>
      </c>
      <c r="B33" s="47"/>
      <c r="C33" s="97">
        <v>8.22</v>
      </c>
      <c r="D33" s="100">
        <f>IF(C33="","",RANK(C33,C$8:C$63,0))</f>
        <v>40</v>
      </c>
      <c r="E33" s="101"/>
      <c r="F33" s="98">
        <v>4.06</v>
      </c>
      <c r="G33" s="100">
        <f>IF(F33="","",RANK(F33,F$8:F$63,0))</f>
        <v>6</v>
      </c>
      <c r="H33" s="101"/>
      <c r="I33" s="264">
        <v>32.1</v>
      </c>
      <c r="J33" s="100">
        <f>IF(I33="","",RANK(I33,I$8:I$63,0))</f>
        <v>41</v>
      </c>
      <c r="K33" s="101"/>
      <c r="L33" s="99">
        <v>2.1</v>
      </c>
      <c r="M33" s="102">
        <f>IF(L33="","",RANK(L33,L$8:L$63,0))</f>
        <v>27</v>
      </c>
      <c r="N33" s="13"/>
    </row>
    <row r="34" spans="1:14" ht="13.5">
      <c r="A34" s="269" t="s">
        <v>25</v>
      </c>
      <c r="B34" s="47"/>
      <c r="C34" s="97">
        <v>8.28</v>
      </c>
      <c r="D34" s="100">
        <f>IF(C34="","",RANK(C34,C$8:C$63,0))</f>
        <v>39</v>
      </c>
      <c r="E34" s="101"/>
      <c r="F34" s="98">
        <v>3.66</v>
      </c>
      <c r="G34" s="100">
        <f>IF(F34="","",RANK(F34,F$8:F$63,0))</f>
        <v>12</v>
      </c>
      <c r="H34" s="101"/>
      <c r="I34" s="99">
        <v>30.5</v>
      </c>
      <c r="J34" s="100">
        <f>IF(I34="","",RANK(I34,I$8:I$63,0))</f>
        <v>45</v>
      </c>
      <c r="K34" s="101"/>
      <c r="L34" s="99">
        <v>5</v>
      </c>
      <c r="M34" s="102">
        <f>IF(L34="","",RANK(L34,L$8:L$63,0))</f>
        <v>1</v>
      </c>
      <c r="N34" s="13"/>
    </row>
    <row r="35" spans="1:14" ht="13.5">
      <c r="A35" s="269" t="s">
        <v>26</v>
      </c>
      <c r="B35" s="47"/>
      <c r="C35" s="97">
        <v>8.82</v>
      </c>
      <c r="D35" s="100">
        <f>IF(C35="","",RANK(C35,C$8:C$63,0))</f>
        <v>30</v>
      </c>
      <c r="E35" s="101"/>
      <c r="F35" s="98">
        <v>3.7</v>
      </c>
      <c r="G35" s="100">
        <f>IF(F35="","",RANK(F35,F$8:F$63,0))</f>
        <v>10</v>
      </c>
      <c r="H35" s="101"/>
      <c r="I35" s="99">
        <v>47.1</v>
      </c>
      <c r="J35" s="100">
        <f>IF(I35="","",RANK(I35,I$8:I$63,0))</f>
        <v>11</v>
      </c>
      <c r="K35" s="101"/>
      <c r="L35" s="99">
        <v>3.3</v>
      </c>
      <c r="M35" s="102">
        <f>IF(L35="","",RANK(L35,L$8:L$63,0))</f>
        <v>13</v>
      </c>
      <c r="N35" s="13"/>
    </row>
    <row r="36" spans="1:14" ht="13.5">
      <c r="A36" s="269" t="s">
        <v>27</v>
      </c>
      <c r="B36" s="47"/>
      <c r="C36" s="97">
        <v>5.78</v>
      </c>
      <c r="D36" s="100">
        <f>IF(C36="","",RANK(C36,C$8:C$63,0))</f>
        <v>47</v>
      </c>
      <c r="E36" s="101"/>
      <c r="F36" s="98">
        <v>3.81</v>
      </c>
      <c r="G36" s="100">
        <f>IF(F36="","",RANK(F36,F$8:F$63,0))</f>
        <v>8</v>
      </c>
      <c r="H36" s="101"/>
      <c r="I36" s="99">
        <v>34.3</v>
      </c>
      <c r="J36" s="100">
        <f>IF(I36="","",RANK(I36,I$8:I$63,0))</f>
        <v>37</v>
      </c>
      <c r="K36" s="101"/>
      <c r="L36" s="99">
        <v>2.1</v>
      </c>
      <c r="M36" s="102">
        <f>IF(L36="","",RANK(L36,L$8:L$63,0))</f>
        <v>27</v>
      </c>
      <c r="N36" s="13"/>
    </row>
    <row r="37" spans="1:14" ht="13.5">
      <c r="A37" s="269"/>
      <c r="B37" s="47"/>
      <c r="C37" s="97"/>
      <c r="D37" s="103"/>
      <c r="E37" s="101"/>
      <c r="F37" s="98"/>
      <c r="G37" s="103"/>
      <c r="H37" s="101"/>
      <c r="I37" s="99"/>
      <c r="J37" s="103"/>
      <c r="K37" s="101"/>
      <c r="L37" s="99"/>
      <c r="M37" s="104"/>
      <c r="N37" s="13"/>
    </row>
    <row r="38" spans="1:14" ht="13.5">
      <c r="A38" s="269" t="s">
        <v>28</v>
      </c>
      <c r="B38" s="47"/>
      <c r="C38" s="97">
        <v>7.24</v>
      </c>
      <c r="D38" s="100">
        <f>IF(C38="","",RANK(C38,C$8:C$63,0))</f>
        <v>43</v>
      </c>
      <c r="E38" s="101"/>
      <c r="F38" s="98">
        <v>4.48</v>
      </c>
      <c r="G38" s="100">
        <f>IF(F38="","",RANK(F38,F$8:F$63,0))</f>
        <v>2</v>
      </c>
      <c r="H38" s="101"/>
      <c r="I38" s="99" t="s">
        <v>137</v>
      </c>
      <c r="J38" s="433" t="s">
        <v>155</v>
      </c>
      <c r="K38" s="101"/>
      <c r="L38" s="99">
        <v>3.5</v>
      </c>
      <c r="M38" s="102">
        <f>IF(L38="","",RANK(L38,L$8:L$63,0))</f>
        <v>11</v>
      </c>
      <c r="N38" s="13"/>
    </row>
    <row r="39" spans="1:14" ht="13.5">
      <c r="A39" s="269" t="s">
        <v>29</v>
      </c>
      <c r="B39" s="47"/>
      <c r="C39" s="97">
        <v>9.43</v>
      </c>
      <c r="D39" s="100">
        <f>IF(C39="","",RANK(C39,C$8:C$63,0))</f>
        <v>24</v>
      </c>
      <c r="E39" s="101"/>
      <c r="F39" s="98">
        <v>3.43</v>
      </c>
      <c r="G39" s="100">
        <f>IF(F39="","",RANK(F39,F$8:F$63,0))</f>
        <v>18</v>
      </c>
      <c r="H39" s="101"/>
      <c r="I39" s="99">
        <v>43.7</v>
      </c>
      <c r="J39" s="100">
        <f>IF(I39="","",RANK(I39,I$8:I$63,0))</f>
        <v>19</v>
      </c>
      <c r="K39" s="101"/>
      <c r="L39" s="99">
        <v>2.2</v>
      </c>
      <c r="M39" s="102">
        <f>IF(L39="","",RANK(L39,L$8:L$63,0))</f>
        <v>25</v>
      </c>
      <c r="N39" s="13"/>
    </row>
    <row r="40" spans="1:14" ht="13.5">
      <c r="A40" s="269" t="s">
        <v>30</v>
      </c>
      <c r="B40" s="47"/>
      <c r="C40" s="97">
        <v>7.01</v>
      </c>
      <c r="D40" s="100">
        <f>IF(C40="","",RANK(C40,C$8:C$63,0))</f>
        <v>44</v>
      </c>
      <c r="E40" s="101"/>
      <c r="F40" s="98">
        <v>3.48</v>
      </c>
      <c r="G40" s="105">
        <f>IF(F40="","",RANK(F40,F$8:F$63,0))</f>
        <v>16</v>
      </c>
      <c r="H40" s="101"/>
      <c r="I40" s="99">
        <v>39.6</v>
      </c>
      <c r="J40" s="100">
        <f>IF(I40="","",RANK(I40,I$8:I$63,0))</f>
        <v>32</v>
      </c>
      <c r="K40" s="101"/>
      <c r="L40" s="99">
        <v>1.8</v>
      </c>
      <c r="M40" s="102">
        <f>IF(L40="","",RANK(L40,L$8:L$63,0))</f>
        <v>35</v>
      </c>
      <c r="N40" s="13"/>
    </row>
    <row r="41" spans="1:14" ht="13.5">
      <c r="A41" s="269" t="s">
        <v>31</v>
      </c>
      <c r="B41" s="47"/>
      <c r="C41" s="97">
        <v>9.05</v>
      </c>
      <c r="D41" s="100">
        <f>IF(C41="","",RANK(C41,C$8:C$63,0))</f>
        <v>27</v>
      </c>
      <c r="E41" s="101"/>
      <c r="F41" s="98">
        <v>4.12</v>
      </c>
      <c r="G41" s="105">
        <f>IF(F41="","",RANK(F41,F$8:F$63,0))</f>
        <v>4</v>
      </c>
      <c r="H41" s="101"/>
      <c r="I41" s="99">
        <v>36</v>
      </c>
      <c r="J41" s="100">
        <f>IF(I41="","",RANK(I41,I$8:I$63,0))</f>
        <v>33</v>
      </c>
      <c r="K41" s="101"/>
      <c r="L41" s="99">
        <v>2.1</v>
      </c>
      <c r="M41" s="102">
        <f>IF(L41="","",RANK(L41,L$8:L$63,0))</f>
        <v>27</v>
      </c>
      <c r="N41" s="13"/>
    </row>
    <row r="42" spans="1:14" ht="13.5">
      <c r="A42" s="269" t="s">
        <v>32</v>
      </c>
      <c r="B42" s="47"/>
      <c r="C42" s="97">
        <v>9.41</v>
      </c>
      <c r="D42" s="100">
        <f>IF(C42="","",RANK(C42,C$8:C$63,0))</f>
        <v>25</v>
      </c>
      <c r="E42" s="101"/>
      <c r="F42" s="98">
        <v>2.48</v>
      </c>
      <c r="G42" s="100">
        <f>IF(F42="","",RANK(F42,F$8:F$63,0))</f>
        <v>39</v>
      </c>
      <c r="H42" s="101"/>
      <c r="I42" s="99">
        <v>45.8</v>
      </c>
      <c r="J42" s="100">
        <f>IF(I42="","",RANK(I42,I$8:I$63,0))</f>
        <v>16</v>
      </c>
      <c r="K42" s="101"/>
      <c r="L42" s="99">
        <v>1.7</v>
      </c>
      <c r="M42" s="102">
        <f>IF(L42="","",RANK(L42,L$8:L$63,0))</f>
        <v>40</v>
      </c>
      <c r="N42" s="13"/>
    </row>
    <row r="43" spans="1:14" ht="13.5">
      <c r="A43" s="269"/>
      <c r="B43" s="47"/>
      <c r="C43" s="97"/>
      <c r="D43" s="103"/>
      <c r="E43" s="101"/>
      <c r="F43" s="98"/>
      <c r="G43" s="103"/>
      <c r="H43" s="101"/>
      <c r="I43" s="99"/>
      <c r="J43" s="103"/>
      <c r="K43" s="101"/>
      <c r="L43" s="99"/>
      <c r="M43" s="104"/>
      <c r="N43" s="13"/>
    </row>
    <row r="44" spans="1:14" ht="13.5">
      <c r="A44" s="269" t="s">
        <v>33</v>
      </c>
      <c r="B44" s="47"/>
      <c r="C44" s="97">
        <v>6.97</v>
      </c>
      <c r="D44" s="100">
        <f>IF(C44="","",RANK(C44,C$8:C$63,0))</f>
        <v>45</v>
      </c>
      <c r="E44" s="101"/>
      <c r="F44" s="98">
        <v>2.91</v>
      </c>
      <c r="G44" s="107">
        <f>IF(F44="-","-",RANK(F44,F$8:F$63,0))</f>
        <v>32</v>
      </c>
      <c r="H44" s="101"/>
      <c r="I44" s="99">
        <v>43.2</v>
      </c>
      <c r="J44" s="100">
        <f>IF(I44="","",RANK(I44,I$8:I$63,0))</f>
        <v>20</v>
      </c>
      <c r="K44" s="101"/>
      <c r="L44" s="99">
        <v>3.9</v>
      </c>
      <c r="M44" s="102">
        <f>IF(L44="","",RANK(L44,L$8:L$63,0))</f>
        <v>5</v>
      </c>
      <c r="N44" s="13"/>
    </row>
    <row r="45" spans="1:14" ht="13.5">
      <c r="A45" s="269" t="s">
        <v>34</v>
      </c>
      <c r="B45" s="47"/>
      <c r="C45" s="97">
        <v>7.8</v>
      </c>
      <c r="D45" s="100">
        <f>IF(C45="","",RANK(C45,C$8:C$63,0))</f>
        <v>42</v>
      </c>
      <c r="E45" s="101"/>
      <c r="F45" s="98">
        <v>2.89</v>
      </c>
      <c r="G45" s="100">
        <f>IF(F45="","",RANK(F45,F$8:F$63,0))</f>
        <v>33</v>
      </c>
      <c r="H45" s="101"/>
      <c r="I45" s="99">
        <v>47.7</v>
      </c>
      <c r="J45" s="100">
        <f>IF(I45="","",RANK(I45,I$8:I$63,0))</f>
        <v>9</v>
      </c>
      <c r="K45" s="101"/>
      <c r="L45" s="99">
        <v>4</v>
      </c>
      <c r="M45" s="102">
        <f>IF(L45="","",RANK(L45,L$8:L$63,0))</f>
        <v>4</v>
      </c>
      <c r="N45" s="13"/>
    </row>
    <row r="46" spans="1:14" ht="13.5">
      <c r="A46" s="269" t="s">
        <v>35</v>
      </c>
      <c r="B46" s="47"/>
      <c r="C46" s="97">
        <v>8.64</v>
      </c>
      <c r="D46" s="100">
        <f>IF(C46="","",RANK(C46,C$8:C$63,0))</f>
        <v>32</v>
      </c>
      <c r="E46" s="101"/>
      <c r="F46" s="98">
        <v>2.92</v>
      </c>
      <c r="G46" s="100">
        <f>IF(F46="","",RANK(F46,F$8:F$63,0))</f>
        <v>31</v>
      </c>
      <c r="H46" s="101"/>
      <c r="I46" s="99">
        <v>41.3</v>
      </c>
      <c r="J46" s="100">
        <f>IF(I46="","",RANK(I46,I$8:I$63,0))</f>
        <v>28</v>
      </c>
      <c r="K46" s="101"/>
      <c r="L46" s="99">
        <v>3.8</v>
      </c>
      <c r="M46" s="102">
        <f>IF(L46="","",RANK(L46,L$8:L$63,0))</f>
        <v>7</v>
      </c>
      <c r="N46" s="13"/>
    </row>
    <row r="47" spans="1:14" ht="13.5">
      <c r="A47" s="269" t="s">
        <v>36</v>
      </c>
      <c r="B47" s="47"/>
      <c r="C47" s="97">
        <v>8.35</v>
      </c>
      <c r="D47" s="100">
        <f>IF(C47="","",RANK(C47,C$8:C$63,0))</f>
        <v>37</v>
      </c>
      <c r="E47" s="101"/>
      <c r="F47" s="98">
        <v>2.56</v>
      </c>
      <c r="G47" s="100">
        <f>IF(F47="","",RANK(F47,F$8:F$63,0))</f>
        <v>37</v>
      </c>
      <c r="H47" s="101"/>
      <c r="I47" s="99">
        <v>31.2</v>
      </c>
      <c r="J47" s="100">
        <f>IF(I47="","",RANK(I47,I$8:I$63,0))</f>
        <v>43</v>
      </c>
      <c r="K47" s="101"/>
      <c r="L47" s="99">
        <v>3.9</v>
      </c>
      <c r="M47" s="102">
        <f>IF(L47="","",RANK(L47,L$8:L$63,0))</f>
        <v>5</v>
      </c>
      <c r="N47" s="13"/>
    </row>
    <row r="48" spans="1:14" ht="13.5">
      <c r="A48" s="269" t="s">
        <v>37</v>
      </c>
      <c r="B48" s="47"/>
      <c r="C48" s="97">
        <v>9.25</v>
      </c>
      <c r="D48" s="100">
        <f>IF(C48="","",RANK(C48,C$8:C$63,0))</f>
        <v>26</v>
      </c>
      <c r="E48" s="101"/>
      <c r="F48" s="98">
        <v>2.94</v>
      </c>
      <c r="G48" s="100">
        <f>IF(F48="","",RANK(F48,F$8:F$63,0))</f>
        <v>30</v>
      </c>
      <c r="H48" s="101"/>
      <c r="I48" s="99">
        <v>42.5</v>
      </c>
      <c r="J48" s="100">
        <f>IF(I48="","",RANK(I48,I$8:I$63,0))</f>
        <v>24</v>
      </c>
      <c r="K48" s="101"/>
      <c r="L48" s="99">
        <v>1.5</v>
      </c>
      <c r="M48" s="102">
        <f>IF(L48="","",RANK(L48,L$8:L$63,0))</f>
        <v>41</v>
      </c>
      <c r="N48" s="13"/>
    </row>
    <row r="49" spans="1:14" ht="13.5">
      <c r="A49" s="269"/>
      <c r="B49" s="47"/>
      <c r="C49" s="97"/>
      <c r="D49" s="103"/>
      <c r="E49" s="101"/>
      <c r="F49" s="98"/>
      <c r="G49" s="103"/>
      <c r="H49" s="101"/>
      <c r="I49" s="99"/>
      <c r="J49" s="103"/>
      <c r="K49" s="101"/>
      <c r="L49" s="99"/>
      <c r="M49" s="104"/>
      <c r="N49" s="13"/>
    </row>
    <row r="50" spans="1:14" ht="13.5">
      <c r="A50" s="269" t="s">
        <v>38</v>
      </c>
      <c r="B50" s="47"/>
      <c r="C50" s="97">
        <v>12.47</v>
      </c>
      <c r="D50" s="105">
        <f aca="true" t="shared" si="2" ref="D50:D60">IF(C50="","",RANK(C50,C$8:C$63,0))</f>
        <v>5</v>
      </c>
      <c r="E50" s="101"/>
      <c r="F50" s="98">
        <v>3</v>
      </c>
      <c r="G50" s="100">
        <f>IF(F50="","",RANK(F50,F$8:F$63,0))</f>
        <v>29</v>
      </c>
      <c r="H50" s="101"/>
      <c r="I50" s="99">
        <v>47.2</v>
      </c>
      <c r="J50" s="100">
        <f>IF(I50="","",RANK(I50,I$8:I$63,0))</f>
        <v>10</v>
      </c>
      <c r="K50" s="101"/>
      <c r="L50" s="99">
        <v>2.8</v>
      </c>
      <c r="M50" s="102">
        <f>IF(L50="","",RANK(L50,L$8:L$63,0))</f>
        <v>15</v>
      </c>
      <c r="N50" s="13"/>
    </row>
    <row r="51" spans="1:14" ht="13.5">
      <c r="A51" s="269" t="s">
        <v>39</v>
      </c>
      <c r="B51" s="47"/>
      <c r="C51" s="97">
        <v>11.74</v>
      </c>
      <c r="D51" s="100">
        <f t="shared" si="2"/>
        <v>9</v>
      </c>
      <c r="E51" s="101"/>
      <c r="F51" s="98">
        <v>1.68</v>
      </c>
      <c r="G51" s="107">
        <f>IF(F51="-","-",RANK(F51,F$8:F$63,0))</f>
        <v>43</v>
      </c>
      <c r="H51" s="101"/>
      <c r="I51" s="99">
        <v>42.9</v>
      </c>
      <c r="J51" s="100">
        <f>IF(I51="","",RANK(I51,I$8:I$63,0))</f>
        <v>21</v>
      </c>
      <c r="K51" s="101"/>
      <c r="L51" s="99">
        <v>2.5</v>
      </c>
      <c r="M51" s="102">
        <f>IF(L51="","",RANK(L51,L$8:L$63,0))</f>
        <v>18</v>
      </c>
      <c r="N51" s="13"/>
    </row>
    <row r="52" spans="1:14" ht="13.5">
      <c r="A52" s="269" t="s">
        <v>40</v>
      </c>
      <c r="B52" s="47"/>
      <c r="C52" s="97">
        <v>10.94</v>
      </c>
      <c r="D52" s="100">
        <f t="shared" si="2"/>
        <v>18</v>
      </c>
      <c r="E52" s="101"/>
      <c r="F52" s="98">
        <v>1.66</v>
      </c>
      <c r="G52" s="100">
        <f>IF(F52="","",RANK(F52,F$8:F$63,0))</f>
        <v>44</v>
      </c>
      <c r="H52" s="101"/>
      <c r="I52" s="99">
        <v>34.9</v>
      </c>
      <c r="J52" s="100">
        <f>IF(I52="","",RANK(I52,I$8:I$63,0))</f>
        <v>35</v>
      </c>
      <c r="K52" s="101"/>
      <c r="L52" s="99">
        <v>2</v>
      </c>
      <c r="M52" s="102">
        <f>IF(L52="","",RANK(L52,L$8:L$63,0))</f>
        <v>31</v>
      </c>
      <c r="N52" s="13"/>
    </row>
    <row r="53" spans="1:14" ht="13.5">
      <c r="A53" s="269" t="s">
        <v>41</v>
      </c>
      <c r="B53" s="47"/>
      <c r="C53" s="97">
        <v>11.12</v>
      </c>
      <c r="D53" s="100">
        <f t="shared" si="2"/>
        <v>16</v>
      </c>
      <c r="E53" s="101"/>
      <c r="F53" s="98">
        <v>2.5</v>
      </c>
      <c r="G53" s="100">
        <f>IF(F53="","",RANK(F53,F$8:F$63,0))</f>
        <v>38</v>
      </c>
      <c r="H53" s="101"/>
      <c r="I53" s="99">
        <v>42.9</v>
      </c>
      <c r="J53" s="100">
        <f>IF(I53="","",RANK(I53,I$8:I$63,0))</f>
        <v>21</v>
      </c>
      <c r="K53" s="101"/>
      <c r="L53" s="99">
        <v>1.3</v>
      </c>
      <c r="M53" s="102">
        <f>IF(L53="","",RANK(L53,L$8:L$63,0))</f>
        <v>44</v>
      </c>
      <c r="N53" s="13"/>
    </row>
    <row r="54" spans="1:14" ht="13.5">
      <c r="A54" s="269" t="s">
        <v>42</v>
      </c>
      <c r="B54" s="47"/>
      <c r="C54" s="97">
        <v>8.43</v>
      </c>
      <c r="D54" s="100">
        <f t="shared" si="2"/>
        <v>35</v>
      </c>
      <c r="E54" s="101"/>
      <c r="F54" s="98">
        <v>3.67</v>
      </c>
      <c r="G54" s="100">
        <f>IF(F54="","",RANK(F54,F$8:F$63,0))</f>
        <v>11</v>
      </c>
      <c r="H54" s="101"/>
      <c r="I54" s="99">
        <v>44.4</v>
      </c>
      <c r="J54" s="100">
        <f>IF(I54="","",RANK(I54,I$8:I$63,0))</f>
        <v>18</v>
      </c>
      <c r="K54" s="101"/>
      <c r="L54" s="99">
        <v>1.8</v>
      </c>
      <c r="M54" s="102">
        <f>IF(L54="","",RANK(L54,L$8:L$63,0))</f>
        <v>35</v>
      </c>
      <c r="N54" s="13"/>
    </row>
    <row r="55" spans="1:14" ht="13.5">
      <c r="A55" s="269"/>
      <c r="B55" s="47"/>
      <c r="C55" s="97"/>
      <c r="D55" s="103">
        <f t="shared" si="2"/>
      </c>
      <c r="E55" s="101"/>
      <c r="F55" s="98"/>
      <c r="G55" s="103"/>
      <c r="H55" s="101"/>
      <c r="I55" s="99"/>
      <c r="J55" s="103"/>
      <c r="K55" s="101"/>
      <c r="L55" s="99"/>
      <c r="M55" s="104"/>
      <c r="N55" s="13"/>
    </row>
    <row r="56" spans="1:14" ht="13.5">
      <c r="A56" s="269" t="s">
        <v>43</v>
      </c>
      <c r="B56" s="47"/>
      <c r="C56" s="97">
        <v>11.16</v>
      </c>
      <c r="D56" s="100">
        <f t="shared" si="2"/>
        <v>15</v>
      </c>
      <c r="E56" s="101"/>
      <c r="F56" s="98">
        <v>1.63</v>
      </c>
      <c r="G56" s="107">
        <f>IF(F56="-","-",RANK(F56,F$8:F$63,0))</f>
        <v>46</v>
      </c>
      <c r="H56" s="101"/>
      <c r="I56" s="99">
        <v>31.3</v>
      </c>
      <c r="J56" s="100">
        <f aca="true" t="shared" si="3" ref="J56:J63">IF(I56="","",RANK(I56,I$8:I$63,0))</f>
        <v>42</v>
      </c>
      <c r="K56" s="101"/>
      <c r="L56" s="99">
        <v>2.1</v>
      </c>
      <c r="M56" s="102">
        <f>IF(L56="","",RANK(L56,L$8:L$63,0))</f>
        <v>27</v>
      </c>
      <c r="N56" s="13"/>
    </row>
    <row r="57" spans="1:14" ht="13.5">
      <c r="A57" s="269" t="s">
        <v>44</v>
      </c>
      <c r="B57" s="47"/>
      <c r="C57" s="97">
        <v>11.01</v>
      </c>
      <c r="D57" s="100">
        <f t="shared" si="2"/>
        <v>17</v>
      </c>
      <c r="E57" s="101"/>
      <c r="F57" s="98">
        <v>3.43</v>
      </c>
      <c r="G57" s="100">
        <f>IF(F57="","",RANK(F57,F$8:F$63,0))</f>
        <v>18</v>
      </c>
      <c r="H57" s="101"/>
      <c r="I57" s="99">
        <v>42.9</v>
      </c>
      <c r="J57" s="100">
        <f t="shared" si="3"/>
        <v>21</v>
      </c>
      <c r="K57" s="101"/>
      <c r="L57" s="99">
        <v>2.5</v>
      </c>
      <c r="M57" s="102">
        <f>IF(L57="","",RANK(L57,L$8:L$63,0))</f>
        <v>18</v>
      </c>
      <c r="N57" s="13"/>
    </row>
    <row r="58" spans="1:14" ht="13.5">
      <c r="A58" s="269" t="s">
        <v>45</v>
      </c>
      <c r="B58" s="47"/>
      <c r="C58" s="97">
        <v>9.61</v>
      </c>
      <c r="D58" s="100">
        <f t="shared" si="2"/>
        <v>23</v>
      </c>
      <c r="E58" s="101"/>
      <c r="F58" s="98">
        <v>1.55</v>
      </c>
      <c r="G58" s="100">
        <f>IF(F58="","",RANK(F58,F$8:F$63,0))</f>
        <v>47</v>
      </c>
      <c r="H58" s="101"/>
      <c r="I58" s="99">
        <v>48.4</v>
      </c>
      <c r="J58" s="100">
        <f t="shared" si="3"/>
        <v>5</v>
      </c>
      <c r="K58" s="101"/>
      <c r="L58" s="99">
        <v>1.8</v>
      </c>
      <c r="M58" s="102">
        <f>IF(L58="","",RANK(L58,L$8:L$63,0))</f>
        <v>35</v>
      </c>
      <c r="N58" s="13"/>
    </row>
    <row r="59" spans="1:14" ht="13.5">
      <c r="A59" s="269" t="s">
        <v>46</v>
      </c>
      <c r="B59" s="47"/>
      <c r="C59" s="97">
        <v>12.33</v>
      </c>
      <c r="D59" s="100">
        <f t="shared" si="2"/>
        <v>6</v>
      </c>
      <c r="E59" s="101"/>
      <c r="F59" s="98">
        <v>2.11</v>
      </c>
      <c r="G59" s="100">
        <f>IF(F59="","",RANK(F59,F$8:F$63,0))</f>
        <v>42</v>
      </c>
      <c r="H59" s="101"/>
      <c r="I59" s="99">
        <v>48.3</v>
      </c>
      <c r="J59" s="100">
        <f t="shared" si="3"/>
        <v>6</v>
      </c>
      <c r="K59" s="101"/>
      <c r="L59" s="99">
        <v>1.4</v>
      </c>
      <c r="M59" s="102">
        <f>IF(L59="","",RANK(L59,L$8:L$63,0))</f>
        <v>42</v>
      </c>
      <c r="N59" s="13"/>
    </row>
    <row r="60" spans="1:14" ht="13.5">
      <c r="A60" s="269" t="s">
        <v>47</v>
      </c>
      <c r="B60" s="47"/>
      <c r="C60" s="97">
        <v>12.84</v>
      </c>
      <c r="D60" s="105">
        <f t="shared" si="2"/>
        <v>3</v>
      </c>
      <c r="E60" s="101"/>
      <c r="F60" s="98">
        <v>1.65</v>
      </c>
      <c r="G60" s="107">
        <f>IF(F60="-","-",RANK(F60,F$8:F$63,0))</f>
        <v>45</v>
      </c>
      <c r="H60" s="101"/>
      <c r="I60" s="99">
        <v>48.2</v>
      </c>
      <c r="J60" s="100">
        <f>IF(I60="","",RANK(I60,I$8:I$63,0))</f>
        <v>7</v>
      </c>
      <c r="K60" s="101"/>
      <c r="L60" s="99">
        <v>1.2</v>
      </c>
      <c r="M60" s="102">
        <f>IF(L60="","",RANK(L60,L$8:L$63,0))</f>
        <v>45</v>
      </c>
      <c r="N60" s="13"/>
    </row>
    <row r="61" spans="1:14" ht="13.5">
      <c r="A61" s="269"/>
      <c r="B61" s="47"/>
      <c r="C61" s="97"/>
      <c r="D61" s="103"/>
      <c r="E61" s="101"/>
      <c r="F61" s="98"/>
      <c r="G61" s="103"/>
      <c r="H61" s="101"/>
      <c r="I61" s="99"/>
      <c r="J61" s="100"/>
      <c r="K61" s="101"/>
      <c r="L61" s="99"/>
      <c r="M61" s="104"/>
      <c r="N61" s="13"/>
    </row>
    <row r="62" spans="1:14" ht="13.5">
      <c r="A62" s="269" t="s">
        <v>48</v>
      </c>
      <c r="B62" s="47"/>
      <c r="C62" s="97">
        <v>10.83</v>
      </c>
      <c r="D62" s="100">
        <f>IF(C62="","",RANK(C62,C$8:C$63,0))</f>
        <v>19</v>
      </c>
      <c r="E62" s="101"/>
      <c r="F62" s="98">
        <v>3.28</v>
      </c>
      <c r="G62" s="100">
        <f>IF(F62="","",RANK(F62,F$8:F$63,0))</f>
        <v>21</v>
      </c>
      <c r="H62" s="101"/>
      <c r="I62" s="99">
        <v>48.5</v>
      </c>
      <c r="J62" s="100">
        <f t="shared" si="3"/>
        <v>4</v>
      </c>
      <c r="K62" s="101"/>
      <c r="L62" s="99">
        <v>1.1</v>
      </c>
      <c r="M62" s="102">
        <f>IF(L62="","",RANK(L62,L$8:L$63,0))</f>
        <v>46</v>
      </c>
      <c r="N62" s="13"/>
    </row>
    <row r="63" spans="1:14" ht="13.5">
      <c r="A63" s="269" t="s">
        <v>49</v>
      </c>
      <c r="B63" s="47"/>
      <c r="C63" s="97">
        <v>10.28</v>
      </c>
      <c r="D63" s="100">
        <f>IF(C63="","",RANK(C63,C$8:C$63,0))</f>
        <v>20</v>
      </c>
      <c r="E63" s="101"/>
      <c r="F63" s="98">
        <v>3.02</v>
      </c>
      <c r="G63" s="100">
        <f>IF(F63="","",RANK(F63,F$8:F$63,0))</f>
        <v>27</v>
      </c>
      <c r="H63" s="101"/>
      <c r="I63" s="99">
        <v>65.8</v>
      </c>
      <c r="J63" s="100">
        <f t="shared" si="3"/>
        <v>1</v>
      </c>
      <c r="K63" s="101"/>
      <c r="L63" s="99">
        <v>1.8</v>
      </c>
      <c r="M63" s="102">
        <f>IF(L63="","",RANK(L63,L$8:L$63,0))</f>
        <v>35</v>
      </c>
      <c r="N63" s="13"/>
    </row>
    <row r="64" spans="1:14" ht="14.25" thickBot="1">
      <c r="A64" s="251"/>
      <c r="B64" s="66"/>
      <c r="C64" s="108"/>
      <c r="D64" s="109"/>
      <c r="E64" s="110"/>
      <c r="F64" s="111"/>
      <c r="G64" s="109"/>
      <c r="H64" s="110"/>
      <c r="I64" s="112"/>
      <c r="J64" s="109"/>
      <c r="K64" s="110"/>
      <c r="L64" s="108"/>
      <c r="M64" s="113"/>
      <c r="N64" s="13"/>
    </row>
    <row r="65" spans="1:13" ht="5.25" customHeight="1">
      <c r="A65" s="4"/>
      <c r="B65" s="76"/>
      <c r="C65" s="4"/>
      <c r="D65" s="4"/>
      <c r="E65" s="4"/>
      <c r="F65" s="4"/>
      <c r="G65" s="4"/>
      <c r="H65" s="4"/>
      <c r="I65" s="114"/>
      <c r="J65" s="4"/>
      <c r="K65" s="4"/>
      <c r="L65" s="4"/>
      <c r="M65" s="4"/>
    </row>
    <row r="66" spans="1:13" ht="13.5" customHeight="1">
      <c r="A66" s="455" t="s">
        <v>76</v>
      </c>
      <c r="B66" s="455"/>
      <c r="C66" s="455"/>
      <c r="D66" s="455"/>
      <c r="E66" s="455"/>
      <c r="F66" s="455"/>
      <c r="G66" s="455"/>
      <c r="H66" s="455" t="s">
        <v>77</v>
      </c>
      <c r="I66" s="455"/>
      <c r="J66" s="455"/>
      <c r="K66" s="456" t="s">
        <v>78</v>
      </c>
      <c r="L66" s="456"/>
      <c r="M66" s="456"/>
    </row>
    <row r="67" spans="1:13" s="78" customFormat="1" ht="12.75" customHeight="1">
      <c r="A67" s="457" t="s">
        <v>141</v>
      </c>
      <c r="B67" s="457"/>
      <c r="C67" s="457"/>
      <c r="D67" s="457"/>
      <c r="E67" s="457"/>
      <c r="F67" s="457"/>
      <c r="G67" s="457"/>
      <c r="H67" s="457" t="s">
        <v>138</v>
      </c>
      <c r="I67" s="457"/>
      <c r="J67" s="457"/>
      <c r="K67" s="459" t="s">
        <v>91</v>
      </c>
      <c r="L67" s="459"/>
      <c r="M67" s="459"/>
    </row>
    <row r="68" spans="1:13" s="78" customFormat="1" ht="12.75" customHeight="1">
      <c r="A68" s="457"/>
      <c r="B68" s="457"/>
      <c r="C68" s="457"/>
      <c r="D68" s="457"/>
      <c r="E68" s="457"/>
      <c r="F68" s="457"/>
      <c r="G68" s="457"/>
      <c r="H68" s="457"/>
      <c r="I68" s="457"/>
      <c r="J68" s="457"/>
      <c r="K68" s="459"/>
      <c r="L68" s="459"/>
      <c r="M68" s="459"/>
    </row>
    <row r="69" spans="1:13" s="78" customFormat="1" ht="12.75" customHeight="1">
      <c r="A69" s="457"/>
      <c r="B69" s="457"/>
      <c r="C69" s="457"/>
      <c r="D69" s="457"/>
      <c r="E69" s="457"/>
      <c r="F69" s="457"/>
      <c r="G69" s="457"/>
      <c r="H69" s="457"/>
      <c r="I69" s="457"/>
      <c r="J69" s="457"/>
      <c r="K69" s="459"/>
      <c r="L69" s="459"/>
      <c r="M69" s="459"/>
    </row>
    <row r="70" spans="1:13" s="78" customFormat="1" ht="12.75" customHeight="1">
      <c r="A70" s="457"/>
      <c r="B70" s="457"/>
      <c r="C70" s="457"/>
      <c r="D70" s="457"/>
      <c r="E70" s="457"/>
      <c r="F70" s="457"/>
      <c r="G70" s="457"/>
      <c r="H70" s="457"/>
      <c r="I70" s="457"/>
      <c r="J70" s="457"/>
      <c r="K70" s="459"/>
      <c r="L70" s="459"/>
      <c r="M70" s="459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M62:M63 D41:D42 D56:D59 G54 M58:M60 J41:J42 G42 J56:J57 G62 G57:G59 G45:G48 G50 M50:M53 M40:M42 M56 D44:D48 M48 J44:J48 G52 D51:D52 J50:J52 D6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N2" sqref="N2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1.375" style="3" bestFit="1" customWidth="1"/>
    <col min="15" max="16384" width="9.00390625" style="321" customWidth="1"/>
  </cols>
  <sheetData>
    <row r="1" spans="1:13" ht="18.75">
      <c r="A1" s="365" t="s">
        <v>55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6"/>
    </row>
    <row r="2" spans="1:14" s="363" customFormat="1" ht="14.25" customHeight="1" thickBot="1">
      <c r="A2" s="202"/>
      <c r="B2" s="197"/>
      <c r="C2" s="435"/>
      <c r="D2" s="203" t="s">
        <v>72</v>
      </c>
      <c r="E2" s="197"/>
      <c r="F2" s="434"/>
      <c r="G2" s="203" t="s">
        <v>73</v>
      </c>
      <c r="H2" s="198"/>
      <c r="I2" s="436"/>
      <c r="J2" s="204" t="s">
        <v>74</v>
      </c>
      <c r="K2" s="198"/>
      <c r="L2" s="436"/>
      <c r="M2" s="204" t="s">
        <v>75</v>
      </c>
      <c r="N2" s="202"/>
    </row>
    <row r="3" spans="1:14" s="364" customFormat="1" ht="48.75" customHeight="1">
      <c r="A3" s="242"/>
      <c r="B3" s="462" t="s">
        <v>87</v>
      </c>
      <c r="C3" s="444"/>
      <c r="D3" s="445"/>
      <c r="E3" s="462" t="s">
        <v>88</v>
      </c>
      <c r="F3" s="444"/>
      <c r="G3" s="445"/>
      <c r="H3" s="463" t="s">
        <v>89</v>
      </c>
      <c r="I3" s="464"/>
      <c r="J3" s="465"/>
      <c r="K3" s="463" t="s">
        <v>90</v>
      </c>
      <c r="L3" s="464"/>
      <c r="M3" s="466"/>
      <c r="N3" s="25"/>
    </row>
    <row r="4" spans="1:14" s="364" customFormat="1" ht="13.5" customHeight="1">
      <c r="A4" s="243" t="s">
        <v>56</v>
      </c>
      <c r="B4" s="450" t="s">
        <v>62</v>
      </c>
      <c r="C4" s="453"/>
      <c r="D4" s="244" t="s">
        <v>57</v>
      </c>
      <c r="E4" s="454" t="s">
        <v>59</v>
      </c>
      <c r="F4" s="453"/>
      <c r="G4" s="244" t="s">
        <v>57</v>
      </c>
      <c r="H4" s="475" t="s">
        <v>71</v>
      </c>
      <c r="I4" s="453"/>
      <c r="J4" s="244" t="s">
        <v>57</v>
      </c>
      <c r="K4" s="450" t="s">
        <v>62</v>
      </c>
      <c r="L4" s="453"/>
      <c r="M4" s="246" t="s">
        <v>57</v>
      </c>
      <c r="N4" s="5"/>
    </row>
    <row r="5" spans="1:14" s="352" customFormat="1" ht="13.5" customHeight="1">
      <c r="A5" s="247"/>
      <c r="B5" s="22"/>
      <c r="C5" s="362"/>
      <c r="D5" s="26"/>
      <c r="E5" s="27"/>
      <c r="F5" s="362"/>
      <c r="G5" s="26"/>
      <c r="H5" s="27"/>
      <c r="I5" s="362"/>
      <c r="J5" s="26"/>
      <c r="K5" s="27"/>
      <c r="L5" s="362"/>
      <c r="M5" s="63"/>
      <c r="N5" s="4"/>
    </row>
    <row r="6" spans="1:13" s="352" customFormat="1" ht="27" customHeight="1">
      <c r="A6" s="344" t="s">
        <v>2</v>
      </c>
      <c r="B6" s="345"/>
      <c r="C6" s="346">
        <v>1591845.5833333333</v>
      </c>
      <c r="D6" s="347"/>
      <c r="E6" s="345"/>
      <c r="F6" s="346">
        <v>2161612</v>
      </c>
      <c r="G6" s="348"/>
      <c r="H6" s="345"/>
      <c r="I6" s="349">
        <v>16.98072239940926</v>
      </c>
      <c r="J6" s="350"/>
      <c r="K6" s="345"/>
      <c r="L6" s="346">
        <v>19538</v>
      </c>
      <c r="M6" s="351"/>
    </row>
    <row r="7" spans="1:14" ht="13.5">
      <c r="A7" s="323" t="s">
        <v>3</v>
      </c>
      <c r="B7" s="324"/>
      <c r="C7" s="325">
        <v>122285.58333333333</v>
      </c>
      <c r="D7" s="326">
        <f aca="true" t="shared" si="0" ref="D7:D53">IF(C7="","",RANK(C7,C$7:C$53,0))</f>
        <v>3</v>
      </c>
      <c r="E7" s="327"/>
      <c r="F7" s="328">
        <v>172001.83333333334</v>
      </c>
      <c r="G7" s="329">
        <f aca="true" t="shared" si="1" ref="G7:G54">IF(F7="","",RANK(F7,F$7:F$53,0))</f>
        <v>3</v>
      </c>
      <c r="H7" s="324"/>
      <c r="I7" s="330">
        <v>31.670379917756094</v>
      </c>
      <c r="J7" s="326">
        <f aca="true" t="shared" si="2" ref="J7:J53">IF(I7="","",RANK(I7,I$7:I$53,0))</f>
        <v>2</v>
      </c>
      <c r="K7" s="324"/>
      <c r="L7" s="331">
        <v>1282</v>
      </c>
      <c r="M7" s="332">
        <f aca="true" t="shared" si="3" ref="M7:M53">IF(L7="","",RANK(L7,L$7:L$53,0))</f>
        <v>4</v>
      </c>
      <c r="N7" s="333"/>
    </row>
    <row r="8" spans="1:14" ht="13.5" customHeight="1">
      <c r="A8" s="269" t="s">
        <v>4</v>
      </c>
      <c r="B8" s="47"/>
      <c r="C8" s="130">
        <v>23370.583333333332</v>
      </c>
      <c r="D8" s="84">
        <f t="shared" si="0"/>
        <v>14</v>
      </c>
      <c r="E8" s="132"/>
      <c r="F8" s="131">
        <v>30376.5</v>
      </c>
      <c r="G8" s="100">
        <f t="shared" si="1"/>
        <v>15</v>
      </c>
      <c r="H8" s="47"/>
      <c r="I8" s="135">
        <v>22.753932584269663</v>
      </c>
      <c r="J8" s="84">
        <f t="shared" si="2"/>
        <v>7</v>
      </c>
      <c r="K8" s="47"/>
      <c r="L8" s="129">
        <v>192.08333333333334</v>
      </c>
      <c r="M8" s="93">
        <f t="shared" si="3"/>
        <v>21</v>
      </c>
      <c r="N8" s="8"/>
    </row>
    <row r="9" spans="1:13" ht="13.5">
      <c r="A9" s="269" t="s">
        <v>5</v>
      </c>
      <c r="B9" s="47"/>
      <c r="C9" s="130">
        <v>10538.5</v>
      </c>
      <c r="D9" s="84">
        <f t="shared" si="0"/>
        <v>35</v>
      </c>
      <c r="E9" s="132"/>
      <c r="F9" s="131">
        <v>14419</v>
      </c>
      <c r="G9" s="100">
        <f t="shared" si="1"/>
        <v>34</v>
      </c>
      <c r="H9" s="47"/>
      <c r="I9" s="135">
        <v>11.134362934362935</v>
      </c>
      <c r="J9" s="84">
        <f t="shared" si="2"/>
        <v>29</v>
      </c>
      <c r="K9" s="47"/>
      <c r="L9" s="129">
        <v>110.75</v>
      </c>
      <c r="M9" s="93">
        <f t="shared" si="3"/>
        <v>36</v>
      </c>
    </row>
    <row r="10" spans="1:13" ht="13.5">
      <c r="A10" s="269" t="s">
        <v>6</v>
      </c>
      <c r="B10" s="47"/>
      <c r="C10" s="130">
        <v>19545.75</v>
      </c>
      <c r="D10" s="84">
        <f t="shared" si="0"/>
        <v>18</v>
      </c>
      <c r="E10" s="132"/>
      <c r="F10" s="131">
        <v>27354.833333333332</v>
      </c>
      <c r="G10" s="100">
        <f t="shared" si="1"/>
        <v>17</v>
      </c>
      <c r="H10" s="47"/>
      <c r="I10" s="135">
        <v>11.750357961053837</v>
      </c>
      <c r="J10" s="84">
        <f t="shared" si="2"/>
        <v>27</v>
      </c>
      <c r="K10" s="47"/>
      <c r="L10" s="129">
        <v>265.6666666666667</v>
      </c>
      <c r="M10" s="93">
        <f t="shared" si="3"/>
        <v>15</v>
      </c>
    </row>
    <row r="11" spans="1:14" ht="27" customHeight="1">
      <c r="A11" s="322" t="s">
        <v>7</v>
      </c>
      <c r="B11" s="47"/>
      <c r="C11" s="353">
        <v>11535.833333333334</v>
      </c>
      <c r="D11" s="354">
        <f t="shared" si="0"/>
        <v>32</v>
      </c>
      <c r="E11" s="132"/>
      <c r="F11" s="131">
        <v>15454.666666666666</v>
      </c>
      <c r="G11" s="355">
        <f t="shared" si="1"/>
        <v>31</v>
      </c>
      <c r="H11" s="47"/>
      <c r="I11" s="356">
        <v>14.718730158730159</v>
      </c>
      <c r="J11" s="354">
        <f t="shared" si="2"/>
        <v>20</v>
      </c>
      <c r="K11" s="47"/>
      <c r="L11" s="357">
        <v>103</v>
      </c>
      <c r="M11" s="358">
        <f t="shared" si="3"/>
        <v>37</v>
      </c>
      <c r="N11" s="321"/>
    </row>
    <row r="12" spans="1:14" ht="13.5">
      <c r="A12" s="359" t="s">
        <v>8</v>
      </c>
      <c r="B12" s="324"/>
      <c r="C12" s="334">
        <v>5759.416666666667</v>
      </c>
      <c r="D12" s="326">
        <f t="shared" si="0"/>
        <v>42</v>
      </c>
      <c r="E12" s="327"/>
      <c r="F12" s="328">
        <v>7313.5</v>
      </c>
      <c r="G12" s="329">
        <f t="shared" si="1"/>
        <v>43</v>
      </c>
      <c r="H12" s="324"/>
      <c r="I12" s="330">
        <v>6.409728308501315</v>
      </c>
      <c r="J12" s="326">
        <f t="shared" si="2"/>
        <v>43</v>
      </c>
      <c r="K12" s="324"/>
      <c r="L12" s="331">
        <v>72.41666666666667</v>
      </c>
      <c r="M12" s="332">
        <f t="shared" si="3"/>
        <v>42</v>
      </c>
      <c r="N12" s="320"/>
    </row>
    <row r="13" spans="1:14" ht="13.5">
      <c r="A13" s="269" t="s">
        <v>9</v>
      </c>
      <c r="B13" s="47"/>
      <c r="C13" s="130">
        <v>13053.5</v>
      </c>
      <c r="D13" s="84">
        <f t="shared" si="0"/>
        <v>29</v>
      </c>
      <c r="E13" s="132"/>
      <c r="F13" s="131">
        <v>16961.5</v>
      </c>
      <c r="G13" s="100">
        <f t="shared" si="1"/>
        <v>30</v>
      </c>
      <c r="H13" s="47"/>
      <c r="I13" s="135">
        <v>8.716084275436794</v>
      </c>
      <c r="J13" s="84">
        <f t="shared" si="2"/>
        <v>37</v>
      </c>
      <c r="K13" s="47"/>
      <c r="L13" s="129">
        <v>129.25</v>
      </c>
      <c r="M13" s="93">
        <f t="shared" si="3"/>
        <v>31</v>
      </c>
      <c r="N13" s="6"/>
    </row>
    <row r="14" spans="1:13" ht="13.5">
      <c r="A14" s="269" t="s">
        <v>10</v>
      </c>
      <c r="B14" s="47"/>
      <c r="C14" s="130">
        <v>19760</v>
      </c>
      <c r="D14" s="84">
        <f t="shared" si="0"/>
        <v>17</v>
      </c>
      <c r="E14" s="132"/>
      <c r="F14" s="131">
        <v>26108.75</v>
      </c>
      <c r="G14" s="100">
        <f t="shared" si="1"/>
        <v>20</v>
      </c>
      <c r="H14" s="47"/>
      <c r="I14" s="135">
        <v>8.907795974070282</v>
      </c>
      <c r="J14" s="84">
        <f t="shared" si="2"/>
        <v>34</v>
      </c>
      <c r="K14" s="47"/>
      <c r="L14" s="129">
        <v>269.8333333333333</v>
      </c>
      <c r="M14" s="93">
        <f t="shared" si="3"/>
        <v>14</v>
      </c>
    </row>
    <row r="15" spans="1:13" ht="13.5">
      <c r="A15" s="269" t="s">
        <v>11</v>
      </c>
      <c r="B15" s="47"/>
      <c r="C15" s="130">
        <v>15960.75</v>
      </c>
      <c r="D15" s="84">
        <f t="shared" si="0"/>
        <v>22</v>
      </c>
      <c r="E15" s="132"/>
      <c r="F15" s="131">
        <v>21292.5</v>
      </c>
      <c r="G15" s="100">
        <f t="shared" si="1"/>
        <v>22</v>
      </c>
      <c r="H15" s="47"/>
      <c r="I15" s="135">
        <v>10.721299093655588</v>
      </c>
      <c r="J15" s="84">
        <f t="shared" si="2"/>
        <v>30</v>
      </c>
      <c r="K15" s="47"/>
      <c r="L15" s="129">
        <v>189.66666666666666</v>
      </c>
      <c r="M15" s="93">
        <f t="shared" si="3"/>
        <v>22</v>
      </c>
    </row>
    <row r="16" spans="1:14" ht="27" customHeight="1">
      <c r="A16" s="322" t="s">
        <v>12</v>
      </c>
      <c r="B16" s="47"/>
      <c r="C16" s="353">
        <v>11201.583333333334</v>
      </c>
      <c r="D16" s="354">
        <f t="shared" si="0"/>
        <v>33</v>
      </c>
      <c r="E16" s="132"/>
      <c r="F16" s="131">
        <v>14355</v>
      </c>
      <c r="G16" s="355">
        <f t="shared" si="1"/>
        <v>35</v>
      </c>
      <c r="H16" s="47"/>
      <c r="I16" s="356">
        <v>7.235383064516129</v>
      </c>
      <c r="J16" s="354">
        <f t="shared" si="2"/>
        <v>41</v>
      </c>
      <c r="K16" s="47"/>
      <c r="L16" s="357">
        <v>154.41666666666666</v>
      </c>
      <c r="M16" s="358">
        <f t="shared" si="3"/>
        <v>26</v>
      </c>
      <c r="N16" s="7"/>
    </row>
    <row r="17" spans="1:14" ht="13.5" customHeight="1">
      <c r="A17" s="335" t="s">
        <v>13</v>
      </c>
      <c r="B17" s="336"/>
      <c r="C17" s="337">
        <v>68007</v>
      </c>
      <c r="D17" s="338">
        <f t="shared" si="0"/>
        <v>7</v>
      </c>
      <c r="E17" s="339"/>
      <c r="F17" s="340">
        <v>94905.41666666667</v>
      </c>
      <c r="G17" s="338">
        <f t="shared" si="1"/>
        <v>7</v>
      </c>
      <c r="H17" s="336"/>
      <c r="I17" s="341">
        <v>13.14115434321056</v>
      </c>
      <c r="J17" s="338">
        <f t="shared" si="2"/>
        <v>23</v>
      </c>
      <c r="K17" s="336"/>
      <c r="L17" s="342">
        <v>921.75</v>
      </c>
      <c r="M17" s="343">
        <f t="shared" si="3"/>
        <v>7</v>
      </c>
      <c r="N17" s="320"/>
    </row>
    <row r="18" spans="1:13" ht="13.5">
      <c r="A18" s="269" t="s">
        <v>14</v>
      </c>
      <c r="B18" s="47"/>
      <c r="C18" s="130">
        <v>59266.333333333336</v>
      </c>
      <c r="D18" s="88">
        <f t="shared" si="0"/>
        <v>9</v>
      </c>
      <c r="E18" s="132"/>
      <c r="F18" s="131">
        <v>79865.75</v>
      </c>
      <c r="G18" s="105">
        <f t="shared" si="1"/>
        <v>8</v>
      </c>
      <c r="H18" s="47"/>
      <c r="I18" s="135">
        <v>12.898215439276486</v>
      </c>
      <c r="J18" s="88">
        <f t="shared" si="2"/>
        <v>25</v>
      </c>
      <c r="K18" s="47"/>
      <c r="L18" s="129">
        <v>880.4166666666666</v>
      </c>
      <c r="M18" s="96">
        <f t="shared" si="3"/>
        <v>8</v>
      </c>
    </row>
    <row r="19" spans="1:14" ht="13.5">
      <c r="A19" s="269" t="s">
        <v>15</v>
      </c>
      <c r="B19" s="47"/>
      <c r="C19" s="130">
        <v>225223</v>
      </c>
      <c r="D19" s="88">
        <f t="shared" si="0"/>
        <v>1</v>
      </c>
      <c r="E19" s="132"/>
      <c r="F19" s="131">
        <v>293107.0833333333</v>
      </c>
      <c r="G19" s="105">
        <f t="shared" si="1"/>
        <v>2</v>
      </c>
      <c r="H19" s="47"/>
      <c r="I19" s="135">
        <v>22.03812656641604</v>
      </c>
      <c r="J19" s="88">
        <f t="shared" si="2"/>
        <v>9</v>
      </c>
      <c r="K19" s="47"/>
      <c r="L19" s="129">
        <v>2867.5</v>
      </c>
      <c r="M19" s="96">
        <f t="shared" si="3"/>
        <v>2</v>
      </c>
      <c r="N19" s="6"/>
    </row>
    <row r="20" spans="1:13" ht="13.5">
      <c r="A20" s="269" t="s">
        <v>16</v>
      </c>
      <c r="B20" s="47"/>
      <c r="C20" s="130">
        <v>113398.16666666667</v>
      </c>
      <c r="D20" s="88">
        <f t="shared" si="0"/>
        <v>4</v>
      </c>
      <c r="E20" s="132"/>
      <c r="F20" s="131">
        <v>155949.66666666666</v>
      </c>
      <c r="G20" s="105">
        <f t="shared" si="1"/>
        <v>4</v>
      </c>
      <c r="H20" s="47"/>
      <c r="I20" s="135">
        <v>17.176965157689907</v>
      </c>
      <c r="J20" s="88">
        <f t="shared" si="2"/>
        <v>15</v>
      </c>
      <c r="K20" s="47"/>
      <c r="L20" s="129">
        <v>1658.75</v>
      </c>
      <c r="M20" s="96">
        <f t="shared" si="3"/>
        <v>3</v>
      </c>
    </row>
    <row r="21" spans="1:14" ht="27" customHeight="1">
      <c r="A21" s="322" t="s">
        <v>17</v>
      </c>
      <c r="B21" s="47"/>
      <c r="C21" s="353">
        <v>15324.25</v>
      </c>
      <c r="D21" s="354">
        <f t="shared" si="0"/>
        <v>25</v>
      </c>
      <c r="E21" s="132"/>
      <c r="F21" s="131">
        <v>20730.666666666668</v>
      </c>
      <c r="G21" s="355">
        <f t="shared" si="1"/>
        <v>24</v>
      </c>
      <c r="H21" s="47"/>
      <c r="I21" s="356">
        <v>8.897281831187412</v>
      </c>
      <c r="J21" s="354">
        <f t="shared" si="2"/>
        <v>35</v>
      </c>
      <c r="K21" s="47"/>
      <c r="L21" s="357">
        <v>193.83333333333334</v>
      </c>
      <c r="M21" s="358">
        <f t="shared" si="3"/>
        <v>20</v>
      </c>
      <c r="N21" s="321"/>
    </row>
    <row r="22" spans="1:13" ht="13.5">
      <c r="A22" s="269" t="s">
        <v>18</v>
      </c>
      <c r="B22" s="47"/>
      <c r="C22" s="130">
        <v>3071.25</v>
      </c>
      <c r="D22" s="84">
        <f t="shared" si="0"/>
        <v>47</v>
      </c>
      <c r="E22" s="132"/>
      <c r="F22" s="131">
        <v>3562.1666666666665</v>
      </c>
      <c r="G22" s="100">
        <f t="shared" si="1"/>
        <v>47</v>
      </c>
      <c r="H22" s="47"/>
      <c r="I22" s="135">
        <v>3.3105638166047084</v>
      </c>
      <c r="J22" s="84">
        <f t="shared" si="2"/>
        <v>47</v>
      </c>
      <c r="K22" s="47"/>
      <c r="L22" s="129">
        <v>34.083333333333336</v>
      </c>
      <c r="M22" s="93">
        <f t="shared" si="3"/>
        <v>47</v>
      </c>
    </row>
    <row r="23" spans="1:14" ht="13.5">
      <c r="A23" s="269" t="s">
        <v>19</v>
      </c>
      <c r="B23" s="47"/>
      <c r="C23" s="130">
        <v>6252.75</v>
      </c>
      <c r="D23" s="84">
        <f t="shared" si="0"/>
        <v>40</v>
      </c>
      <c r="E23" s="132"/>
      <c r="F23" s="131">
        <v>7517.333333333333</v>
      </c>
      <c r="G23" s="100">
        <f t="shared" si="1"/>
        <v>41</v>
      </c>
      <c r="H23" s="47"/>
      <c r="I23" s="265">
        <v>6.486051193557665</v>
      </c>
      <c r="J23" s="84">
        <f t="shared" si="2"/>
        <v>42</v>
      </c>
      <c r="K23" s="47"/>
      <c r="L23" s="129">
        <v>69.5</v>
      </c>
      <c r="M23" s="93">
        <f t="shared" si="3"/>
        <v>43</v>
      </c>
      <c r="N23" s="7"/>
    </row>
    <row r="24" spans="1:13" ht="13.5">
      <c r="A24" s="269" t="s">
        <v>20</v>
      </c>
      <c r="B24" s="47"/>
      <c r="C24" s="130">
        <v>3087.0833333333335</v>
      </c>
      <c r="D24" s="84">
        <f t="shared" si="0"/>
        <v>46</v>
      </c>
      <c r="E24" s="132"/>
      <c r="F24" s="131">
        <v>3976.1666666666665</v>
      </c>
      <c r="G24" s="100">
        <f t="shared" si="1"/>
        <v>46</v>
      </c>
      <c r="H24" s="47"/>
      <c r="I24" s="135">
        <v>5.00146750524109</v>
      </c>
      <c r="J24" s="84">
        <f t="shared" si="2"/>
        <v>46</v>
      </c>
      <c r="K24" s="47"/>
      <c r="L24" s="129">
        <v>46.583333333333336</v>
      </c>
      <c r="M24" s="93">
        <f t="shared" si="3"/>
        <v>46</v>
      </c>
    </row>
    <row r="25" spans="1:14" ht="13.5">
      <c r="A25" s="269" t="s">
        <v>21</v>
      </c>
      <c r="B25" s="47"/>
      <c r="C25" s="130">
        <v>5073.25</v>
      </c>
      <c r="D25" s="84">
        <f t="shared" si="0"/>
        <v>44</v>
      </c>
      <c r="E25" s="132"/>
      <c r="F25" s="131">
        <v>6476.25</v>
      </c>
      <c r="G25" s="100">
        <f t="shared" si="1"/>
        <v>44</v>
      </c>
      <c r="H25" s="47"/>
      <c r="I25" s="135">
        <v>7.646103896103896</v>
      </c>
      <c r="J25" s="84">
        <f t="shared" si="2"/>
        <v>40</v>
      </c>
      <c r="K25" s="47"/>
      <c r="L25" s="129">
        <v>63.083333333333336</v>
      </c>
      <c r="M25" s="93">
        <f t="shared" si="3"/>
        <v>44</v>
      </c>
      <c r="N25" s="6"/>
    </row>
    <row r="26" spans="1:14" ht="27" customHeight="1">
      <c r="A26" s="322" t="s">
        <v>22</v>
      </c>
      <c r="B26" s="47"/>
      <c r="C26" s="353">
        <v>8851.75</v>
      </c>
      <c r="D26" s="354">
        <f t="shared" si="0"/>
        <v>37</v>
      </c>
      <c r="E26" s="132"/>
      <c r="F26" s="131">
        <v>11521.833333333334</v>
      </c>
      <c r="G26" s="355">
        <f t="shared" si="1"/>
        <v>37</v>
      </c>
      <c r="H26" s="47"/>
      <c r="I26" s="356">
        <v>5.429704681118442</v>
      </c>
      <c r="J26" s="354">
        <f t="shared" si="2"/>
        <v>45</v>
      </c>
      <c r="K26" s="47"/>
      <c r="L26" s="357">
        <v>120.83333333333333</v>
      </c>
      <c r="M26" s="358">
        <f t="shared" si="3"/>
        <v>34</v>
      </c>
      <c r="N26" s="321"/>
    </row>
    <row r="27" spans="1:13" ht="13.5">
      <c r="A27" s="269" t="s">
        <v>23</v>
      </c>
      <c r="B27" s="47"/>
      <c r="C27" s="130">
        <v>9421.583333333334</v>
      </c>
      <c r="D27" s="84">
        <f t="shared" si="0"/>
        <v>36</v>
      </c>
      <c r="E27" s="132"/>
      <c r="F27" s="131">
        <v>12035</v>
      </c>
      <c r="G27" s="100">
        <f t="shared" si="1"/>
        <v>36</v>
      </c>
      <c r="H27" s="47"/>
      <c r="I27" s="135">
        <v>5.8678693320331545</v>
      </c>
      <c r="J27" s="84">
        <f t="shared" si="2"/>
        <v>44</v>
      </c>
      <c r="K27" s="47"/>
      <c r="L27" s="129">
        <v>122.83333333333333</v>
      </c>
      <c r="M27" s="93">
        <f t="shared" si="3"/>
        <v>33</v>
      </c>
    </row>
    <row r="28" spans="1:13" ht="13.5">
      <c r="A28" s="269" t="s">
        <v>24</v>
      </c>
      <c r="B28" s="47"/>
      <c r="C28" s="130">
        <v>22873</v>
      </c>
      <c r="D28" s="84">
        <f t="shared" si="0"/>
        <v>15</v>
      </c>
      <c r="E28" s="132"/>
      <c r="F28" s="131">
        <v>29878.916666666668</v>
      </c>
      <c r="G28" s="100">
        <f t="shared" si="1"/>
        <v>16</v>
      </c>
      <c r="H28" s="47"/>
      <c r="I28" s="135">
        <v>8.025494672754947</v>
      </c>
      <c r="J28" s="84">
        <f t="shared" si="2"/>
        <v>39</v>
      </c>
      <c r="K28" s="47"/>
      <c r="L28" s="129">
        <v>338.3333333333333</v>
      </c>
      <c r="M28" s="93">
        <f t="shared" si="3"/>
        <v>12</v>
      </c>
    </row>
    <row r="29" spans="1:13" ht="13.5">
      <c r="A29" s="269" t="s">
        <v>25</v>
      </c>
      <c r="B29" s="47"/>
      <c r="C29" s="130">
        <v>60128.416666666664</v>
      </c>
      <c r="D29" s="84">
        <f t="shared" si="0"/>
        <v>8</v>
      </c>
      <c r="E29" s="132"/>
      <c r="F29" s="131">
        <v>79777.66666666667</v>
      </c>
      <c r="G29" s="100">
        <f t="shared" si="1"/>
        <v>9</v>
      </c>
      <c r="H29" s="47"/>
      <c r="I29" s="135">
        <v>10.718482690671324</v>
      </c>
      <c r="J29" s="84">
        <f t="shared" si="2"/>
        <v>31</v>
      </c>
      <c r="K29" s="47"/>
      <c r="L29" s="129">
        <v>967.75</v>
      </c>
      <c r="M29" s="93">
        <f t="shared" si="3"/>
        <v>5</v>
      </c>
    </row>
    <row r="30" spans="1:14" ht="13.5">
      <c r="A30" s="269" t="s">
        <v>26</v>
      </c>
      <c r="B30" s="47"/>
      <c r="C30" s="130">
        <v>13155.75</v>
      </c>
      <c r="D30" s="84">
        <f t="shared" si="0"/>
        <v>28</v>
      </c>
      <c r="E30" s="132"/>
      <c r="F30" s="131">
        <v>17773.25</v>
      </c>
      <c r="G30" s="100">
        <f t="shared" si="1"/>
        <v>28</v>
      </c>
      <c r="H30" s="47"/>
      <c r="I30" s="135">
        <v>9.696262956901254</v>
      </c>
      <c r="J30" s="84">
        <f t="shared" si="2"/>
        <v>32</v>
      </c>
      <c r="K30" s="47"/>
      <c r="L30" s="129">
        <v>161.83333333333334</v>
      </c>
      <c r="M30" s="93">
        <f t="shared" si="3"/>
        <v>24</v>
      </c>
      <c r="N30" s="6"/>
    </row>
    <row r="31" spans="1:14" ht="27" customHeight="1">
      <c r="A31" s="322" t="s">
        <v>27</v>
      </c>
      <c r="B31" s="47"/>
      <c r="C31" s="353">
        <v>7942</v>
      </c>
      <c r="D31" s="354">
        <f t="shared" si="0"/>
        <v>39</v>
      </c>
      <c r="E31" s="132"/>
      <c r="F31" s="131">
        <v>11455.833333333334</v>
      </c>
      <c r="G31" s="355">
        <f t="shared" si="1"/>
        <v>39</v>
      </c>
      <c r="H31" s="47"/>
      <c r="I31" s="356">
        <v>8.090277777777779</v>
      </c>
      <c r="J31" s="354">
        <f t="shared" si="2"/>
        <v>38</v>
      </c>
      <c r="K31" s="47"/>
      <c r="L31" s="357">
        <v>114.58333333333333</v>
      </c>
      <c r="M31" s="358">
        <f t="shared" si="3"/>
        <v>35</v>
      </c>
      <c r="N31" s="321"/>
    </row>
    <row r="32" spans="1:14" ht="13.5">
      <c r="A32" s="269" t="s">
        <v>28</v>
      </c>
      <c r="B32" s="47"/>
      <c r="C32" s="130">
        <v>43031.333333333336</v>
      </c>
      <c r="D32" s="84">
        <f t="shared" si="0"/>
        <v>10</v>
      </c>
      <c r="E32" s="132"/>
      <c r="F32" s="131">
        <v>62432.916666666664</v>
      </c>
      <c r="G32" s="100">
        <f t="shared" si="1"/>
        <v>10</v>
      </c>
      <c r="H32" s="47"/>
      <c r="I32" s="135">
        <v>23.85667430900522</v>
      </c>
      <c r="J32" s="84">
        <f t="shared" si="2"/>
        <v>6</v>
      </c>
      <c r="K32" s="47"/>
      <c r="L32" s="129">
        <v>477.5833333333333</v>
      </c>
      <c r="M32" s="93">
        <f t="shared" si="3"/>
        <v>10</v>
      </c>
      <c r="N32" s="7"/>
    </row>
    <row r="33" spans="1:13" ht="13.5">
      <c r="A33" s="269" t="s">
        <v>29</v>
      </c>
      <c r="B33" s="47"/>
      <c r="C33" s="130">
        <v>223050.66666666666</v>
      </c>
      <c r="D33" s="84">
        <f t="shared" si="0"/>
        <v>2</v>
      </c>
      <c r="E33" s="132"/>
      <c r="F33" s="131">
        <v>303015.25</v>
      </c>
      <c r="G33" s="100">
        <f t="shared" si="1"/>
        <v>1</v>
      </c>
      <c r="H33" s="47"/>
      <c r="I33" s="135">
        <v>34.24288055147474</v>
      </c>
      <c r="J33" s="84">
        <f t="shared" si="2"/>
        <v>1</v>
      </c>
      <c r="K33" s="47"/>
      <c r="L33" s="129">
        <v>2966.6666666666665</v>
      </c>
      <c r="M33" s="93">
        <f t="shared" si="3"/>
        <v>1</v>
      </c>
    </row>
    <row r="34" spans="1:14" ht="13.5">
      <c r="A34" s="269" t="s">
        <v>30</v>
      </c>
      <c r="B34" s="47"/>
      <c r="C34" s="130">
        <v>76764.25</v>
      </c>
      <c r="D34" s="88">
        <f t="shared" si="0"/>
        <v>6</v>
      </c>
      <c r="E34" s="132"/>
      <c r="F34" s="131">
        <v>107607.58333333333</v>
      </c>
      <c r="G34" s="105">
        <f t="shared" si="1"/>
        <v>6</v>
      </c>
      <c r="H34" s="47"/>
      <c r="I34" s="135">
        <v>19.360846227659827</v>
      </c>
      <c r="J34" s="84">
        <f t="shared" si="2"/>
        <v>11</v>
      </c>
      <c r="K34" s="47"/>
      <c r="L34" s="129">
        <v>799.8333333333334</v>
      </c>
      <c r="M34" s="93">
        <f t="shared" si="3"/>
        <v>9</v>
      </c>
      <c r="N34" s="7"/>
    </row>
    <row r="35" spans="1:14" ht="13.5">
      <c r="A35" s="269" t="s">
        <v>31</v>
      </c>
      <c r="B35" s="47"/>
      <c r="C35" s="130">
        <v>14401.166666666666</v>
      </c>
      <c r="D35" s="84">
        <f t="shared" si="0"/>
        <v>26</v>
      </c>
      <c r="E35" s="132"/>
      <c r="F35" s="131">
        <v>20609.5</v>
      </c>
      <c r="G35" s="100">
        <f t="shared" si="1"/>
        <v>25</v>
      </c>
      <c r="H35" s="47"/>
      <c r="I35" s="135">
        <v>14.902024584237166</v>
      </c>
      <c r="J35" s="84">
        <f t="shared" si="2"/>
        <v>19</v>
      </c>
      <c r="K35" s="47"/>
      <c r="L35" s="129">
        <v>143.91666666666666</v>
      </c>
      <c r="M35" s="93">
        <f t="shared" si="3"/>
        <v>29</v>
      </c>
      <c r="N35" s="7"/>
    </row>
    <row r="36" spans="1:14" ht="27" customHeight="1">
      <c r="A36" s="322" t="s">
        <v>32</v>
      </c>
      <c r="B36" s="47"/>
      <c r="C36" s="360">
        <v>11940.916666666666</v>
      </c>
      <c r="D36" s="354">
        <f t="shared" si="0"/>
        <v>31</v>
      </c>
      <c r="E36" s="132"/>
      <c r="F36" s="131">
        <v>15017.75</v>
      </c>
      <c r="G36" s="355">
        <f t="shared" si="1"/>
        <v>32</v>
      </c>
      <c r="H36" s="47"/>
      <c r="I36" s="356">
        <v>15.339887640449438</v>
      </c>
      <c r="J36" s="354">
        <f t="shared" si="2"/>
        <v>18</v>
      </c>
      <c r="K36" s="47"/>
      <c r="L36" s="357">
        <v>139.16666666666666</v>
      </c>
      <c r="M36" s="358">
        <f t="shared" si="3"/>
        <v>30</v>
      </c>
      <c r="N36" s="321"/>
    </row>
    <row r="37" spans="1:14" ht="13.5">
      <c r="A37" s="269" t="s">
        <v>33</v>
      </c>
      <c r="B37" s="47"/>
      <c r="C37" s="130">
        <v>5357.5</v>
      </c>
      <c r="D37" s="84">
        <f t="shared" si="0"/>
        <v>43</v>
      </c>
      <c r="E37" s="132"/>
      <c r="F37" s="131">
        <v>7464.5</v>
      </c>
      <c r="G37" s="100">
        <f t="shared" si="1"/>
        <v>42</v>
      </c>
      <c r="H37" s="47"/>
      <c r="I37" s="135">
        <v>12.914359861591695</v>
      </c>
      <c r="J37" s="84">
        <f t="shared" si="2"/>
        <v>24</v>
      </c>
      <c r="K37" s="47"/>
      <c r="L37" s="129">
        <v>75.91666666666667</v>
      </c>
      <c r="M37" s="93">
        <f t="shared" si="3"/>
        <v>40</v>
      </c>
      <c r="N37" s="6"/>
    </row>
    <row r="38" spans="1:13" ht="13.5">
      <c r="A38" s="269" t="s">
        <v>34</v>
      </c>
      <c r="B38" s="47"/>
      <c r="C38" s="130">
        <v>4610.25</v>
      </c>
      <c r="D38" s="84">
        <f t="shared" si="0"/>
        <v>45</v>
      </c>
      <c r="E38" s="132"/>
      <c r="F38" s="131">
        <v>6160.166666666667</v>
      </c>
      <c r="G38" s="100">
        <f t="shared" si="1"/>
        <v>45</v>
      </c>
      <c r="H38" s="47"/>
      <c r="I38" s="135">
        <v>8.77516619183286</v>
      </c>
      <c r="J38" s="84">
        <f t="shared" si="2"/>
        <v>36</v>
      </c>
      <c r="K38" s="47"/>
      <c r="L38" s="129">
        <v>58.083333333333336</v>
      </c>
      <c r="M38" s="93">
        <f t="shared" si="3"/>
        <v>45</v>
      </c>
    </row>
    <row r="39" spans="1:13" ht="13.5">
      <c r="A39" s="269" t="s">
        <v>35</v>
      </c>
      <c r="B39" s="47"/>
      <c r="C39" s="130">
        <v>18874.166666666668</v>
      </c>
      <c r="D39" s="84">
        <f t="shared" si="0"/>
        <v>20</v>
      </c>
      <c r="E39" s="132"/>
      <c r="F39" s="131">
        <v>26322.75</v>
      </c>
      <c r="G39" s="100">
        <f t="shared" si="1"/>
        <v>18</v>
      </c>
      <c r="H39" s="47"/>
      <c r="I39" s="135">
        <v>13.638730569948187</v>
      </c>
      <c r="J39" s="84">
        <f t="shared" si="2"/>
        <v>22</v>
      </c>
      <c r="K39" s="47"/>
      <c r="L39" s="129">
        <v>247.58333333333334</v>
      </c>
      <c r="M39" s="93">
        <f t="shared" si="3"/>
        <v>17</v>
      </c>
    </row>
    <row r="40" spans="1:14" ht="13.5">
      <c r="A40" s="269" t="s">
        <v>36</v>
      </c>
      <c r="B40" s="47"/>
      <c r="C40" s="130">
        <v>34399.666666666664</v>
      </c>
      <c r="D40" s="84">
        <f t="shared" si="0"/>
        <v>11</v>
      </c>
      <c r="E40" s="132"/>
      <c r="F40" s="131">
        <v>48906.916666666664</v>
      </c>
      <c r="G40" s="100">
        <f t="shared" si="1"/>
        <v>11</v>
      </c>
      <c r="H40" s="47"/>
      <c r="I40" s="135">
        <v>17.220745305164318</v>
      </c>
      <c r="J40" s="84">
        <f t="shared" si="2"/>
        <v>14</v>
      </c>
      <c r="K40" s="47"/>
      <c r="L40" s="129">
        <v>390.25</v>
      </c>
      <c r="M40" s="93">
        <f t="shared" si="3"/>
        <v>11</v>
      </c>
      <c r="N40" s="7"/>
    </row>
    <row r="41" spans="1:14" ht="27" customHeight="1">
      <c r="A41" s="322" t="s">
        <v>37</v>
      </c>
      <c r="B41" s="47"/>
      <c r="C41" s="353">
        <v>12944.833333333334</v>
      </c>
      <c r="D41" s="354">
        <f t="shared" si="0"/>
        <v>30</v>
      </c>
      <c r="E41" s="132"/>
      <c r="F41" s="131">
        <v>17040.916666666668</v>
      </c>
      <c r="G41" s="355">
        <f t="shared" si="1"/>
        <v>29</v>
      </c>
      <c r="H41" s="47"/>
      <c r="I41" s="356">
        <v>12.000645539906104</v>
      </c>
      <c r="J41" s="354">
        <f t="shared" si="2"/>
        <v>26</v>
      </c>
      <c r="K41" s="47"/>
      <c r="L41" s="357">
        <v>125.33333333333333</v>
      </c>
      <c r="M41" s="358">
        <f t="shared" si="3"/>
        <v>32</v>
      </c>
      <c r="N41" s="321"/>
    </row>
    <row r="42" spans="1:13" ht="13.5">
      <c r="A42" s="269" t="s">
        <v>38</v>
      </c>
      <c r="B42" s="47"/>
      <c r="C42" s="130">
        <v>10858.916666666666</v>
      </c>
      <c r="D42" s="84">
        <f t="shared" si="0"/>
        <v>34</v>
      </c>
      <c r="E42" s="132"/>
      <c r="F42" s="131">
        <v>14709.666666666666</v>
      </c>
      <c r="G42" s="100">
        <f t="shared" si="1"/>
        <v>33</v>
      </c>
      <c r="H42" s="47"/>
      <c r="I42" s="135">
        <v>19.103463203463203</v>
      </c>
      <c r="J42" s="84">
        <f t="shared" si="2"/>
        <v>12</v>
      </c>
      <c r="K42" s="47"/>
      <c r="L42" s="129">
        <v>90.41666666666667</v>
      </c>
      <c r="M42" s="93">
        <f t="shared" si="3"/>
        <v>38</v>
      </c>
    </row>
    <row r="43" spans="1:14" ht="13.5">
      <c r="A43" s="269" t="s">
        <v>39</v>
      </c>
      <c r="B43" s="47"/>
      <c r="C43" s="130">
        <v>8410.5</v>
      </c>
      <c r="D43" s="84">
        <f t="shared" si="0"/>
        <v>38</v>
      </c>
      <c r="E43" s="132"/>
      <c r="F43" s="131">
        <v>11506.333333333334</v>
      </c>
      <c r="G43" s="100">
        <f t="shared" si="1"/>
        <v>38</v>
      </c>
      <c r="H43" s="47"/>
      <c r="I43" s="135">
        <v>11.681556683587141</v>
      </c>
      <c r="J43" s="84">
        <f t="shared" si="2"/>
        <v>28</v>
      </c>
      <c r="K43" s="47"/>
      <c r="L43" s="129">
        <v>83.08333333333333</v>
      </c>
      <c r="M43" s="93">
        <f t="shared" si="3"/>
        <v>39</v>
      </c>
      <c r="N43" s="6"/>
    </row>
    <row r="44" spans="1:13" ht="13.5">
      <c r="A44" s="269" t="s">
        <v>40</v>
      </c>
      <c r="B44" s="47"/>
      <c r="C44" s="130">
        <v>17380.5</v>
      </c>
      <c r="D44" s="84">
        <f t="shared" si="0"/>
        <v>21</v>
      </c>
      <c r="E44" s="132"/>
      <c r="F44" s="131">
        <v>22369.75</v>
      </c>
      <c r="G44" s="100">
        <f t="shared" si="1"/>
        <v>21</v>
      </c>
      <c r="H44" s="47"/>
      <c r="I44" s="135">
        <v>15.92153024911032</v>
      </c>
      <c r="J44" s="84">
        <f t="shared" si="2"/>
        <v>17</v>
      </c>
      <c r="K44" s="47"/>
      <c r="L44" s="129">
        <v>171.08333333333334</v>
      </c>
      <c r="M44" s="93">
        <f t="shared" si="3"/>
        <v>23</v>
      </c>
    </row>
    <row r="45" spans="1:13" ht="13.5">
      <c r="A45" s="269" t="s">
        <v>41</v>
      </c>
      <c r="B45" s="47"/>
      <c r="C45" s="130">
        <v>15757.083333333334</v>
      </c>
      <c r="D45" s="84">
        <f t="shared" si="0"/>
        <v>24</v>
      </c>
      <c r="E45" s="132"/>
      <c r="F45" s="131">
        <v>21209.583333333332</v>
      </c>
      <c r="G45" s="100">
        <f t="shared" si="1"/>
        <v>23</v>
      </c>
      <c r="H45" s="47"/>
      <c r="I45" s="135">
        <v>28.469239373601788</v>
      </c>
      <c r="J45" s="84">
        <f t="shared" si="2"/>
        <v>3</v>
      </c>
      <c r="K45" s="47"/>
      <c r="L45" s="129">
        <v>144.5</v>
      </c>
      <c r="M45" s="93">
        <f t="shared" si="3"/>
        <v>28</v>
      </c>
    </row>
    <row r="46" spans="1:14" ht="27" customHeight="1">
      <c r="A46" s="322" t="s">
        <v>42</v>
      </c>
      <c r="B46" s="47"/>
      <c r="C46" s="353">
        <v>94872.08333333333</v>
      </c>
      <c r="D46" s="354">
        <f t="shared" si="0"/>
        <v>5</v>
      </c>
      <c r="E46" s="132"/>
      <c r="F46" s="131">
        <v>132596.58333333334</v>
      </c>
      <c r="G46" s="355">
        <f t="shared" si="1"/>
        <v>5</v>
      </c>
      <c r="H46" s="47"/>
      <c r="I46" s="356">
        <v>26.050409299279636</v>
      </c>
      <c r="J46" s="354">
        <f t="shared" si="2"/>
        <v>4</v>
      </c>
      <c r="K46" s="47"/>
      <c r="L46" s="357">
        <v>940.25</v>
      </c>
      <c r="M46" s="358">
        <f t="shared" si="3"/>
        <v>6</v>
      </c>
      <c r="N46" s="321"/>
    </row>
    <row r="47" spans="1:13" ht="13.5">
      <c r="A47" s="269" t="s">
        <v>43</v>
      </c>
      <c r="B47" s="47"/>
      <c r="C47" s="130">
        <v>6167.416666666667</v>
      </c>
      <c r="D47" s="84">
        <f t="shared" si="0"/>
        <v>41</v>
      </c>
      <c r="E47" s="132"/>
      <c r="F47" s="131">
        <v>8007.666666666667</v>
      </c>
      <c r="G47" s="100">
        <f t="shared" si="1"/>
        <v>40</v>
      </c>
      <c r="H47" s="47"/>
      <c r="I47" s="135">
        <v>9.532936507936508</v>
      </c>
      <c r="J47" s="84">
        <f t="shared" si="2"/>
        <v>33</v>
      </c>
      <c r="K47" s="47"/>
      <c r="L47" s="129">
        <v>73.91666666666667</v>
      </c>
      <c r="M47" s="93">
        <f t="shared" si="3"/>
        <v>41</v>
      </c>
    </row>
    <row r="48" spans="1:13" ht="13.5">
      <c r="A48" s="269" t="s">
        <v>44</v>
      </c>
      <c r="B48" s="47"/>
      <c r="C48" s="130">
        <v>22026.666666666668</v>
      </c>
      <c r="D48" s="84">
        <f t="shared" si="0"/>
        <v>16</v>
      </c>
      <c r="E48" s="132"/>
      <c r="F48" s="131">
        <v>31188.75</v>
      </c>
      <c r="G48" s="100">
        <f t="shared" si="1"/>
        <v>14</v>
      </c>
      <c r="H48" s="47"/>
      <c r="I48" s="135">
        <v>22.325518969219758</v>
      </c>
      <c r="J48" s="84">
        <f t="shared" si="2"/>
        <v>8</v>
      </c>
      <c r="K48" s="47"/>
      <c r="L48" s="129">
        <v>201.16666666666666</v>
      </c>
      <c r="M48" s="93">
        <f t="shared" si="3"/>
        <v>19</v>
      </c>
    </row>
    <row r="49" spans="1:14" ht="13.5">
      <c r="A49" s="269" t="s">
        <v>45</v>
      </c>
      <c r="B49" s="47"/>
      <c r="C49" s="130">
        <v>19264.166666666668</v>
      </c>
      <c r="D49" s="84">
        <f t="shared" si="0"/>
        <v>19</v>
      </c>
      <c r="E49" s="132"/>
      <c r="F49" s="131">
        <v>26213.916666666668</v>
      </c>
      <c r="G49" s="100">
        <f t="shared" si="1"/>
        <v>19</v>
      </c>
      <c r="H49" s="47"/>
      <c r="I49" s="135">
        <v>14.555200814362392</v>
      </c>
      <c r="J49" s="84">
        <f t="shared" si="2"/>
        <v>21</v>
      </c>
      <c r="K49" s="47"/>
      <c r="L49" s="129">
        <v>264.25</v>
      </c>
      <c r="M49" s="93">
        <f t="shared" si="3"/>
        <v>16</v>
      </c>
      <c r="N49" s="6"/>
    </row>
    <row r="50" spans="1:13" ht="13.5">
      <c r="A50" s="269" t="s">
        <v>46</v>
      </c>
      <c r="B50" s="47"/>
      <c r="C50" s="130">
        <v>15769.666666666666</v>
      </c>
      <c r="D50" s="84">
        <f t="shared" si="0"/>
        <v>23</v>
      </c>
      <c r="E50" s="132"/>
      <c r="F50" s="131">
        <v>20468.666666666668</v>
      </c>
      <c r="G50" s="100">
        <f t="shared" si="1"/>
        <v>26</v>
      </c>
      <c r="H50" s="47"/>
      <c r="I50" s="135">
        <v>17.375778155065085</v>
      </c>
      <c r="J50" s="84">
        <f t="shared" si="2"/>
        <v>13</v>
      </c>
      <c r="K50" s="47"/>
      <c r="L50" s="129">
        <v>159.16666666666666</v>
      </c>
      <c r="M50" s="93">
        <f t="shared" si="3"/>
        <v>25</v>
      </c>
    </row>
    <row r="51" spans="1:14" ht="27" customHeight="1">
      <c r="A51" s="322" t="s">
        <v>47</v>
      </c>
      <c r="B51" s="47"/>
      <c r="C51" s="353">
        <v>13482</v>
      </c>
      <c r="D51" s="354">
        <f t="shared" si="0"/>
        <v>27</v>
      </c>
      <c r="E51" s="132"/>
      <c r="F51" s="131">
        <v>17847.833333333332</v>
      </c>
      <c r="G51" s="355">
        <f t="shared" si="1"/>
        <v>27</v>
      </c>
      <c r="H51" s="47"/>
      <c r="I51" s="356">
        <v>15.935565476190476</v>
      </c>
      <c r="J51" s="354">
        <f t="shared" si="2"/>
        <v>16</v>
      </c>
      <c r="K51" s="47"/>
      <c r="L51" s="357">
        <v>148.66666666666666</v>
      </c>
      <c r="M51" s="358">
        <f t="shared" si="3"/>
        <v>27</v>
      </c>
      <c r="N51" s="321"/>
    </row>
    <row r="52" spans="1:13" ht="13.5">
      <c r="A52" s="269" t="s">
        <v>48</v>
      </c>
      <c r="B52" s="47"/>
      <c r="C52" s="130">
        <v>24002.666666666668</v>
      </c>
      <c r="D52" s="84">
        <f t="shared" si="0"/>
        <v>13</v>
      </c>
      <c r="E52" s="132"/>
      <c r="F52" s="131">
        <v>32749.75</v>
      </c>
      <c r="G52" s="100">
        <f t="shared" si="1"/>
        <v>13</v>
      </c>
      <c r="H52" s="47"/>
      <c r="I52" s="135">
        <v>19.49389880952381</v>
      </c>
      <c r="J52" s="84">
        <f t="shared" si="2"/>
        <v>10</v>
      </c>
      <c r="K52" s="47"/>
      <c r="L52" s="129">
        <v>212</v>
      </c>
      <c r="M52" s="93">
        <f t="shared" si="3"/>
        <v>18</v>
      </c>
    </row>
    <row r="53" spans="1:13" ht="13.5">
      <c r="A53" s="269" t="s">
        <v>49</v>
      </c>
      <c r="B53" s="47"/>
      <c r="C53" s="130">
        <v>24392.083333333332</v>
      </c>
      <c r="D53" s="84">
        <f t="shared" si="0"/>
        <v>12</v>
      </c>
      <c r="E53" s="132"/>
      <c r="F53" s="131">
        <v>33994.166666666664</v>
      </c>
      <c r="G53" s="100">
        <f t="shared" si="1"/>
        <v>12</v>
      </c>
      <c r="H53" s="47"/>
      <c r="I53" s="135">
        <v>24.024146054181386</v>
      </c>
      <c r="J53" s="84">
        <f t="shared" si="2"/>
        <v>5</v>
      </c>
      <c r="K53" s="47"/>
      <c r="L53" s="129">
        <v>294.4166666666667</v>
      </c>
      <c r="M53" s="93">
        <f t="shared" si="3"/>
        <v>13</v>
      </c>
    </row>
    <row r="54" spans="1:13" ht="14.25" thickBot="1">
      <c r="A54" s="251"/>
      <c r="B54" s="66"/>
      <c r="C54" s="69"/>
      <c r="D54" s="91"/>
      <c r="E54" s="134"/>
      <c r="F54" s="108"/>
      <c r="G54" s="109">
        <f t="shared" si="1"/>
      </c>
      <c r="H54" s="66"/>
      <c r="I54" s="111"/>
      <c r="J54" s="91"/>
      <c r="K54" s="66"/>
      <c r="L54" s="69"/>
      <c r="M54" s="70"/>
    </row>
    <row r="55" spans="1:13" ht="5.25" customHeight="1">
      <c r="A55" s="4"/>
      <c r="B55" s="76"/>
      <c r="C55" s="76"/>
      <c r="D55" s="76"/>
      <c r="E55" s="76"/>
      <c r="F55" s="76"/>
      <c r="G55" s="76"/>
      <c r="H55" s="76"/>
      <c r="I55" s="77"/>
      <c r="J55" s="76"/>
      <c r="K55" s="76"/>
      <c r="L55" s="76"/>
      <c r="M55" s="76"/>
    </row>
    <row r="56" spans="1:13" ht="13.5" customHeight="1">
      <c r="A56" s="455" t="s">
        <v>76</v>
      </c>
      <c r="B56" s="455"/>
      <c r="C56" s="455"/>
      <c r="D56" s="455"/>
      <c r="E56" s="455"/>
      <c r="F56" s="455"/>
      <c r="G56" s="455"/>
      <c r="H56" s="455" t="s">
        <v>77</v>
      </c>
      <c r="I56" s="455"/>
      <c r="J56" s="455"/>
      <c r="K56" s="456" t="s">
        <v>78</v>
      </c>
      <c r="L56" s="456"/>
      <c r="M56" s="456"/>
    </row>
    <row r="57" spans="1:14" s="361" customFormat="1" ht="12.75" customHeight="1">
      <c r="A57" s="457" t="s">
        <v>127</v>
      </c>
      <c r="B57" s="457"/>
      <c r="C57" s="457"/>
      <c r="D57" s="457"/>
      <c r="E57" s="457"/>
      <c r="F57" s="457"/>
      <c r="G57" s="457"/>
      <c r="H57" s="457" t="s">
        <v>139</v>
      </c>
      <c r="I57" s="457"/>
      <c r="J57" s="457"/>
      <c r="K57" s="459" t="s">
        <v>91</v>
      </c>
      <c r="L57" s="459"/>
      <c r="M57" s="459"/>
      <c r="N57" s="78"/>
    </row>
    <row r="58" spans="1:14" s="361" customFormat="1" ht="12.75" customHeight="1">
      <c r="A58" s="457"/>
      <c r="B58" s="457"/>
      <c r="C58" s="457"/>
      <c r="D58" s="457"/>
      <c r="E58" s="457"/>
      <c r="F58" s="457"/>
      <c r="G58" s="457"/>
      <c r="H58" s="457"/>
      <c r="I58" s="457"/>
      <c r="J58" s="457"/>
      <c r="K58" s="459"/>
      <c r="L58" s="459"/>
      <c r="M58" s="459"/>
      <c r="N58" s="78"/>
    </row>
    <row r="59" spans="1:14" s="361" customFormat="1" ht="12.75" customHeight="1">
      <c r="A59" s="457"/>
      <c r="B59" s="457"/>
      <c r="C59" s="457"/>
      <c r="D59" s="457"/>
      <c r="E59" s="457"/>
      <c r="F59" s="457"/>
      <c r="G59" s="457"/>
      <c r="H59" s="457"/>
      <c r="I59" s="457"/>
      <c r="J59" s="457"/>
      <c r="K59" s="459"/>
      <c r="L59" s="459"/>
      <c r="M59" s="459"/>
      <c r="N59" s="78"/>
    </row>
    <row r="60" spans="1:14" s="361" customFormat="1" ht="12.75" customHeight="1">
      <c r="A60" s="457"/>
      <c r="B60" s="457"/>
      <c r="C60" s="457"/>
      <c r="D60" s="457"/>
      <c r="E60" s="457"/>
      <c r="F60" s="457"/>
      <c r="G60" s="457"/>
      <c r="H60" s="457"/>
      <c r="I60" s="457"/>
      <c r="J60" s="457"/>
      <c r="K60" s="459"/>
      <c r="L60" s="459"/>
      <c r="M60" s="459"/>
      <c r="N60" s="78"/>
    </row>
  </sheetData>
  <sheetProtection/>
  <mergeCells count="14">
    <mergeCell ref="A56:G56"/>
    <mergeCell ref="H56:J56"/>
    <mergeCell ref="K56:M56"/>
    <mergeCell ref="A57:G60"/>
    <mergeCell ref="H57:J60"/>
    <mergeCell ref="K57:M60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7:D53 G47:G53 D34:D45 J47:J52 J34:J44 G34:G45 M47:M53 M34:M45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老人第１９表　　基本健康診査・がん検診別対象者数</dc:title>
  <dc:subject/>
  <dc:creator>情報政策課</dc:creator>
  <cp:keywords/>
  <dc:description/>
  <cp:lastModifiedBy>埼玉県</cp:lastModifiedBy>
  <cp:lastPrinted>2016-02-05T07:17:58Z</cp:lastPrinted>
  <dcterms:created xsi:type="dcterms:W3CDTF">2001-11-20T04:46:08Z</dcterms:created>
  <dcterms:modified xsi:type="dcterms:W3CDTF">2016-03-22T02:37:57Z</dcterms:modified>
  <cp:category/>
  <cp:version/>
  <cp:contentType/>
  <cp:contentStatus/>
</cp:coreProperties>
</file>