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30" activeTab="0"/>
  </bookViews>
  <sheets>
    <sheet name="法人事業税所得階層別（分割法人他県本店分を除く）" sheetId="1" r:id="rId1"/>
  </sheets>
  <definedNames>
    <definedName name="_xlnm.Print_Area" localSheetId="0">'法人事業税所得階層別（分割法人他県本店分を除く）'!$A$1:$M$60</definedName>
  </definedNames>
  <calcPr fullCalcOnLoad="1" refMode="R1C1"/>
</workbook>
</file>

<file path=xl/sharedStrings.xml><?xml version="1.0" encoding="utf-8"?>
<sst xmlns="http://schemas.openxmlformats.org/spreadsheetml/2006/main" count="125" uniqueCount="66">
  <si>
    <t>総務省統計</t>
  </si>
  <si>
    <t>欠損法人</t>
  </si>
  <si>
    <t>区　　　　　分</t>
  </si>
  <si>
    <t>８００万円以下</t>
  </si>
  <si>
    <t>事業年度数</t>
  </si>
  <si>
    <t>所得金額（千円）</t>
  </si>
  <si>
    <t>事</t>
  </si>
  <si>
    <t>分</t>
  </si>
  <si>
    <t xml:space="preserve"> 軽減税率</t>
  </si>
  <si>
    <t>業</t>
  </si>
  <si>
    <t>割</t>
  </si>
  <si>
    <t xml:space="preserve"> 適用法人 Ａ</t>
  </si>
  <si>
    <t>年</t>
  </si>
  <si>
    <t>法</t>
  </si>
  <si>
    <t>度</t>
  </si>
  <si>
    <t>人</t>
  </si>
  <si>
    <t xml:space="preserve"> そ の 他 Ｂ</t>
  </si>
  <si>
    <t>二</t>
  </si>
  <si>
    <t>回</t>
  </si>
  <si>
    <t xml:space="preserve"> 県 内 法 人  Ｃ</t>
  </si>
  <si>
    <t xml:space="preserve"> 計Ｄ(Ａ＋Ｂ＋Ｃ)</t>
  </si>
  <si>
    <t xml:space="preserve"> 適用法人 Ｅ</t>
  </si>
  <si>
    <t xml:space="preserve"> そ の 他 Ｆ</t>
  </si>
  <si>
    <t>一</t>
  </si>
  <si>
    <t xml:space="preserve"> 県 内 法 人  Ｇ</t>
  </si>
  <si>
    <t xml:space="preserve"> 計Ｈ(Ｅ＋Ｆ＋Ｇ)</t>
  </si>
  <si>
    <t>合　　計　(Ｄ＋Ｈ)</t>
  </si>
  <si>
    <t>（注）軽減税率適用法人とは、｢三以上の都道府県において事務所又は事業所を</t>
  </si>
  <si>
    <t>　</t>
  </si>
  <si>
    <t xml:space="preserve"> 軽減税率適用法人 Ａ</t>
  </si>
  <si>
    <t xml:space="preserve"> そ 　の　 他　　 Ｂ</t>
  </si>
  <si>
    <t>　 県 　内　 法　 人   Ｃ</t>
  </si>
  <si>
    <t xml:space="preserve">      計　 Ｄ（Ａ＋Ｂ＋Ｃ）</t>
  </si>
  <si>
    <t xml:space="preserve"> 軽減税率適用法人 Ｅ</t>
  </si>
  <si>
    <t xml:space="preserve"> そ 　の　 他　　 Ｆ</t>
  </si>
  <si>
    <t>　 県 　内　 法　 人   Ｇ</t>
  </si>
  <si>
    <t xml:space="preserve"> 　　計　 Ｈ （Ｅ＋Ｆ＋Ｇ）</t>
  </si>
  <si>
    <t>　　　合　　　計　　（Ｄ＋Ｈ）</t>
  </si>
  <si>
    <t>年所得４００万</t>
  </si>
  <si>
    <t>円超</t>
  </si>
  <si>
    <t>年所得４００万円以下</t>
  </si>
  <si>
    <t>区分</t>
  </si>
  <si>
    <t>年所得１,０００万円超</t>
  </si>
  <si>
    <t>年所得８００万円超</t>
  </si>
  <si>
    <t>１,０００万円以下</t>
  </si>
  <si>
    <t>５,０００万円以下</t>
  </si>
  <si>
    <t>１億円以下</t>
  </si>
  <si>
    <t>年所得５,０００万円超</t>
  </si>
  <si>
    <t>１０億円以下</t>
  </si>
  <si>
    <t>年所得１０億円超</t>
  </si>
  <si>
    <t>合　　　　　　　計</t>
  </si>
  <si>
    <t>年所得１億円超</t>
  </si>
  <si>
    <t>平成22年度</t>
  </si>
  <si>
    <t>平成23年度</t>
  </si>
  <si>
    <t>平　成　22　年　度</t>
  </si>
  <si>
    <t>平　成　23　年　度</t>
  </si>
  <si>
    <t>平成24年度</t>
  </si>
  <si>
    <t>平　成　24　年　度</t>
  </si>
  <si>
    <t xml:space="preserve">    　設けて事業を行う法人で資本等の金額が一千万円以上の法人｣以外の法人</t>
  </si>
  <si>
    <t xml:space="preserve">    　をいう</t>
  </si>
  <si>
    <t>１２　法人事業税所得階層別（分割法人他県本店分を除く）</t>
  </si>
  <si>
    <t>平成25年度</t>
  </si>
  <si>
    <t>平成26年度</t>
  </si>
  <si>
    <t>（平成２６年度の内訳）</t>
  </si>
  <si>
    <t>平　成　25　年　度</t>
  </si>
  <si>
    <t>平　成　26　年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</si>
</sst>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37" fontId="4" fillId="0" borderId="0" xfId="0" applyNumberFormat="1" applyFont="1" applyAlignment="1" applyProtection="1">
      <alignment vertical="center"/>
      <protection/>
    </xf>
    <xf numFmtId="37" fontId="4" fillId="0" borderId="12" xfId="0" applyNumberFormat="1" applyFont="1" applyBorder="1" applyAlignment="1" applyProtection="1">
      <alignment vertical="center"/>
      <protection/>
    </xf>
    <xf numFmtId="37" fontId="4" fillId="0" borderId="13" xfId="0" applyNumberFormat="1" applyFont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37" fontId="4" fillId="0" borderId="20" xfId="0" applyNumberFormat="1" applyFont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37" fontId="4" fillId="0" borderId="20" xfId="0" applyNumberFormat="1" applyFont="1" applyFill="1" applyBorder="1" applyAlignment="1" applyProtection="1">
      <alignment vertical="center"/>
      <protection/>
    </xf>
    <xf numFmtId="37" fontId="4" fillId="0" borderId="21" xfId="0" applyNumberFormat="1" applyFont="1" applyFill="1" applyBorder="1" applyAlignment="1" applyProtection="1">
      <alignment vertical="center"/>
      <protection/>
    </xf>
    <xf numFmtId="37" fontId="4" fillId="0" borderId="2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25" xfId="0" applyNumberFormat="1" applyFont="1" applyFill="1" applyBorder="1" applyAlignment="1" applyProtection="1">
      <alignment vertical="center"/>
      <protection/>
    </xf>
    <xf numFmtId="37" fontId="4" fillId="0" borderId="26" xfId="0" applyNumberFormat="1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30" xfId="0" applyFont="1" applyFill="1" applyBorder="1" applyAlignment="1">
      <alignment horizontal="centerContinuous" vertical="center"/>
    </xf>
    <xf numFmtId="37" fontId="4" fillId="0" borderId="30" xfId="0" applyNumberFormat="1" applyFont="1" applyFill="1" applyBorder="1" applyAlignment="1" applyProtection="1">
      <alignment vertical="center"/>
      <protection/>
    </xf>
    <xf numFmtId="37" fontId="4" fillId="0" borderId="31" xfId="0" applyNumberFormat="1" applyFont="1" applyFill="1" applyBorder="1" applyAlignment="1" applyProtection="1">
      <alignment vertical="center"/>
      <protection/>
    </xf>
    <xf numFmtId="37" fontId="4" fillId="0" borderId="32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37" fontId="4" fillId="0" borderId="13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11" xfId="0" applyNumberFormat="1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37" fontId="4" fillId="0" borderId="25" xfId="0" applyNumberFormat="1" applyFont="1" applyBorder="1" applyAlignment="1" applyProtection="1">
      <alignment vertical="center"/>
      <protection/>
    </xf>
    <xf numFmtId="37" fontId="4" fillId="0" borderId="34" xfId="0" applyNumberFormat="1" applyFont="1" applyBorder="1" applyAlignment="1" applyProtection="1">
      <alignment vertical="center"/>
      <protection/>
    </xf>
    <xf numFmtId="37" fontId="4" fillId="0" borderId="35" xfId="0" applyNumberFormat="1" applyFont="1" applyBorder="1" applyAlignment="1" applyProtection="1">
      <alignment vertical="center"/>
      <protection/>
    </xf>
    <xf numFmtId="37" fontId="4" fillId="0" borderId="36" xfId="0" applyNumberFormat="1" applyFont="1" applyBorder="1" applyAlignment="1" applyProtection="1">
      <alignment vertical="center"/>
      <protection/>
    </xf>
    <xf numFmtId="37" fontId="4" fillId="0" borderId="35" xfId="0" applyNumberFormat="1" applyFont="1" applyFill="1" applyBorder="1" applyAlignment="1" applyProtection="1">
      <alignment vertical="center"/>
      <protection/>
    </xf>
    <xf numFmtId="37" fontId="4" fillId="0" borderId="36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38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2"/>
    </xf>
    <xf numFmtId="0" fontId="4" fillId="0" borderId="33" xfId="0" applyFont="1" applyFill="1" applyBorder="1" applyAlignment="1">
      <alignment horizontal="distributed" vertical="center" indent="2"/>
    </xf>
    <xf numFmtId="0" fontId="4" fillId="0" borderId="15" xfId="0" applyFont="1" applyFill="1" applyBorder="1" applyAlignment="1">
      <alignment horizontal="distributed" vertical="center" indent="2"/>
    </xf>
    <xf numFmtId="0" fontId="4" fillId="0" borderId="19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distributed" vertical="center" indent="2"/>
    </xf>
    <xf numFmtId="0" fontId="4" fillId="0" borderId="20" xfId="0" applyFont="1" applyFill="1" applyBorder="1" applyAlignment="1">
      <alignment horizontal="distributed" vertical="center" indent="2"/>
    </xf>
    <xf numFmtId="0" fontId="4" fillId="0" borderId="38" xfId="0" applyFont="1" applyFill="1" applyBorder="1" applyAlignment="1">
      <alignment horizontal="distributed" vertical="center" indent="2"/>
    </xf>
    <xf numFmtId="0" fontId="4" fillId="0" borderId="11" xfId="0" applyFont="1" applyFill="1" applyBorder="1" applyAlignment="1">
      <alignment horizontal="distributed" vertical="center" indent="2"/>
    </xf>
    <xf numFmtId="0" fontId="4" fillId="0" borderId="12" xfId="0" applyFont="1" applyFill="1" applyBorder="1" applyAlignment="1">
      <alignment horizontal="distributed" vertical="center" indent="2"/>
    </xf>
    <xf numFmtId="37" fontId="4" fillId="0" borderId="21" xfId="0" applyNumberFormat="1" applyFont="1" applyBorder="1" applyAlignment="1" applyProtection="1">
      <alignment vertical="center"/>
      <protection/>
    </xf>
    <xf numFmtId="37" fontId="4" fillId="0" borderId="22" xfId="0" applyNumberFormat="1" applyFont="1" applyBorder="1" applyAlignment="1" applyProtection="1">
      <alignment vertical="center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7" fontId="4" fillId="0" borderId="42" xfId="0" applyNumberFormat="1" applyFont="1" applyBorder="1" applyAlignment="1" applyProtection="1">
      <alignment vertical="center"/>
      <protection/>
    </xf>
    <xf numFmtId="37" fontId="4" fillId="0" borderId="43" xfId="0" applyNumberFormat="1" applyFont="1" applyBorder="1" applyAlignment="1" applyProtection="1">
      <alignment vertical="center"/>
      <protection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60"/>
  <sheetViews>
    <sheetView showGridLines="0" tabSelected="1" defaultGridColor="0" view="pageBreakPreview" zoomScale="80" zoomScaleNormal="87" zoomScaleSheetLayoutView="80" zoomScalePageLayoutView="0" colorId="22" workbookViewId="0" topLeftCell="A1">
      <selection activeCell="G54" sqref="G54"/>
    </sheetView>
  </sheetViews>
  <sheetFormatPr defaultColWidth="10.796875" defaultRowHeight="15"/>
  <cols>
    <col min="1" max="2" width="2.69921875" style="2" customWidth="1"/>
    <col min="3" max="3" width="4.69921875" style="2" customWidth="1"/>
    <col min="4" max="4" width="13.69921875" style="2" customWidth="1"/>
    <col min="5" max="5" width="12.59765625" style="2" customWidth="1"/>
    <col min="6" max="6" width="12.09765625" style="2" customWidth="1"/>
    <col min="7" max="7" width="16.19921875" style="2" customWidth="1"/>
    <col min="8" max="8" width="14.5" style="2" customWidth="1"/>
    <col min="9" max="9" width="16.59765625" style="2" customWidth="1"/>
    <col min="10" max="10" width="12.5" style="2" customWidth="1"/>
    <col min="11" max="11" width="16" style="2" customWidth="1"/>
    <col min="12" max="12" width="12.5" style="2" customWidth="1"/>
    <col min="13" max="13" width="16.69921875" style="2" customWidth="1"/>
    <col min="14" max="14" width="10.69921875" style="2" customWidth="1"/>
    <col min="15" max="16" width="2.69921875" style="2" customWidth="1"/>
    <col min="17" max="17" width="4.69921875" style="2" customWidth="1"/>
    <col min="18" max="18" width="12.69921875" style="2" customWidth="1"/>
    <col min="19" max="19" width="10.69921875" style="2" customWidth="1"/>
    <col min="20" max="20" width="13.69921875" style="2" customWidth="1"/>
    <col min="21" max="21" width="10.69921875" style="2" customWidth="1"/>
    <col min="22" max="22" width="13.69921875" style="2" customWidth="1"/>
    <col min="23" max="23" width="10.69921875" style="2" customWidth="1"/>
    <col min="24" max="24" width="13.69921875" style="2" customWidth="1"/>
    <col min="25" max="25" width="10.69921875" style="2" customWidth="1"/>
    <col min="26" max="26" width="13.69921875" style="2" customWidth="1"/>
    <col min="27" max="16384" width="10.69921875" style="2" customWidth="1"/>
  </cols>
  <sheetData>
    <row r="1" spans="1:13" ht="18.75">
      <c r="A1" s="1" t="s">
        <v>60</v>
      </c>
      <c r="B1" s="1"/>
      <c r="M1" s="3" t="s">
        <v>0</v>
      </c>
    </row>
    <row r="2" ht="15" thickBot="1"/>
    <row r="3" spans="1:13" s="9" customFormat="1" ht="17.25" customHeight="1">
      <c r="A3" s="75" t="s">
        <v>41</v>
      </c>
      <c r="B3" s="76"/>
      <c r="C3" s="76"/>
      <c r="D3" s="77"/>
      <c r="E3" s="88" t="s">
        <v>1</v>
      </c>
      <c r="F3" s="84" t="s">
        <v>40</v>
      </c>
      <c r="G3" s="85"/>
      <c r="H3" s="18" t="s">
        <v>38</v>
      </c>
      <c r="I3" s="17" t="s">
        <v>39</v>
      </c>
      <c r="J3" s="18" t="s">
        <v>43</v>
      </c>
      <c r="K3" s="17"/>
      <c r="L3" s="60" t="s">
        <v>42</v>
      </c>
      <c r="M3" s="19"/>
    </row>
    <row r="4" spans="1:13" s="9" customFormat="1" ht="14.25">
      <c r="A4" s="78"/>
      <c r="B4" s="79"/>
      <c r="C4" s="79"/>
      <c r="D4" s="80"/>
      <c r="E4" s="89"/>
      <c r="F4" s="86"/>
      <c r="G4" s="87"/>
      <c r="H4" s="20"/>
      <c r="I4" s="21" t="s">
        <v>3</v>
      </c>
      <c r="J4" s="20"/>
      <c r="K4" s="21" t="s">
        <v>44</v>
      </c>
      <c r="L4" s="4"/>
      <c r="M4" s="61" t="s">
        <v>45</v>
      </c>
    </row>
    <row r="5" spans="1:13" s="9" customFormat="1" ht="19.5" customHeight="1">
      <c r="A5" s="81"/>
      <c r="B5" s="82"/>
      <c r="C5" s="82"/>
      <c r="D5" s="83"/>
      <c r="E5" s="6" t="s">
        <v>4</v>
      </c>
      <c r="F5" s="6" t="s">
        <v>4</v>
      </c>
      <c r="G5" s="5" t="s">
        <v>5</v>
      </c>
      <c r="H5" s="7" t="s">
        <v>4</v>
      </c>
      <c r="I5" s="7" t="s">
        <v>5</v>
      </c>
      <c r="J5" s="5" t="s">
        <v>4</v>
      </c>
      <c r="K5" s="5" t="s">
        <v>5</v>
      </c>
      <c r="L5" s="5" t="s">
        <v>4</v>
      </c>
      <c r="M5" s="8" t="s">
        <v>5</v>
      </c>
    </row>
    <row r="6" spans="1:14" s="9" customFormat="1" ht="18.75" customHeight="1">
      <c r="A6" s="78" t="s">
        <v>52</v>
      </c>
      <c r="B6" s="79"/>
      <c r="C6" s="79"/>
      <c r="D6" s="80"/>
      <c r="E6" s="30">
        <v>90288</v>
      </c>
      <c r="F6" s="30">
        <v>19240</v>
      </c>
      <c r="G6" s="30">
        <v>19855515</v>
      </c>
      <c r="H6" s="99">
        <v>3180</v>
      </c>
      <c r="I6" s="99">
        <v>18267527</v>
      </c>
      <c r="J6" s="30">
        <v>836</v>
      </c>
      <c r="K6" s="30">
        <v>7419091</v>
      </c>
      <c r="L6" s="30">
        <v>3791</v>
      </c>
      <c r="M6" s="100">
        <v>83028188</v>
      </c>
      <c r="N6" s="22"/>
    </row>
    <row r="7" spans="1:14" s="9" customFormat="1" ht="18.75" customHeight="1">
      <c r="A7" s="78" t="s">
        <v>53</v>
      </c>
      <c r="B7" s="79"/>
      <c r="C7" s="79"/>
      <c r="D7" s="80"/>
      <c r="E7" s="30">
        <v>88717</v>
      </c>
      <c r="F7" s="30">
        <v>19354</v>
      </c>
      <c r="G7" s="30">
        <v>20452534</v>
      </c>
      <c r="H7" s="99">
        <v>3383</v>
      </c>
      <c r="I7" s="99">
        <v>19340716</v>
      </c>
      <c r="J7" s="30">
        <v>957</v>
      </c>
      <c r="K7" s="30">
        <v>8562076</v>
      </c>
      <c r="L7" s="30">
        <v>3962</v>
      </c>
      <c r="M7" s="100">
        <v>86332726</v>
      </c>
      <c r="N7" s="22"/>
    </row>
    <row r="8" spans="1:14" s="9" customFormat="1" ht="18.75" customHeight="1">
      <c r="A8" s="78" t="s">
        <v>56</v>
      </c>
      <c r="B8" s="79"/>
      <c r="C8" s="79"/>
      <c r="D8" s="80"/>
      <c r="E8" s="30">
        <v>87072</v>
      </c>
      <c r="F8" s="30">
        <v>20258</v>
      </c>
      <c r="G8" s="30">
        <v>21925341</v>
      </c>
      <c r="H8" s="99">
        <v>3741</v>
      </c>
      <c r="I8" s="99">
        <v>21180580</v>
      </c>
      <c r="J8" s="30">
        <v>1008</v>
      </c>
      <c r="K8" s="30">
        <v>8951929</v>
      </c>
      <c r="L8" s="30">
        <v>4389</v>
      </c>
      <c r="M8" s="100">
        <v>95140326</v>
      </c>
      <c r="N8" s="22"/>
    </row>
    <row r="9" spans="1:14" s="9" customFormat="1" ht="18.75" customHeight="1">
      <c r="A9" s="78" t="s">
        <v>61</v>
      </c>
      <c r="B9" s="79"/>
      <c r="C9" s="79"/>
      <c r="D9" s="80"/>
      <c r="E9" s="30">
        <v>85053</v>
      </c>
      <c r="F9" s="30">
        <v>21316</v>
      </c>
      <c r="G9" s="30">
        <v>23864006</v>
      </c>
      <c r="H9" s="99">
        <v>4157</v>
      </c>
      <c r="I9" s="99">
        <v>23561660</v>
      </c>
      <c r="J9" s="30">
        <v>1184</v>
      </c>
      <c r="K9" s="30">
        <v>10462502</v>
      </c>
      <c r="L9" s="30">
        <v>4755</v>
      </c>
      <c r="M9" s="100">
        <v>102265733</v>
      </c>
      <c r="N9" s="22"/>
    </row>
    <row r="10" spans="1:14" s="9" customFormat="1" ht="18.75" customHeight="1">
      <c r="A10" s="81" t="s">
        <v>62</v>
      </c>
      <c r="B10" s="82"/>
      <c r="C10" s="82"/>
      <c r="D10" s="83"/>
      <c r="E10" s="23">
        <f aca="true" t="shared" si="0" ref="E10:M10">E29</f>
        <v>82398</v>
      </c>
      <c r="F10" s="23">
        <f t="shared" si="0"/>
        <v>22890</v>
      </c>
      <c r="G10" s="23">
        <f t="shared" si="0"/>
        <v>26167231</v>
      </c>
      <c r="H10" s="24">
        <f t="shared" si="0"/>
        <v>4897</v>
      </c>
      <c r="I10" s="24">
        <f t="shared" si="0"/>
        <v>27860638</v>
      </c>
      <c r="J10" s="23">
        <f t="shared" si="0"/>
        <v>1246</v>
      </c>
      <c r="K10" s="23">
        <f t="shared" si="0"/>
        <v>11045064</v>
      </c>
      <c r="L10" s="23">
        <f t="shared" si="0"/>
        <v>5495</v>
      </c>
      <c r="M10" s="25">
        <f t="shared" si="0"/>
        <v>117616420</v>
      </c>
      <c r="N10" s="22"/>
    </row>
    <row r="11" spans="1:14" s="9" customFormat="1" ht="15" customHeight="1">
      <c r="A11" s="101" t="s">
        <v>63</v>
      </c>
      <c r="B11" s="102"/>
      <c r="C11" s="102"/>
      <c r="D11" s="102"/>
      <c r="E11" s="26"/>
      <c r="F11" s="26"/>
      <c r="G11" s="26"/>
      <c r="H11" s="65"/>
      <c r="I11" s="66"/>
      <c r="J11" s="26"/>
      <c r="K11" s="26"/>
      <c r="L11" s="26"/>
      <c r="M11" s="25"/>
      <c r="N11" s="22"/>
    </row>
    <row r="12" spans="1:13" s="9" customFormat="1" ht="15" customHeight="1">
      <c r="A12" s="27" t="s">
        <v>6</v>
      </c>
      <c r="B12" s="28"/>
      <c r="C12" s="28" t="s">
        <v>7</v>
      </c>
      <c r="D12" s="29" t="s">
        <v>8</v>
      </c>
      <c r="E12" s="30"/>
      <c r="F12" s="30"/>
      <c r="G12" s="30"/>
      <c r="H12" s="63"/>
      <c r="I12" s="63"/>
      <c r="J12" s="30"/>
      <c r="K12" s="30"/>
      <c r="L12" s="30"/>
      <c r="M12" s="64"/>
    </row>
    <row r="13" spans="1:13" s="9" customFormat="1" ht="15" customHeight="1">
      <c r="A13" s="27" t="s">
        <v>9</v>
      </c>
      <c r="B13" s="28"/>
      <c r="C13" s="28" t="s">
        <v>10</v>
      </c>
      <c r="D13" s="5" t="s">
        <v>11</v>
      </c>
      <c r="E13" s="23">
        <v>0</v>
      </c>
      <c r="F13" s="23">
        <v>0</v>
      </c>
      <c r="G13" s="23">
        <v>0</v>
      </c>
      <c r="H13" s="24">
        <v>0</v>
      </c>
      <c r="I13" s="24">
        <v>0</v>
      </c>
      <c r="J13" s="23">
        <v>0</v>
      </c>
      <c r="K13" s="23">
        <v>0</v>
      </c>
      <c r="L13" s="23">
        <v>0</v>
      </c>
      <c r="M13" s="103">
        <v>0</v>
      </c>
    </row>
    <row r="14" spans="1:13" s="9" customFormat="1" ht="13.5" customHeight="1">
      <c r="A14" s="27" t="s">
        <v>12</v>
      </c>
      <c r="B14" s="28"/>
      <c r="C14" s="28" t="s">
        <v>13</v>
      </c>
      <c r="D14" s="29"/>
      <c r="E14" s="30"/>
      <c r="F14" s="30"/>
      <c r="G14" s="30"/>
      <c r="H14" s="99"/>
      <c r="I14" s="99"/>
      <c r="J14" s="30"/>
      <c r="K14" s="30"/>
      <c r="L14" s="30"/>
      <c r="M14" s="104"/>
    </row>
    <row r="15" spans="1:13" s="9" customFormat="1" ht="13.5" customHeight="1">
      <c r="A15" s="27" t="s">
        <v>14</v>
      </c>
      <c r="B15" s="28" t="s">
        <v>12</v>
      </c>
      <c r="C15" s="6" t="s">
        <v>15</v>
      </c>
      <c r="D15" s="5" t="s">
        <v>16</v>
      </c>
      <c r="E15" s="23">
        <v>0</v>
      </c>
      <c r="F15" s="23">
        <v>0</v>
      </c>
      <c r="G15" s="23">
        <v>0</v>
      </c>
      <c r="H15" s="24">
        <v>0</v>
      </c>
      <c r="I15" s="24">
        <v>0</v>
      </c>
      <c r="J15" s="23">
        <v>0</v>
      </c>
      <c r="K15" s="23">
        <v>0</v>
      </c>
      <c r="L15" s="23">
        <v>0</v>
      </c>
      <c r="M15" s="103">
        <v>0</v>
      </c>
    </row>
    <row r="16" spans="1:13" s="9" customFormat="1" ht="13.5" customHeight="1">
      <c r="A16" s="27"/>
      <c r="B16" s="28" t="s">
        <v>17</v>
      </c>
      <c r="D16" s="29"/>
      <c r="E16" s="30"/>
      <c r="F16" s="30"/>
      <c r="G16" s="30"/>
      <c r="H16" s="99"/>
      <c r="I16" s="99"/>
      <c r="J16" s="30"/>
      <c r="K16" s="30"/>
      <c r="L16" s="30"/>
      <c r="M16" s="104"/>
    </row>
    <row r="17" spans="1:13" s="9" customFormat="1" ht="13.5" customHeight="1">
      <c r="A17" s="27"/>
      <c r="B17" s="28" t="s">
        <v>18</v>
      </c>
      <c r="C17" s="4" t="s">
        <v>19</v>
      </c>
      <c r="D17" s="5"/>
      <c r="E17" s="23">
        <v>8</v>
      </c>
      <c r="F17" s="23">
        <v>2</v>
      </c>
      <c r="G17" s="23">
        <v>343</v>
      </c>
      <c r="H17" s="24">
        <v>0</v>
      </c>
      <c r="I17" s="24">
        <v>0</v>
      </c>
      <c r="J17" s="23">
        <v>0</v>
      </c>
      <c r="K17" s="23">
        <v>0</v>
      </c>
      <c r="L17" s="23">
        <v>0</v>
      </c>
      <c r="M17" s="103">
        <v>0</v>
      </c>
    </row>
    <row r="18" spans="1:13" s="10" customFormat="1" ht="13.5" customHeight="1">
      <c r="A18" s="31"/>
      <c r="B18" s="32" t="s">
        <v>13</v>
      </c>
      <c r="D18" s="33"/>
      <c r="E18" s="34"/>
      <c r="F18" s="34"/>
      <c r="G18" s="34"/>
      <c r="H18" s="35"/>
      <c r="I18" s="35"/>
      <c r="J18" s="34"/>
      <c r="K18" s="34"/>
      <c r="L18" s="34"/>
      <c r="M18" s="36"/>
    </row>
    <row r="19" spans="1:14" s="10" customFormat="1" ht="13.5" customHeight="1">
      <c r="A19" s="31"/>
      <c r="B19" s="32" t="s">
        <v>15</v>
      </c>
      <c r="C19" s="10" t="s">
        <v>20</v>
      </c>
      <c r="D19" s="33"/>
      <c r="E19" s="34">
        <f aca="true" t="shared" si="1" ref="E19:M19">E13+E15+E17</f>
        <v>8</v>
      </c>
      <c r="F19" s="34">
        <f t="shared" si="1"/>
        <v>2</v>
      </c>
      <c r="G19" s="34">
        <f t="shared" si="1"/>
        <v>343</v>
      </c>
      <c r="H19" s="35">
        <f t="shared" si="1"/>
        <v>0</v>
      </c>
      <c r="I19" s="35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6">
        <f t="shared" si="1"/>
        <v>0</v>
      </c>
      <c r="N19" s="37"/>
    </row>
    <row r="20" spans="1:14" s="10" customFormat="1" ht="15" customHeight="1">
      <c r="A20" s="38" t="s">
        <v>6</v>
      </c>
      <c r="B20" s="39"/>
      <c r="C20" s="39" t="s">
        <v>7</v>
      </c>
      <c r="D20" s="40" t="s">
        <v>8</v>
      </c>
      <c r="E20" s="41"/>
      <c r="F20" s="41"/>
      <c r="G20" s="41"/>
      <c r="H20" s="42"/>
      <c r="I20" s="42"/>
      <c r="J20" s="41"/>
      <c r="K20" s="41"/>
      <c r="L20" s="41"/>
      <c r="M20" s="43"/>
      <c r="N20" s="37"/>
    </row>
    <row r="21" spans="1:14" s="10" customFormat="1" ht="15" customHeight="1">
      <c r="A21" s="31" t="s">
        <v>9</v>
      </c>
      <c r="B21" s="32"/>
      <c r="C21" s="32" t="s">
        <v>10</v>
      </c>
      <c r="D21" s="13" t="s">
        <v>21</v>
      </c>
      <c r="E21" s="56">
        <v>2585</v>
      </c>
      <c r="F21" s="56">
        <v>754</v>
      </c>
      <c r="G21" s="56">
        <v>1031306</v>
      </c>
      <c r="H21" s="55">
        <v>293</v>
      </c>
      <c r="I21" s="55">
        <v>1689789</v>
      </c>
      <c r="J21" s="56">
        <v>82</v>
      </c>
      <c r="K21" s="56">
        <v>720968</v>
      </c>
      <c r="L21" s="56">
        <v>565</v>
      </c>
      <c r="M21" s="57">
        <v>13568933</v>
      </c>
      <c r="N21" s="37"/>
    </row>
    <row r="22" spans="1:14" s="10" customFormat="1" ht="13.5" customHeight="1">
      <c r="A22" s="31" t="s">
        <v>12</v>
      </c>
      <c r="B22" s="32"/>
      <c r="C22" s="32" t="s">
        <v>13</v>
      </c>
      <c r="D22" s="33"/>
      <c r="E22" s="34"/>
      <c r="F22" s="34"/>
      <c r="G22" s="34"/>
      <c r="H22" s="35"/>
      <c r="I22" s="35"/>
      <c r="J22" s="34"/>
      <c r="K22" s="34"/>
      <c r="L22" s="34"/>
      <c r="M22" s="36"/>
      <c r="N22" s="37"/>
    </row>
    <row r="23" spans="1:14" s="10" customFormat="1" ht="13.5" customHeight="1">
      <c r="A23" s="31" t="s">
        <v>14</v>
      </c>
      <c r="B23" s="32" t="s">
        <v>12</v>
      </c>
      <c r="C23" s="14" t="s">
        <v>15</v>
      </c>
      <c r="D23" s="13" t="s">
        <v>22</v>
      </c>
      <c r="E23" s="56">
        <v>348</v>
      </c>
      <c r="F23" s="56">
        <v>80</v>
      </c>
      <c r="G23" s="56">
        <v>140374</v>
      </c>
      <c r="H23" s="55">
        <v>38</v>
      </c>
      <c r="I23" s="55">
        <v>216281</v>
      </c>
      <c r="J23" s="56">
        <v>21</v>
      </c>
      <c r="K23" s="56">
        <v>186902</v>
      </c>
      <c r="L23" s="56">
        <v>223</v>
      </c>
      <c r="M23" s="57">
        <v>5802811</v>
      </c>
      <c r="N23" s="37"/>
    </row>
    <row r="24" spans="1:14" s="10" customFormat="1" ht="13.5" customHeight="1">
      <c r="A24" s="31"/>
      <c r="B24" s="32" t="s">
        <v>23</v>
      </c>
      <c r="D24" s="33"/>
      <c r="E24" s="34"/>
      <c r="F24" s="34"/>
      <c r="G24" s="34"/>
      <c r="H24" s="35"/>
      <c r="I24" s="35"/>
      <c r="J24" s="34"/>
      <c r="K24" s="34"/>
      <c r="L24" s="34"/>
      <c r="M24" s="36"/>
      <c r="N24" s="37"/>
    </row>
    <row r="25" spans="1:14" s="10" customFormat="1" ht="13.5" customHeight="1">
      <c r="A25" s="31"/>
      <c r="B25" s="32" t="s">
        <v>18</v>
      </c>
      <c r="C25" s="11" t="s">
        <v>24</v>
      </c>
      <c r="D25" s="13"/>
      <c r="E25" s="56">
        <v>79457</v>
      </c>
      <c r="F25" s="56">
        <v>22054</v>
      </c>
      <c r="G25" s="56">
        <v>24995208</v>
      </c>
      <c r="H25" s="55">
        <v>4566</v>
      </c>
      <c r="I25" s="55">
        <v>25954568</v>
      </c>
      <c r="J25" s="56">
        <v>1143</v>
      </c>
      <c r="K25" s="56">
        <v>10137194</v>
      </c>
      <c r="L25" s="56">
        <v>4707</v>
      </c>
      <c r="M25" s="57">
        <v>98244676</v>
      </c>
      <c r="N25" s="37"/>
    </row>
    <row r="26" spans="1:14" s="10" customFormat="1" ht="13.5" customHeight="1">
      <c r="A26" s="31"/>
      <c r="B26" s="32" t="s">
        <v>13</v>
      </c>
      <c r="D26" s="33"/>
      <c r="E26" s="34"/>
      <c r="F26" s="34"/>
      <c r="G26" s="34"/>
      <c r="H26" s="35"/>
      <c r="I26" s="35"/>
      <c r="J26" s="34"/>
      <c r="K26" s="34"/>
      <c r="L26" s="34"/>
      <c r="M26" s="36"/>
      <c r="N26" s="37"/>
    </row>
    <row r="27" spans="1:14" s="10" customFormat="1" ht="13.5" customHeight="1">
      <c r="A27" s="31"/>
      <c r="B27" s="32" t="s">
        <v>15</v>
      </c>
      <c r="C27" s="11" t="s">
        <v>25</v>
      </c>
      <c r="D27" s="33"/>
      <c r="E27" s="34">
        <f aca="true" t="shared" si="2" ref="E27:M27">E21+E23+E25</f>
        <v>82390</v>
      </c>
      <c r="F27" s="34">
        <f>F21+F23+F25</f>
        <v>22888</v>
      </c>
      <c r="G27" s="34">
        <f t="shared" si="2"/>
        <v>26166888</v>
      </c>
      <c r="H27" s="35">
        <f t="shared" si="2"/>
        <v>4897</v>
      </c>
      <c r="I27" s="35">
        <f t="shared" si="2"/>
        <v>27860638</v>
      </c>
      <c r="J27" s="34">
        <f t="shared" si="2"/>
        <v>1246</v>
      </c>
      <c r="K27" s="34">
        <f t="shared" si="2"/>
        <v>11045064</v>
      </c>
      <c r="L27" s="34">
        <f t="shared" si="2"/>
        <v>5495</v>
      </c>
      <c r="M27" s="36">
        <f t="shared" si="2"/>
        <v>117616420</v>
      </c>
      <c r="N27" s="37"/>
    </row>
    <row r="28" spans="1:14" s="10" customFormat="1" ht="13.5" customHeight="1">
      <c r="A28" s="44"/>
      <c r="B28" s="45"/>
      <c r="D28" s="40"/>
      <c r="E28" s="41"/>
      <c r="F28" s="41"/>
      <c r="G28" s="41"/>
      <c r="H28" s="42"/>
      <c r="I28" s="42"/>
      <c r="J28" s="41"/>
      <c r="K28" s="41"/>
      <c r="L28" s="41"/>
      <c r="M28" s="43"/>
      <c r="N28" s="37"/>
    </row>
    <row r="29" spans="1:14" s="10" customFormat="1" ht="15" customHeight="1" thickBot="1">
      <c r="A29" s="46" t="s">
        <v>26</v>
      </c>
      <c r="B29" s="47"/>
      <c r="C29" s="47"/>
      <c r="D29" s="48"/>
      <c r="E29" s="49">
        <f aca="true" t="shared" si="3" ref="E29:M29">E19+E27</f>
        <v>82398</v>
      </c>
      <c r="F29" s="49">
        <f t="shared" si="3"/>
        <v>22890</v>
      </c>
      <c r="G29" s="49">
        <f t="shared" si="3"/>
        <v>26167231</v>
      </c>
      <c r="H29" s="50">
        <f t="shared" si="3"/>
        <v>4897</v>
      </c>
      <c r="I29" s="50">
        <f t="shared" si="3"/>
        <v>27860638</v>
      </c>
      <c r="J29" s="49">
        <f t="shared" si="3"/>
        <v>1246</v>
      </c>
      <c r="K29" s="49">
        <f t="shared" si="3"/>
        <v>11045064</v>
      </c>
      <c r="L29" s="49">
        <f t="shared" si="3"/>
        <v>5495</v>
      </c>
      <c r="M29" s="51">
        <f t="shared" si="3"/>
        <v>117616420</v>
      </c>
      <c r="N29" s="37"/>
    </row>
    <row r="30" s="10" customFormat="1" ht="18" customHeight="1">
      <c r="A30" s="10" t="s">
        <v>27</v>
      </c>
    </row>
    <row r="31" s="10" customFormat="1" ht="14.25" customHeight="1">
      <c r="A31" s="10" t="s">
        <v>58</v>
      </c>
    </row>
    <row r="32" s="10" customFormat="1" ht="14.25" customHeight="1">
      <c r="A32" s="10" t="s">
        <v>59</v>
      </c>
    </row>
    <row r="33" s="10" customFormat="1" ht="15" thickBot="1"/>
    <row r="34" spans="1:13" s="10" customFormat="1" ht="18" customHeight="1">
      <c r="A34" s="90" t="s">
        <v>2</v>
      </c>
      <c r="B34" s="91"/>
      <c r="C34" s="91"/>
      <c r="D34" s="91"/>
      <c r="E34" s="92"/>
      <c r="F34" s="62" t="s">
        <v>47</v>
      </c>
      <c r="G34" s="52"/>
      <c r="H34" s="62" t="s">
        <v>51</v>
      </c>
      <c r="I34" s="52"/>
      <c r="J34" s="69" t="s">
        <v>49</v>
      </c>
      <c r="K34" s="70"/>
      <c r="L34" s="69" t="s">
        <v>50</v>
      </c>
      <c r="M34" s="73"/>
    </row>
    <row r="35" spans="1:13" s="10" customFormat="1" ht="14.25">
      <c r="A35" s="93"/>
      <c r="B35" s="94"/>
      <c r="C35" s="94"/>
      <c r="D35" s="94"/>
      <c r="E35" s="95"/>
      <c r="F35" s="53"/>
      <c r="G35" s="54" t="s">
        <v>46</v>
      </c>
      <c r="H35" s="53"/>
      <c r="I35" s="54" t="s">
        <v>48</v>
      </c>
      <c r="J35" s="71"/>
      <c r="K35" s="72"/>
      <c r="L35" s="71"/>
      <c r="M35" s="74"/>
    </row>
    <row r="36" spans="1:13" s="10" customFormat="1" ht="20.25" customHeight="1">
      <c r="A36" s="96"/>
      <c r="B36" s="97"/>
      <c r="C36" s="97"/>
      <c r="D36" s="97"/>
      <c r="E36" s="98"/>
      <c r="F36" s="12" t="s">
        <v>4</v>
      </c>
      <c r="G36" s="13" t="s">
        <v>5</v>
      </c>
      <c r="H36" s="12" t="s">
        <v>4</v>
      </c>
      <c r="I36" s="15" t="s">
        <v>5</v>
      </c>
      <c r="J36" s="14" t="s">
        <v>4</v>
      </c>
      <c r="K36" s="13" t="s">
        <v>5</v>
      </c>
      <c r="L36" s="14" t="s">
        <v>4</v>
      </c>
      <c r="M36" s="16" t="s">
        <v>5</v>
      </c>
    </row>
    <row r="37" spans="1:16" s="10" customFormat="1" ht="18.75" customHeight="1">
      <c r="A37" s="93" t="s">
        <v>54</v>
      </c>
      <c r="B37" s="94"/>
      <c r="C37" s="94"/>
      <c r="D37" s="94"/>
      <c r="E37" s="95"/>
      <c r="F37" s="35">
        <v>687</v>
      </c>
      <c r="G37" s="34">
        <v>46884167</v>
      </c>
      <c r="H37" s="35">
        <v>712</v>
      </c>
      <c r="I37" s="35">
        <v>182191462</v>
      </c>
      <c r="J37" s="34">
        <v>62</v>
      </c>
      <c r="K37" s="34">
        <v>286582284</v>
      </c>
      <c r="L37" s="34">
        <v>118796</v>
      </c>
      <c r="M37" s="36">
        <v>644228234</v>
      </c>
      <c r="N37" s="37"/>
      <c r="O37" s="37"/>
      <c r="P37" s="37"/>
    </row>
    <row r="38" spans="1:16" s="10" customFormat="1" ht="18.75" customHeight="1">
      <c r="A38" s="93" t="s">
        <v>55</v>
      </c>
      <c r="B38" s="94"/>
      <c r="C38" s="94"/>
      <c r="D38" s="94"/>
      <c r="E38" s="95"/>
      <c r="F38" s="35">
        <v>723</v>
      </c>
      <c r="G38" s="34">
        <v>50715404</v>
      </c>
      <c r="H38" s="35">
        <v>733</v>
      </c>
      <c r="I38" s="35">
        <v>200466232</v>
      </c>
      <c r="J38" s="34">
        <v>65</v>
      </c>
      <c r="K38" s="34">
        <v>277576304</v>
      </c>
      <c r="L38" s="34">
        <v>117894</v>
      </c>
      <c r="M38" s="36">
        <v>663445992</v>
      </c>
      <c r="N38" s="37"/>
      <c r="O38" s="37"/>
      <c r="P38" s="37"/>
    </row>
    <row r="39" spans="1:16" s="10" customFormat="1" ht="18.75" customHeight="1">
      <c r="A39" s="93" t="s">
        <v>57</v>
      </c>
      <c r="B39" s="94"/>
      <c r="C39" s="94"/>
      <c r="D39" s="94"/>
      <c r="E39" s="95"/>
      <c r="F39" s="35">
        <v>828</v>
      </c>
      <c r="G39" s="34">
        <v>57861743</v>
      </c>
      <c r="H39" s="35">
        <v>814</v>
      </c>
      <c r="I39" s="35">
        <v>218571515</v>
      </c>
      <c r="J39" s="34">
        <v>86</v>
      </c>
      <c r="K39" s="34">
        <v>333197621</v>
      </c>
      <c r="L39" s="34">
        <v>118196</v>
      </c>
      <c r="M39" s="36">
        <v>756829055</v>
      </c>
      <c r="N39" s="37"/>
      <c r="O39" s="37"/>
      <c r="P39" s="37"/>
    </row>
    <row r="40" spans="1:16" s="10" customFormat="1" ht="18.75" customHeight="1">
      <c r="A40" s="93" t="s">
        <v>64</v>
      </c>
      <c r="B40" s="94"/>
      <c r="C40" s="94"/>
      <c r="D40" s="94"/>
      <c r="E40" s="95"/>
      <c r="F40" s="35">
        <v>858</v>
      </c>
      <c r="G40" s="34">
        <v>59654130</v>
      </c>
      <c r="H40" s="35">
        <v>887</v>
      </c>
      <c r="I40" s="35">
        <v>233146358</v>
      </c>
      <c r="J40" s="34">
        <v>90</v>
      </c>
      <c r="K40" s="34">
        <v>362336207</v>
      </c>
      <c r="L40" s="34">
        <v>118300</v>
      </c>
      <c r="M40" s="36">
        <v>815290596</v>
      </c>
      <c r="N40" s="37"/>
      <c r="O40" s="37"/>
      <c r="P40" s="37"/>
    </row>
    <row r="41" spans="1:16" s="10" customFormat="1" ht="18.75" customHeight="1">
      <c r="A41" s="96" t="s">
        <v>65</v>
      </c>
      <c r="B41" s="97"/>
      <c r="C41" s="97"/>
      <c r="D41" s="97"/>
      <c r="E41" s="98"/>
      <c r="F41" s="55">
        <f aca="true" t="shared" si="4" ref="F41:M41">F60</f>
        <v>956</v>
      </c>
      <c r="G41" s="56">
        <f t="shared" si="4"/>
        <v>66302690</v>
      </c>
      <c r="H41" s="55">
        <f t="shared" si="4"/>
        <v>1000</v>
      </c>
      <c r="I41" s="55">
        <f t="shared" si="4"/>
        <v>260710107</v>
      </c>
      <c r="J41" s="56">
        <f t="shared" si="4"/>
        <v>92</v>
      </c>
      <c r="K41" s="56">
        <f t="shared" si="4"/>
        <v>377136025</v>
      </c>
      <c r="L41" s="56">
        <f t="shared" si="4"/>
        <v>118974</v>
      </c>
      <c r="M41" s="57">
        <f t="shared" si="4"/>
        <v>886838175</v>
      </c>
      <c r="N41" s="37"/>
      <c r="O41" s="37"/>
      <c r="P41" s="37"/>
    </row>
    <row r="42" spans="1:13" s="10" customFormat="1" ht="15" customHeight="1">
      <c r="A42" s="105" t="s">
        <v>63</v>
      </c>
      <c r="B42" s="106"/>
      <c r="C42" s="106"/>
      <c r="D42" s="106"/>
      <c r="E42" s="106"/>
      <c r="F42" s="58"/>
      <c r="G42" s="58"/>
      <c r="H42" s="67"/>
      <c r="I42" s="68"/>
      <c r="J42" s="58"/>
      <c r="K42" s="58"/>
      <c r="L42" s="58"/>
      <c r="M42" s="57"/>
    </row>
    <row r="43" spans="1:13" s="10" customFormat="1" ht="13.5" customHeight="1">
      <c r="A43" s="31" t="s">
        <v>6</v>
      </c>
      <c r="B43" s="32"/>
      <c r="C43" s="32" t="s">
        <v>7</v>
      </c>
      <c r="D43" s="10" t="s">
        <v>28</v>
      </c>
      <c r="F43" s="35"/>
      <c r="G43" s="34"/>
      <c r="H43" s="42"/>
      <c r="I43" s="35"/>
      <c r="J43" s="34"/>
      <c r="K43" s="34"/>
      <c r="L43" s="34"/>
      <c r="M43" s="36"/>
    </row>
    <row r="44" spans="1:13" s="10" customFormat="1" ht="13.5" customHeight="1">
      <c r="A44" s="31" t="s">
        <v>9</v>
      </c>
      <c r="B44" s="32"/>
      <c r="C44" s="32" t="s">
        <v>10</v>
      </c>
      <c r="D44" s="11" t="s">
        <v>29</v>
      </c>
      <c r="F44" s="55">
        <v>0</v>
      </c>
      <c r="G44" s="56">
        <v>0</v>
      </c>
      <c r="H44" s="55">
        <v>0</v>
      </c>
      <c r="I44" s="55">
        <v>0</v>
      </c>
      <c r="J44" s="56">
        <v>0</v>
      </c>
      <c r="K44" s="56">
        <v>0</v>
      </c>
      <c r="L44" s="56">
        <f>E13+F13+H13+J13+L13+F44+H44+J44</f>
        <v>0</v>
      </c>
      <c r="M44" s="57">
        <f>G13+I13+K13+M13+G44+I44+K44</f>
        <v>0</v>
      </c>
    </row>
    <row r="45" spans="1:13" s="10" customFormat="1" ht="13.5" customHeight="1">
      <c r="A45" s="31" t="s">
        <v>12</v>
      </c>
      <c r="B45" s="32"/>
      <c r="C45" s="32" t="s">
        <v>13</v>
      </c>
      <c r="E45" s="45"/>
      <c r="F45" s="35"/>
      <c r="G45" s="34"/>
      <c r="H45" s="35"/>
      <c r="I45" s="35"/>
      <c r="J45" s="34"/>
      <c r="K45" s="34"/>
      <c r="L45" s="34"/>
      <c r="M45" s="36"/>
    </row>
    <row r="46" spans="1:13" s="10" customFormat="1" ht="13.5" customHeight="1">
      <c r="A46" s="31" t="s">
        <v>14</v>
      </c>
      <c r="B46" s="32" t="s">
        <v>12</v>
      </c>
      <c r="C46" s="14" t="s">
        <v>15</v>
      </c>
      <c r="D46" s="11" t="s">
        <v>30</v>
      </c>
      <c r="F46" s="55">
        <v>0</v>
      </c>
      <c r="G46" s="56">
        <v>0</v>
      </c>
      <c r="H46" s="55">
        <v>0</v>
      </c>
      <c r="I46" s="55">
        <v>0</v>
      </c>
      <c r="J46" s="56">
        <v>0</v>
      </c>
      <c r="K46" s="56">
        <v>0</v>
      </c>
      <c r="L46" s="56">
        <f>E15+F15+H15+J15+L15+F46+H46+J46</f>
        <v>0</v>
      </c>
      <c r="M46" s="57">
        <f>G15+I15+K15+M15+G46+I46+K46</f>
        <v>0</v>
      </c>
    </row>
    <row r="47" spans="1:13" s="10" customFormat="1" ht="13.5" customHeight="1">
      <c r="A47" s="31"/>
      <c r="B47" s="32" t="s">
        <v>17</v>
      </c>
      <c r="E47" s="45"/>
      <c r="F47" s="35"/>
      <c r="G47" s="34"/>
      <c r="H47" s="35"/>
      <c r="I47" s="35"/>
      <c r="J47" s="34"/>
      <c r="K47" s="34"/>
      <c r="L47" s="34"/>
      <c r="M47" s="36"/>
    </row>
    <row r="48" spans="1:13" s="10" customFormat="1" ht="13.5" customHeight="1">
      <c r="A48" s="31"/>
      <c r="B48" s="32" t="s">
        <v>18</v>
      </c>
      <c r="C48" s="11" t="s">
        <v>31</v>
      </c>
      <c r="D48" s="11"/>
      <c r="F48" s="55">
        <v>0</v>
      </c>
      <c r="G48" s="56">
        <v>0</v>
      </c>
      <c r="H48" s="55">
        <v>0</v>
      </c>
      <c r="I48" s="55">
        <v>0</v>
      </c>
      <c r="J48" s="56">
        <v>0</v>
      </c>
      <c r="K48" s="56">
        <v>0</v>
      </c>
      <c r="L48" s="56">
        <f>E17+F17+H17+J17+L17+F48+H48+J48</f>
        <v>10</v>
      </c>
      <c r="M48" s="57">
        <f>G17+I17+K17+M17+G48+I48+K48</f>
        <v>343</v>
      </c>
    </row>
    <row r="49" spans="1:13" s="10" customFormat="1" ht="13.5" customHeight="1">
      <c r="A49" s="31"/>
      <c r="B49" s="32" t="s">
        <v>13</v>
      </c>
      <c r="E49" s="45"/>
      <c r="F49" s="35"/>
      <c r="G49" s="34"/>
      <c r="H49" s="35"/>
      <c r="I49" s="35"/>
      <c r="J49" s="34"/>
      <c r="K49" s="34"/>
      <c r="L49" s="34"/>
      <c r="M49" s="36"/>
    </row>
    <row r="50" spans="1:13" s="10" customFormat="1" ht="13.5" customHeight="1">
      <c r="A50" s="31"/>
      <c r="B50" s="32" t="s">
        <v>15</v>
      </c>
      <c r="C50" s="10" t="s">
        <v>32</v>
      </c>
      <c r="F50" s="35">
        <f aca="true" t="shared" si="5" ref="F50:M50">F44+F46+F48</f>
        <v>0</v>
      </c>
      <c r="G50" s="34">
        <f t="shared" si="5"/>
        <v>0</v>
      </c>
      <c r="H50" s="35">
        <f t="shared" si="5"/>
        <v>0</v>
      </c>
      <c r="I50" s="35">
        <f t="shared" si="5"/>
        <v>0</v>
      </c>
      <c r="J50" s="34">
        <f t="shared" si="5"/>
        <v>0</v>
      </c>
      <c r="K50" s="34">
        <f t="shared" si="5"/>
        <v>0</v>
      </c>
      <c r="L50" s="34">
        <f t="shared" si="5"/>
        <v>10</v>
      </c>
      <c r="M50" s="36">
        <f t="shared" si="5"/>
        <v>343</v>
      </c>
    </row>
    <row r="51" spans="1:13" s="10" customFormat="1" ht="13.5" customHeight="1">
      <c r="A51" s="38" t="s">
        <v>6</v>
      </c>
      <c r="B51" s="39"/>
      <c r="C51" s="39" t="s">
        <v>7</v>
      </c>
      <c r="D51" s="45" t="s">
        <v>28</v>
      </c>
      <c r="E51" s="45"/>
      <c r="F51" s="42"/>
      <c r="G51" s="41"/>
      <c r="H51" s="42"/>
      <c r="I51" s="42"/>
      <c r="J51" s="41"/>
      <c r="K51" s="41"/>
      <c r="L51" s="41"/>
      <c r="M51" s="43"/>
    </row>
    <row r="52" spans="1:13" s="10" customFormat="1" ht="13.5" customHeight="1">
      <c r="A52" s="31" t="s">
        <v>9</v>
      </c>
      <c r="B52" s="32"/>
      <c r="C52" s="32" t="s">
        <v>10</v>
      </c>
      <c r="D52" s="11" t="s">
        <v>33</v>
      </c>
      <c r="F52" s="55">
        <v>180</v>
      </c>
      <c r="G52" s="56">
        <v>12556097</v>
      </c>
      <c r="H52" s="55">
        <v>215</v>
      </c>
      <c r="I52" s="55">
        <v>52365557</v>
      </c>
      <c r="J52" s="56">
        <v>10</v>
      </c>
      <c r="K52" s="56">
        <v>63754012</v>
      </c>
      <c r="L52" s="56">
        <f>E21+F21+H21+J21+L21+F52+H52+J52</f>
        <v>4684</v>
      </c>
      <c r="M52" s="57">
        <f>G21+I21+K21+M21+G52+I52+K52</f>
        <v>145686662</v>
      </c>
    </row>
    <row r="53" spans="1:13" s="10" customFormat="1" ht="13.5" customHeight="1">
      <c r="A53" s="31" t="s">
        <v>12</v>
      </c>
      <c r="B53" s="32"/>
      <c r="C53" s="32" t="s">
        <v>13</v>
      </c>
      <c r="E53" s="45"/>
      <c r="F53" s="35"/>
      <c r="G53" s="34"/>
      <c r="H53" s="35"/>
      <c r="I53" s="35"/>
      <c r="J53" s="34"/>
      <c r="K53" s="34"/>
      <c r="L53" s="34"/>
      <c r="M53" s="36"/>
    </row>
    <row r="54" spans="1:13" s="10" customFormat="1" ht="13.5" customHeight="1">
      <c r="A54" s="31" t="s">
        <v>14</v>
      </c>
      <c r="B54" s="32" t="s">
        <v>12</v>
      </c>
      <c r="C54" s="14" t="s">
        <v>15</v>
      </c>
      <c r="D54" s="11" t="s">
        <v>34</v>
      </c>
      <c r="F54" s="55">
        <v>94</v>
      </c>
      <c r="G54" s="56">
        <v>6756921</v>
      </c>
      <c r="H54" s="55">
        <v>275</v>
      </c>
      <c r="I54" s="55">
        <v>91747368</v>
      </c>
      <c r="J54" s="56">
        <v>60</v>
      </c>
      <c r="K54" s="56">
        <v>275012388</v>
      </c>
      <c r="L54" s="56">
        <f>E23+F23+H23+J23+L23+F54+H54+J54</f>
        <v>1139</v>
      </c>
      <c r="M54" s="57">
        <f>G23+I23+K23+M23+G54+I54+K54</f>
        <v>379863045</v>
      </c>
    </row>
    <row r="55" spans="1:13" s="10" customFormat="1" ht="13.5" customHeight="1">
      <c r="A55" s="31"/>
      <c r="B55" s="32" t="s">
        <v>23</v>
      </c>
      <c r="E55" s="45"/>
      <c r="F55" s="35"/>
      <c r="G55" s="34"/>
      <c r="H55" s="35"/>
      <c r="I55" s="35"/>
      <c r="J55" s="34"/>
      <c r="K55" s="34"/>
      <c r="L55" s="34"/>
      <c r="M55" s="36"/>
    </row>
    <row r="56" spans="1:13" s="10" customFormat="1" ht="13.5" customHeight="1">
      <c r="A56" s="31"/>
      <c r="B56" s="32" t="s">
        <v>18</v>
      </c>
      <c r="C56" s="11" t="s">
        <v>35</v>
      </c>
      <c r="D56" s="11"/>
      <c r="F56" s="55">
        <v>682</v>
      </c>
      <c r="G56" s="56">
        <v>46989672</v>
      </c>
      <c r="H56" s="55">
        <v>510</v>
      </c>
      <c r="I56" s="55">
        <v>116597182</v>
      </c>
      <c r="J56" s="56">
        <v>22</v>
      </c>
      <c r="K56" s="56">
        <v>38369625</v>
      </c>
      <c r="L56" s="56">
        <f>E25+F25+H25+J25+L25+F56+H56+J56</f>
        <v>113141</v>
      </c>
      <c r="M56" s="57">
        <f>G25+I25+K25+M25+G56+I56+K56</f>
        <v>361288125</v>
      </c>
    </row>
    <row r="57" spans="1:13" s="10" customFormat="1" ht="13.5" customHeight="1">
      <c r="A57" s="31"/>
      <c r="B57" s="32" t="s">
        <v>13</v>
      </c>
      <c r="E57" s="45"/>
      <c r="F57" s="35"/>
      <c r="G57" s="34"/>
      <c r="H57" s="35"/>
      <c r="I57" s="35"/>
      <c r="J57" s="34"/>
      <c r="K57" s="34"/>
      <c r="L57" s="34"/>
      <c r="M57" s="36"/>
    </row>
    <row r="58" spans="1:13" s="10" customFormat="1" ht="13.5" customHeight="1">
      <c r="A58" s="31"/>
      <c r="B58" s="32" t="s">
        <v>15</v>
      </c>
      <c r="C58" s="11" t="s">
        <v>36</v>
      </c>
      <c r="F58" s="35">
        <f aca="true" t="shared" si="6" ref="F58:M58">F52+F54+F56</f>
        <v>956</v>
      </c>
      <c r="G58" s="34">
        <f t="shared" si="6"/>
        <v>66302690</v>
      </c>
      <c r="H58" s="35">
        <f t="shared" si="6"/>
        <v>1000</v>
      </c>
      <c r="I58" s="35">
        <f t="shared" si="6"/>
        <v>260710107</v>
      </c>
      <c r="J58" s="34">
        <f t="shared" si="6"/>
        <v>92</v>
      </c>
      <c r="K58" s="34">
        <f t="shared" si="6"/>
        <v>377136025</v>
      </c>
      <c r="L58" s="34">
        <f t="shared" si="6"/>
        <v>118964</v>
      </c>
      <c r="M58" s="36">
        <f t="shared" si="6"/>
        <v>886837832</v>
      </c>
    </row>
    <row r="59" spans="1:13" s="10" customFormat="1" ht="9" customHeight="1">
      <c r="A59" s="44"/>
      <c r="B59" s="45"/>
      <c r="D59" s="45"/>
      <c r="E59" s="45"/>
      <c r="F59" s="42"/>
      <c r="G59" s="41"/>
      <c r="H59" s="42"/>
      <c r="I59" s="42"/>
      <c r="J59" s="41"/>
      <c r="K59" s="41"/>
      <c r="L59" s="41"/>
      <c r="M59" s="43"/>
    </row>
    <row r="60" spans="1:13" s="10" customFormat="1" ht="15.75" customHeight="1" thickBot="1">
      <c r="A60" s="46" t="s">
        <v>37</v>
      </c>
      <c r="B60" s="47"/>
      <c r="C60" s="47"/>
      <c r="D60" s="47"/>
      <c r="E60" s="59"/>
      <c r="F60" s="50">
        <f aca="true" t="shared" si="7" ref="F60:M60">F50+F58</f>
        <v>956</v>
      </c>
      <c r="G60" s="49">
        <f t="shared" si="7"/>
        <v>66302690</v>
      </c>
      <c r="H60" s="50">
        <f t="shared" si="7"/>
        <v>1000</v>
      </c>
      <c r="I60" s="50">
        <f t="shared" si="7"/>
        <v>260710107</v>
      </c>
      <c r="J60" s="49">
        <f t="shared" si="7"/>
        <v>92</v>
      </c>
      <c r="K60" s="49">
        <f t="shared" si="7"/>
        <v>377136025</v>
      </c>
      <c r="L60" s="49">
        <f t="shared" si="7"/>
        <v>118974</v>
      </c>
      <c r="M60" s="51">
        <f t="shared" si="7"/>
        <v>886838175</v>
      </c>
    </row>
  </sheetData>
  <sheetProtection/>
  <mergeCells count="18">
    <mergeCell ref="A40:E40"/>
    <mergeCell ref="A39:E39"/>
    <mergeCell ref="A41:E41"/>
    <mergeCell ref="A42:E42"/>
    <mergeCell ref="A10:D10"/>
    <mergeCell ref="A11:D11"/>
    <mergeCell ref="A37:E37"/>
    <mergeCell ref="A34:E36"/>
    <mergeCell ref="J34:K35"/>
    <mergeCell ref="L34:M35"/>
    <mergeCell ref="A3:D5"/>
    <mergeCell ref="F3:G4"/>
    <mergeCell ref="E3:E4"/>
    <mergeCell ref="A38:E38"/>
    <mergeCell ref="A6:D6"/>
    <mergeCell ref="A7:D7"/>
    <mergeCell ref="A8:D8"/>
    <mergeCell ref="A9:D9"/>
  </mergeCells>
  <printOptions horizontalCentered="1"/>
  <pageMargins left="0.6299212598425197" right="0.5511811023622047" top="0.6692913385826772" bottom="0.7480314960629921" header="0.6692913385826772" footer="0.5118110236220472"/>
  <pageSetup fitToWidth="0" fitToHeight="1" horizontalDpi="600" verticalDpi="600" orientation="portrait" paperSize="9" scale="87" r:id="rId1"/>
  <colBreaks count="1" manualBreakCount="1">
    <brk id="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F00PC83</dc:creator>
  <cp:keywords/>
  <dc:description/>
  <cp:lastModifiedBy>saitamaken</cp:lastModifiedBy>
  <cp:lastPrinted>2014-09-19T11:56:34Z</cp:lastPrinted>
  <dcterms:created xsi:type="dcterms:W3CDTF">2004-09-14T05:00:47Z</dcterms:created>
  <dcterms:modified xsi:type="dcterms:W3CDTF">2017-01-06T02:07:13Z</dcterms:modified>
  <cp:category/>
  <cp:version/>
  <cp:contentType/>
  <cp:contentStatus/>
</cp:coreProperties>
</file>