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240" windowWidth="11475" windowHeight="5880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52511"/>
</workbook>
</file>

<file path=xl/calcChain.xml><?xml version="1.0" encoding="utf-8"?>
<calcChain xmlns="http://schemas.openxmlformats.org/spreadsheetml/2006/main">
  <c r="H16" i="1" l="1"/>
  <c r="H17" i="1" s="1"/>
  <c r="F16" i="1"/>
  <c r="F17" i="1" s="1"/>
  <c r="D16" i="1"/>
  <c r="D17" i="1" s="1"/>
  <c r="B16" i="1"/>
  <c r="B17" i="1" s="1"/>
  <c r="H15" i="1"/>
  <c r="F15" i="1"/>
  <c r="D15" i="1"/>
  <c r="B15" i="1"/>
  <c r="I14" i="1"/>
  <c r="G14" i="1"/>
  <c r="E14" i="1"/>
  <c r="C14" i="1"/>
  <c r="H13" i="1"/>
  <c r="F13" i="1"/>
  <c r="D13" i="1"/>
  <c r="B13" i="1"/>
  <c r="I12" i="1"/>
  <c r="G12" i="1"/>
  <c r="E12" i="1"/>
  <c r="C12" i="1"/>
  <c r="H11" i="1"/>
  <c r="F11" i="1"/>
  <c r="D11" i="1"/>
  <c r="B11" i="1"/>
  <c r="I10" i="1"/>
  <c r="G10" i="1"/>
  <c r="E10" i="1"/>
  <c r="C10" i="1"/>
  <c r="H9" i="1"/>
  <c r="F9" i="1"/>
  <c r="D9" i="1"/>
  <c r="B9" i="1"/>
  <c r="I8" i="1"/>
  <c r="G8" i="1"/>
  <c r="E8" i="1"/>
  <c r="C8" i="1"/>
  <c r="H7" i="1"/>
  <c r="F7" i="1"/>
  <c r="D7" i="1"/>
  <c r="B7" i="1"/>
  <c r="I6" i="1"/>
  <c r="G6" i="1"/>
  <c r="E6" i="1"/>
  <c r="C6" i="1"/>
  <c r="J16" i="1"/>
  <c r="K12" i="1" s="1"/>
  <c r="J7" i="1"/>
  <c r="J11" i="1"/>
  <c r="J9" i="1"/>
  <c r="J15" i="1"/>
  <c r="J13" i="1"/>
  <c r="K14" i="1"/>
  <c r="K6" i="1"/>
  <c r="J17" i="1" l="1"/>
  <c r="K10" i="1"/>
  <c r="K8" i="1"/>
</calcChain>
</file>

<file path=xl/sharedStrings.xml><?xml version="1.0" encoding="utf-8"?>
<sst xmlns="http://schemas.openxmlformats.org/spreadsheetml/2006/main" count="34" uniqueCount="22">
  <si>
    <t xml:space="preserve"> 所得割額</t>
  </si>
  <si>
    <t>構成比</t>
  </si>
  <si>
    <t>給 与 所 得 者</t>
  </si>
  <si>
    <t>営 業 所 得 者</t>
  </si>
  <si>
    <t>農 業 所 得 者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</si>
  <si>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</si>
  <si>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</si>
  <si>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</si>
  <si>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</si>
  <si>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 xml:space="preserve"> 資料　「市町村税課税状況等の調」第5表～第12表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</si>
  <si>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</si>
  <si>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</si>
  <si>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平 成 ２３ 年 度</t>
    <phoneticPr fontId="2"/>
  </si>
  <si>
    <t>平 成 ２４ 年 度</t>
    <phoneticPr fontId="2"/>
  </si>
  <si>
    <t>平 成 ２５ 年 度</t>
    <phoneticPr fontId="2"/>
  </si>
  <si>
    <t>平 成 ２６ 年 度</t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</si>
  <si>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</si>
  <si>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</si>
  <si>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>平 成 ２７ 年 度</t>
    <phoneticPr fontId="2"/>
  </si>
  <si>
    <t>(注)   1. 下段の数値は、平成23年度を100としたときの割合である。</t>
    <phoneticPr fontId="2"/>
  </si>
  <si>
    <t xml:space="preserve"> 分離課税を</t>
    <phoneticPr fontId="2"/>
  </si>
  <si>
    <t xml:space="preserve">した者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</si>
</sst>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vertical="center"/>
    </xf>
    <xf numFmtId="177" fontId="4" fillId="0" borderId="12" xfId="0" applyNumberFormat="1" applyFont="1" applyBorder="1" applyAlignment="1" applyProtection="1">
      <alignment vertical="center"/>
    </xf>
    <xf numFmtId="176" fontId="4" fillId="0" borderId="10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176" fontId="4" fillId="0" borderId="6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37" fontId="4" fillId="0" borderId="16" xfId="0" applyNumberFormat="1" applyFont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37" fontId="4" fillId="0" borderId="16" xfId="0" applyNumberFormat="1" applyFont="1" applyFill="1" applyBorder="1" applyAlignment="1" applyProtection="1">
      <alignment vertical="center"/>
    </xf>
    <xf numFmtId="177" fontId="4" fillId="0" borderId="17" xfId="0" applyNumberFormat="1" applyFont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vertical="center"/>
    </xf>
    <xf numFmtId="177" fontId="4" fillId="0" borderId="11" xfId="0" applyNumberFormat="1" applyFont="1" applyBorder="1" applyAlignment="1" applyProtection="1">
      <alignment vertical="center"/>
    </xf>
    <xf numFmtId="176" fontId="4" fillId="0" borderId="23" xfId="0" applyNumberFormat="1" applyFont="1" applyBorder="1" applyAlignment="1" applyProtection="1">
      <alignment vertical="center"/>
    </xf>
    <xf numFmtId="177" fontId="4" fillId="0" borderId="24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4" fillId="0" borderId="1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/>
    <xf numFmtId="0" fontId="4" fillId="0" borderId="5" xfId="0" applyFont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center" vertical="center"/>
    </xf>
    <xf numFmtId="37" fontId="4" fillId="0" borderId="32" xfId="0" applyNumberFormat="1" applyFont="1" applyFill="1" applyBorder="1" applyAlignment="1" applyProtection="1">
      <alignment vertical="center"/>
    </xf>
    <xf numFmtId="176" fontId="4" fillId="0" borderId="33" xfId="0" applyNumberFormat="1" applyFont="1" applyFill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/>
    </xf>
    <xf numFmtId="176" fontId="4" fillId="0" borderId="24" xfId="0" applyNumberFormat="1" applyFont="1" applyBorder="1" applyAlignment="1" applyProtection="1">
      <alignment vertical="center"/>
    </xf>
    <xf numFmtId="177" fontId="4" fillId="0" borderId="34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Q20"/>
  <sheetViews>
    <sheetView showGridLines="0" tabSelected="1" defaultGridColor="0" view="pageBreakPreview" colorId="22" zoomScale="80" zoomScaleNormal="100" zoomScaleSheetLayoutView="80" workbookViewId="0">
      <selection activeCell="A3" sqref="A3:A5"/>
    </sheetView>
  </sheetViews>
  <sheetFormatPr defaultColWidth="10.69921875" defaultRowHeight="17.25" x14ac:dyDescent="0.2"/>
  <cols>
    <col min="1" max="1" width="14.69921875" style="3" customWidth="1"/>
    <col min="2" max="2" width="13" style="3" customWidth="1"/>
    <col min="3" max="3" width="7.69921875" style="3" customWidth="1"/>
    <col min="4" max="4" width="13" style="3" customWidth="1"/>
    <col min="5" max="5" width="7.69921875" style="3" customWidth="1"/>
    <col min="6" max="6" width="13" style="3" customWidth="1"/>
    <col min="7" max="7" width="7.69921875" style="3" customWidth="1"/>
    <col min="8" max="8" width="13" style="3" customWidth="1"/>
    <col min="9" max="9" width="7.69921875" style="3" customWidth="1"/>
    <col min="10" max="10" width="13" style="3" customWidth="1"/>
    <col min="11" max="11" width="7.59765625" style="3" customWidth="1"/>
    <col min="12" max="12" width="10.69921875" style="36"/>
    <col min="13" max="16384" width="10.69921875" style="3"/>
  </cols>
  <sheetData>
    <row r="1" spans="1:251" ht="36" customHeight="1" x14ac:dyDescent="0.2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3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4"/>
      <c r="C2" s="4"/>
      <c r="D2" s="4"/>
      <c r="E2" s="4"/>
      <c r="F2" s="4"/>
      <c r="G2" s="4"/>
      <c r="H2" s="4" t="s">
        <v>8</v>
      </c>
      <c r="I2" s="4"/>
      <c r="J2" s="4" t="s">
        <v>7</v>
      </c>
      <c r="K2" s="4"/>
      <c r="L2" s="3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52" t="s">
        <v>11</v>
      </c>
      <c r="B3" s="55" t="s">
        <v>12</v>
      </c>
      <c r="C3" s="56"/>
      <c r="D3" s="55" t="s">
        <v>13</v>
      </c>
      <c r="E3" s="56"/>
      <c r="F3" s="55" t="s">
        <v>14</v>
      </c>
      <c r="G3" s="56"/>
      <c r="H3" s="55" t="s">
        <v>15</v>
      </c>
      <c r="I3" s="56"/>
      <c r="J3" s="50" t="s">
        <v>18</v>
      </c>
      <c r="K3" s="51"/>
      <c r="L3" s="3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53"/>
      <c r="B4" s="45" t="s">
        <v>0</v>
      </c>
      <c r="C4" s="45" t="s">
        <v>1</v>
      </c>
      <c r="D4" s="45" t="s">
        <v>0</v>
      </c>
      <c r="E4" s="45" t="s">
        <v>1</v>
      </c>
      <c r="F4" s="45" t="s">
        <v>0</v>
      </c>
      <c r="G4" s="45" t="s">
        <v>1</v>
      </c>
      <c r="H4" s="46" t="s">
        <v>0</v>
      </c>
      <c r="I4" s="47" t="s">
        <v>1</v>
      </c>
      <c r="J4" s="48" t="s">
        <v>0</v>
      </c>
      <c r="K4" s="49" t="s">
        <v>1</v>
      </c>
      <c r="L4" s="3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54"/>
      <c r="B5" s="6"/>
      <c r="C5" s="33" t="s">
        <v>17</v>
      </c>
      <c r="D5" s="6"/>
      <c r="E5" s="33" t="s">
        <v>17</v>
      </c>
      <c r="F5" s="6"/>
      <c r="G5" s="33" t="s">
        <v>17</v>
      </c>
      <c r="H5" s="7"/>
      <c r="I5" s="41" t="s">
        <v>17</v>
      </c>
      <c r="J5" s="38"/>
      <c r="K5" s="32" t="s">
        <v>17</v>
      </c>
      <c r="L5" s="3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57" t="s">
        <v>2</v>
      </c>
      <c r="B6" s="8">
        <v>328894916</v>
      </c>
      <c r="C6" s="22">
        <f>B6/B$16*100</f>
        <v>83.641629855261229</v>
      </c>
      <c r="D6" s="8">
        <v>343222801</v>
      </c>
      <c r="E6" s="22">
        <f>D6/D$16*100</f>
        <v>83.825134868783707</v>
      </c>
      <c r="F6" s="8">
        <v>341210867</v>
      </c>
      <c r="G6" s="22">
        <f>F6/F$16*100</f>
        <v>83.443024360755018</v>
      </c>
      <c r="H6" s="8">
        <v>338912390</v>
      </c>
      <c r="I6" s="24">
        <f>H6/H$16*100</f>
        <v>82.056957867544256</v>
      </c>
      <c r="J6" s="21">
        <v>348425971</v>
      </c>
      <c r="K6" s="9">
        <f>J6/J$16*100</f>
        <v>83.063927556031729</v>
      </c>
      <c r="L6" s="3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58"/>
      <c r="B7" s="30">
        <f>B6/$B6*100</f>
        <v>100</v>
      </c>
      <c r="C7" s="23"/>
      <c r="D7" s="30">
        <f>D6/$B6*100</f>
        <v>104.35637168681562</v>
      </c>
      <c r="E7" s="23"/>
      <c r="F7" s="30">
        <f>F6/$B6*100</f>
        <v>103.74464620790916</v>
      </c>
      <c r="G7" s="23"/>
      <c r="H7" s="30">
        <f>H6/$B6*100</f>
        <v>103.04579776477907</v>
      </c>
      <c r="I7" s="23"/>
      <c r="J7" s="31">
        <f>J6/$B6*100</f>
        <v>105.938387627737</v>
      </c>
      <c r="K7" s="10"/>
      <c r="L7" s="3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57" t="s">
        <v>3</v>
      </c>
      <c r="B8" s="8">
        <v>14519220</v>
      </c>
      <c r="C8" s="24">
        <f>B8/B$16*100</f>
        <v>3.6923988968777675</v>
      </c>
      <c r="D8" s="8">
        <v>15367741</v>
      </c>
      <c r="E8" s="24">
        <f>D8/D$16*100</f>
        <v>3.7532557807939368</v>
      </c>
      <c r="F8" s="8">
        <v>15945752</v>
      </c>
      <c r="G8" s="24">
        <f>F8/F$16*100</f>
        <v>3.8995292977774891</v>
      </c>
      <c r="H8" s="8">
        <v>16243633</v>
      </c>
      <c r="I8" s="24">
        <f>H8/H$16*100</f>
        <v>3.9328839783545582</v>
      </c>
      <c r="J8" s="21">
        <v>17095513</v>
      </c>
      <c r="K8" s="9">
        <f>J8/J$16*100</f>
        <v>4.0755298730736662</v>
      </c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58"/>
      <c r="B9" s="30">
        <f>B8/$B8*100</f>
        <v>100</v>
      </c>
      <c r="C9" s="23"/>
      <c r="D9" s="30">
        <f>D8/$B8*100</f>
        <v>105.84412248040873</v>
      </c>
      <c r="E9" s="23"/>
      <c r="F9" s="30">
        <f>F8/$B8*100</f>
        <v>109.82512834711507</v>
      </c>
      <c r="G9" s="23"/>
      <c r="H9" s="30">
        <f>H8/$B8*100</f>
        <v>111.87676059733236</v>
      </c>
      <c r="I9" s="23"/>
      <c r="J9" s="31">
        <f>J8/$B8*100</f>
        <v>117.7440179293378</v>
      </c>
      <c r="K9" s="10"/>
      <c r="L9" s="3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57" t="s">
        <v>4</v>
      </c>
      <c r="B10" s="8">
        <v>372019</v>
      </c>
      <c r="C10" s="24">
        <f>B10/B$16*100</f>
        <v>9.4608563353786909E-2</v>
      </c>
      <c r="D10" s="8">
        <v>366900</v>
      </c>
      <c r="E10" s="24">
        <f>D10/D$16*100</f>
        <v>8.9607805465572038E-2</v>
      </c>
      <c r="F10" s="8">
        <v>429714</v>
      </c>
      <c r="G10" s="24">
        <f>F10/F$16*100</f>
        <v>0.10508644137104076</v>
      </c>
      <c r="H10" s="8">
        <v>367597</v>
      </c>
      <c r="I10" s="24">
        <f>H10/H$16*100</f>
        <v>8.9002032475813786E-2</v>
      </c>
      <c r="J10" s="21">
        <v>290884</v>
      </c>
      <c r="K10" s="9">
        <f>J10/J$16*100</f>
        <v>6.934605774036498E-2</v>
      </c>
      <c r="L10" s="3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58"/>
      <c r="B11" s="30">
        <f>B10/$B10*100</f>
        <v>100</v>
      </c>
      <c r="C11" s="23"/>
      <c r="D11" s="30">
        <f>D10/$B10*100</f>
        <v>98.623995011007509</v>
      </c>
      <c r="E11" s="23"/>
      <c r="F11" s="30">
        <f>F10/$B10*100</f>
        <v>115.50861649539405</v>
      </c>
      <c r="G11" s="23"/>
      <c r="H11" s="30">
        <f>H10/$B10*100</f>
        <v>98.811351033146153</v>
      </c>
      <c r="I11" s="23"/>
      <c r="J11" s="31">
        <f>J10/$B10*100</f>
        <v>78.190630048465266</v>
      </c>
      <c r="K11" s="10"/>
      <c r="L11" s="3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57" t="s">
        <v>5</v>
      </c>
      <c r="B12" s="8">
        <v>38328662</v>
      </c>
      <c r="C12" s="24">
        <f>B12/B$16*100</f>
        <v>9.7474044258300925</v>
      </c>
      <c r="D12" s="8">
        <v>37966720</v>
      </c>
      <c r="E12" s="24">
        <f>D12/D$16*100</f>
        <v>9.2725932404629141</v>
      </c>
      <c r="F12" s="8">
        <v>37948423</v>
      </c>
      <c r="G12" s="24">
        <f>F12/F$16*100</f>
        <v>9.280276483225947</v>
      </c>
      <c r="H12" s="8">
        <v>37213017</v>
      </c>
      <c r="I12" s="24">
        <f>H12/H$16*100</f>
        <v>9.0099596774647512</v>
      </c>
      <c r="J12" s="21">
        <v>35988944</v>
      </c>
      <c r="K12" s="9">
        <f>J12/J$16*100</f>
        <v>8.5796791457720687</v>
      </c>
      <c r="L12" s="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58"/>
      <c r="B13" s="30">
        <f>B12/$B12*100</f>
        <v>100</v>
      </c>
      <c r="C13" s="23"/>
      <c r="D13" s="30">
        <f>D12/$B12*100</f>
        <v>99.055688403628594</v>
      </c>
      <c r="E13" s="23"/>
      <c r="F13" s="30">
        <f>F12/$B12*100</f>
        <v>99.007951281993613</v>
      </c>
      <c r="G13" s="23"/>
      <c r="H13" s="30">
        <f>H12/$B12*100</f>
        <v>97.089267034680205</v>
      </c>
      <c r="I13" s="23"/>
      <c r="J13" s="31">
        <f>J12/$B12*100</f>
        <v>93.895643943949835</v>
      </c>
      <c r="K13" s="10"/>
      <c r="L13" s="3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5" t="s">
        <v>20</v>
      </c>
      <c r="B14" s="8">
        <v>11104345</v>
      </c>
      <c r="C14" s="24">
        <f>B14/B$16*100</f>
        <v>2.8239582586771292</v>
      </c>
      <c r="D14" s="8">
        <v>12526776</v>
      </c>
      <c r="E14" s="24">
        <f>D14/D$16*100</f>
        <v>3.0594083044938585</v>
      </c>
      <c r="F14" s="8">
        <v>13380033</v>
      </c>
      <c r="G14" s="24">
        <f>F14/F$16*100</f>
        <v>3.2720834168705011</v>
      </c>
      <c r="H14" s="8">
        <v>20284268</v>
      </c>
      <c r="I14" s="24">
        <f>H14/H$16*100</f>
        <v>4.9111964441606171</v>
      </c>
      <c r="J14" s="21">
        <v>17665936</v>
      </c>
      <c r="K14" s="9">
        <f>J14/J$16*100</f>
        <v>4.2115173673821609</v>
      </c>
      <c r="L14" s="3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37" t="s">
        <v>21</v>
      </c>
      <c r="B15" s="28">
        <f>B14/$B14*100</f>
        <v>100</v>
      </c>
      <c r="C15" s="15"/>
      <c r="D15" s="28">
        <f>D14/$B14*100</f>
        <v>112.80967945430369</v>
      </c>
      <c r="E15" s="15"/>
      <c r="F15" s="28">
        <f>F14/$B14*100</f>
        <v>120.49367162133382</v>
      </c>
      <c r="G15" s="25"/>
      <c r="H15" s="28">
        <f>H14/$B14*100</f>
        <v>182.66964868256525</v>
      </c>
      <c r="I15" s="42"/>
      <c r="J15" s="29">
        <f>J14/$B14*100</f>
        <v>159.09030203942692</v>
      </c>
      <c r="K15" s="16"/>
      <c r="L15" s="3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59" t="s">
        <v>6</v>
      </c>
      <c r="B16" s="17">
        <f t="shared" ref="B16" si="0">SUM(B6,B8,B10,B12,B14)</f>
        <v>393219162</v>
      </c>
      <c r="C16" s="18">
        <v>100</v>
      </c>
      <c r="D16" s="17">
        <f t="shared" ref="D16" si="1">SUM(D6,D8,D10,D12,D14)</f>
        <v>409450938</v>
      </c>
      <c r="E16" s="18">
        <v>100</v>
      </c>
      <c r="F16" s="17">
        <f t="shared" ref="F16" si="2">SUM(F6,F8,F10,F12,F14)</f>
        <v>408914789</v>
      </c>
      <c r="G16" s="18">
        <v>100</v>
      </c>
      <c r="H16" s="19">
        <f t="shared" ref="H16" si="3">SUM(H6,H8,H10,H12,H14)</f>
        <v>413020905</v>
      </c>
      <c r="I16" s="43">
        <v>100</v>
      </c>
      <c r="J16" s="39">
        <f t="shared" ref="J16" si="4">SUM(J6,J8,J10,J12,J14)</f>
        <v>419467248</v>
      </c>
      <c r="K16" s="20">
        <v>100</v>
      </c>
      <c r="L16" s="3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60"/>
      <c r="B17" s="26">
        <f>B16/$B16*100</f>
        <v>100</v>
      </c>
      <c r="C17" s="11"/>
      <c r="D17" s="26">
        <f>D16/$B16*100</f>
        <v>104.1279209073743</v>
      </c>
      <c r="E17" s="11"/>
      <c r="F17" s="26">
        <f>F16/$B16*100</f>
        <v>103.99157226218799</v>
      </c>
      <c r="G17" s="11"/>
      <c r="H17" s="27">
        <f>H16/$B16*100</f>
        <v>105.03580316363117</v>
      </c>
      <c r="I17" s="44"/>
      <c r="J17" s="40">
        <f>J16/$B16*100</f>
        <v>106.67517978180321</v>
      </c>
      <c r="K17" s="12"/>
      <c r="L17" s="3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4" customFormat="1" ht="32.1" customHeight="1" x14ac:dyDescent="0.2">
      <c r="A19" s="13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5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ht="32.1" customHeight="1" x14ac:dyDescent="0.2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1">
    <mergeCell ref="A6:A7"/>
    <mergeCell ref="A8:A9"/>
    <mergeCell ref="A10:A11"/>
    <mergeCell ref="A12:A13"/>
    <mergeCell ref="A16:A17"/>
    <mergeCell ref="J3:K3"/>
    <mergeCell ref="A3:A5"/>
    <mergeCell ref="B3:C3"/>
    <mergeCell ref="D3:E3"/>
    <mergeCell ref="F3:G3"/>
    <mergeCell ref="H3:I3"/>
  </mergeCells>
  <phoneticPr fontId="2"/>
  <pageMargins left="0.62992125984251968" right="0.9055118110236221" top="0.59055118110236227" bottom="0.39370078740157483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2016-02-03T00:06:55Z</cp:lastPrinted>
  <dcterms:created xsi:type="dcterms:W3CDTF">2001-01-09T08:19:36Z</dcterms:created>
  <dcterms:modified xsi:type="dcterms:W3CDTF">2016-02-15T05:47:48Z</dcterms:modified>
</cp:coreProperties>
</file>