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65" windowHeight="86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<sst xmlns="http://schemas.openxmlformats.org/spreadsheetml/2006/main" count="181" uniqueCount="114">
  <si>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</si>
  <si>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</si>
  <si>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</si>
  <si>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</si>
  <si>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</si>
  <si>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</si>
  <si>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</si>
  <si>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</si>
  <si>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</si>
  <si>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</si>
  <si>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</si>
  <si>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</si>
  <si>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</si>
  <si>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</si>
  <si>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</si>
  <si>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</si>
  <si>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</si>
  <si>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</si>
  <si>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</si>
  <si>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</si>
  <si>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</si>
  <si>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</si>
  <si>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</si>
  <si>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</si>
  <si>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</si>
  <si>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</si>
  <si>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</si>
  <si>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</si>
  <si>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</si>
  <si>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</si>
  <si>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</si>
  <si>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</si>
  <si>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</si>
  <si>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</si>
  <si>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</si>
  <si>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</si>
  <si>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</si>
  <si>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</si>
  <si>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</si>
  <si>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</si>
  <si>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</si>
  <si>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</si>
  <si>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</si>
  <si>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</si>
  <si>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</si>
  <si>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</si>
  <si>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</si>
  <si>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</si>
  <si>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</si>
  <si>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</si>
  <si>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</si>
  <si>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</si>
  <si>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</si>
  <si>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</si>
  <si>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</si>
  <si>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</si>
  <si>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</si>
  <si>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</si>
  <si>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</si>
  <si>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</si>
  <si>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</si>
  <si>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</si>
  <si>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</si>
  <si>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</si>
  <si>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</si>
  <si>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</si>
  <si>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</si>
  <si>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</si>
  <si>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</si>
  <si>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</si>
  <si>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</si>
  <si>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</si>
  <si>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</si>
  <si>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</si>
  <si>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</si>
  <si>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</si>
  <si>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</si>
  <si>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</si>
  <si>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</si>
  <si>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</si>
  <si>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</si>
  <si>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</si>
  <si>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</si>
  <si>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</si>
  <si>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</si>
  <si>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</si>
  <si>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</si>
  <si>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</si>
  <si>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</si>
  <si>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</si>
  <si>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</si>
  <si>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</si>
  <si>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</si>
  <si>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</si>
  <si>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</si>
  <si>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</si>
  <si>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</si>
  <si>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</si>
  <si>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</si>
  <si>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</si>
  <si>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</si>
  <si>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</si>
  <si>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</si>
  <si>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</si>
  <si>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</si>
  <si>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</si>
  <si>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</si>
  <si>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</si>
  <si>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第９表　　市　町　村　別　園　数　・　学　級　数　・　</t>
  </si>
  <si>
    <t>白岡市</t>
  </si>
  <si>
    <t>平成26年度</t>
  </si>
  <si>
    <t>平成27年度</t>
  </si>
  <si>
    <t>修　 了　 者　 数　 （平成27年3月修了者）</t>
  </si>
  <si>
    <t>修　 了　 者　 数　 （平成27年３月修了者）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</si>
</sst>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 vertical="center"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top"/>
    </xf>
    <xf numFmtId="185" fontId="7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 horizontal="right" vertical="center"/>
    </xf>
    <xf numFmtId="185" fontId="4" fillId="0" borderId="10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Continuous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Continuous" vertical="center"/>
    </xf>
    <xf numFmtId="185" fontId="4" fillId="0" borderId="10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>
      <alignment horizontal="centerContinuous" vertical="center"/>
    </xf>
    <xf numFmtId="185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80" fontId="4" fillId="0" borderId="11" xfId="0" applyNumberFormat="1" applyFont="1" applyFill="1" applyBorder="1" applyAlignment="1">
      <alignment horizontal="centerContinuous" vertical="center"/>
    </xf>
    <xf numFmtId="185" fontId="4" fillId="0" borderId="14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Continuous" vertical="center"/>
    </xf>
    <xf numFmtId="185" fontId="4" fillId="0" borderId="15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16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16" xfId="0" applyNumberFormat="1" applyFont="1" applyFill="1" applyBorder="1" applyAlignment="1" applyProtection="1">
      <alignment horizontal="centerContinuous"/>
      <protection locked="0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shrinkToFi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85" fontId="4" fillId="0" borderId="0" xfId="0" applyNumberFormat="1" applyFont="1" applyFill="1" applyAlignment="1">
      <alignment horizontal="distributed"/>
    </xf>
    <xf numFmtId="177" fontId="4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 vertical="top"/>
    </xf>
    <xf numFmtId="185" fontId="4" fillId="0" borderId="13" xfId="0" applyNumberFormat="1" applyFont="1" applyFill="1" applyBorder="1" applyAlignment="1">
      <alignment horizontal="distributed" vertical="top"/>
    </xf>
    <xf numFmtId="180" fontId="4" fillId="0" borderId="10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7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5" fontId="4" fillId="0" borderId="17" xfId="0" applyNumberFormat="1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 quotePrefix="1">
      <alignment/>
    </xf>
    <xf numFmtId="185" fontId="4" fillId="0" borderId="16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185" fontId="4" fillId="0" borderId="10" xfId="0" applyNumberFormat="1" applyFont="1" applyFill="1" applyBorder="1" applyAlignment="1">
      <alignment horizontal="distributed" vertical="top"/>
    </xf>
    <xf numFmtId="185" fontId="4" fillId="0" borderId="19" xfId="0" applyNumberFormat="1" applyFont="1" applyFill="1" applyBorder="1" applyAlignment="1">
      <alignment vertical="top"/>
    </xf>
    <xf numFmtId="185" fontId="4" fillId="0" borderId="0" xfId="0" applyNumberFormat="1" applyFont="1" applyFill="1" applyBorder="1" applyAlignment="1">
      <alignment horizontal="distributed"/>
    </xf>
    <xf numFmtId="180" fontId="4" fillId="0" borderId="0" xfId="0" applyNumberFormat="1" applyFont="1" applyFill="1" applyBorder="1" applyAlignment="1" quotePrefix="1">
      <alignment/>
    </xf>
    <xf numFmtId="0" fontId="0" fillId="0" borderId="0" xfId="0" applyFill="1" applyBorder="1" applyAlignment="1">
      <alignment horizontal="distributed"/>
    </xf>
    <xf numFmtId="185" fontId="0" fillId="0" borderId="0" xfId="0" applyNumberFormat="1" applyFont="1" applyFill="1" applyAlignment="1">
      <alignment horizontal="distributed"/>
    </xf>
    <xf numFmtId="180" fontId="6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 vertical="center" shrinkToFit="1"/>
    </xf>
    <xf numFmtId="185" fontId="4" fillId="0" borderId="2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5" fontId="4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0.3984375" style="48" customWidth="1"/>
    <col min="2" max="2" width="0.8984375" style="48" customWidth="1"/>
    <col min="3" max="6" width="4.19921875" style="1" customWidth="1"/>
    <col min="7" max="7" width="5.69921875" style="1" customWidth="1"/>
    <col min="8" max="9" width="5.09765625" style="1" customWidth="1"/>
    <col min="10" max="10" width="5.69921875" style="1" customWidth="1"/>
    <col min="11" max="11" width="7.69921875" style="7" customWidth="1"/>
    <col min="12" max="12" width="5.69921875" style="1" customWidth="1"/>
    <col min="13" max="13" width="3.59765625" style="7" customWidth="1"/>
    <col min="14" max="14" width="3.59765625" style="1" customWidth="1"/>
    <col min="15" max="15" width="3.59765625" style="7" customWidth="1"/>
    <col min="16" max="16" width="3.59765625" style="1" customWidth="1"/>
    <col min="17" max="17" width="5.09765625" style="7" customWidth="1"/>
    <col min="18" max="18" width="4.3984375" style="1" customWidth="1"/>
    <col min="19" max="19" width="4.59765625" style="7" customWidth="1"/>
    <col min="20" max="20" width="4.3984375" style="1" customWidth="1"/>
    <col min="21" max="21" width="5.5" style="7" customWidth="1"/>
    <col min="22" max="22" width="3.69921875" style="1" customWidth="1"/>
    <col min="23" max="23" width="6.59765625" style="7" customWidth="1"/>
    <col min="24" max="24" width="6.09765625" style="1" customWidth="1"/>
    <col min="25" max="25" width="6.69921875" style="1" customWidth="1"/>
    <col min="26" max="28" width="3.59765625" style="1" customWidth="1"/>
    <col min="29" max="29" width="3.5" style="1" customWidth="1"/>
    <col min="30" max="31" width="4" style="1" customWidth="1"/>
    <col min="32" max="32" width="6.69921875" style="1" customWidth="1"/>
    <col min="33" max="34" width="4.69921875" style="1" customWidth="1"/>
    <col min="35" max="38" width="6.69921875" style="1" customWidth="1"/>
    <col min="39" max="42" width="1.69921875" style="1" customWidth="1"/>
    <col min="43" max="16384" width="9" style="1" customWidth="1"/>
  </cols>
  <sheetData>
    <row r="1" spans="1:38" ht="13.5">
      <c r="A1" s="5" t="s">
        <v>0</v>
      </c>
      <c r="B1" s="6"/>
      <c r="AL1" s="8" t="s">
        <v>0</v>
      </c>
    </row>
    <row r="2" spans="1:38" s="2" customFormat="1" ht="30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1"/>
      <c r="L2" s="10"/>
      <c r="M2" s="11"/>
      <c r="N2" s="10"/>
      <c r="O2" s="11"/>
      <c r="P2" s="10"/>
      <c r="Q2" s="11"/>
      <c r="R2" s="10"/>
      <c r="S2" s="11"/>
      <c r="T2" s="12" t="s">
        <v>108</v>
      </c>
      <c r="U2" s="13" t="s">
        <v>1</v>
      </c>
      <c r="V2" s="10"/>
      <c r="W2" s="1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2" customFormat="1" ht="15.75" customHeight="1">
      <c r="A3" s="73" t="s">
        <v>3</v>
      </c>
      <c r="B3" s="74"/>
      <c r="C3" s="81" t="s">
        <v>18</v>
      </c>
      <c r="D3" s="82"/>
      <c r="E3" s="82"/>
      <c r="F3" s="74"/>
      <c r="G3" s="81" t="s">
        <v>2</v>
      </c>
      <c r="H3" s="82"/>
      <c r="I3" s="82"/>
      <c r="J3" s="74"/>
      <c r="K3" s="11"/>
      <c r="L3" s="10"/>
      <c r="M3" s="14"/>
      <c r="N3" s="10"/>
      <c r="O3" s="14"/>
      <c r="P3" s="87" t="s">
        <v>19</v>
      </c>
      <c r="Q3" s="88"/>
      <c r="R3" s="88"/>
      <c r="S3" s="88"/>
      <c r="T3" s="10"/>
      <c r="U3" s="89" t="s">
        <v>20</v>
      </c>
      <c r="V3" s="90"/>
      <c r="W3" s="90"/>
      <c r="X3" s="91"/>
      <c r="Y3" s="16" t="s">
        <v>21</v>
      </c>
      <c r="Z3" s="17"/>
      <c r="AA3" s="17"/>
      <c r="AB3" s="17"/>
      <c r="AC3" s="17"/>
      <c r="AD3" s="18"/>
      <c r="AE3" s="19"/>
      <c r="AF3" s="20" t="s">
        <v>112</v>
      </c>
      <c r="AG3" s="17"/>
      <c r="AH3" s="17"/>
      <c r="AI3" s="17"/>
      <c r="AJ3" s="17"/>
      <c r="AK3" s="17"/>
      <c r="AL3" s="17"/>
    </row>
    <row r="4" spans="1:38" s="2" customFormat="1" ht="15.75" customHeight="1">
      <c r="A4" s="75"/>
      <c r="B4" s="76"/>
      <c r="C4" s="80"/>
      <c r="D4" s="77"/>
      <c r="E4" s="77"/>
      <c r="F4" s="78"/>
      <c r="G4" s="80"/>
      <c r="H4" s="77"/>
      <c r="I4" s="77"/>
      <c r="J4" s="78"/>
      <c r="K4" s="79" t="s">
        <v>4</v>
      </c>
      <c r="L4" s="74"/>
      <c r="M4" s="14" t="s">
        <v>5</v>
      </c>
      <c r="N4" s="17"/>
      <c r="O4" s="14"/>
      <c r="P4" s="19"/>
      <c r="Q4" s="14" t="s">
        <v>6</v>
      </c>
      <c r="R4" s="17"/>
      <c r="S4" s="14"/>
      <c r="T4" s="18"/>
      <c r="U4" s="21" t="s">
        <v>7</v>
      </c>
      <c r="V4" s="17"/>
      <c r="W4" s="14"/>
      <c r="X4" s="19"/>
      <c r="Y4" s="85" t="s">
        <v>8</v>
      </c>
      <c r="Z4" s="18" t="s">
        <v>22</v>
      </c>
      <c r="AA4" s="19"/>
      <c r="AB4" s="17" t="s">
        <v>23</v>
      </c>
      <c r="AC4" s="17"/>
      <c r="AD4" s="22" t="s">
        <v>24</v>
      </c>
      <c r="AE4" s="19"/>
      <c r="AF4" s="85" t="s">
        <v>8</v>
      </c>
      <c r="AG4" s="18" t="s">
        <v>9</v>
      </c>
      <c r="AH4" s="19"/>
      <c r="AI4" s="17" t="s">
        <v>10</v>
      </c>
      <c r="AJ4" s="19"/>
      <c r="AK4" s="17" t="s">
        <v>11</v>
      </c>
      <c r="AL4" s="17"/>
    </row>
    <row r="5" spans="1:38" s="2" customFormat="1" ht="15" customHeight="1">
      <c r="A5" s="77"/>
      <c r="B5" s="78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12</v>
      </c>
      <c r="H5" s="23" t="s">
        <v>13</v>
      </c>
      <c r="I5" s="23" t="s">
        <v>14</v>
      </c>
      <c r="J5" s="23" t="s">
        <v>15</v>
      </c>
      <c r="K5" s="80"/>
      <c r="L5" s="78"/>
      <c r="M5" s="14" t="s">
        <v>16</v>
      </c>
      <c r="N5" s="19"/>
      <c r="O5" s="14" t="s">
        <v>17</v>
      </c>
      <c r="P5" s="19"/>
      <c r="Q5" s="14" t="s">
        <v>16</v>
      </c>
      <c r="R5" s="19"/>
      <c r="S5" s="14" t="s">
        <v>17</v>
      </c>
      <c r="T5" s="24"/>
      <c r="U5" s="14" t="s">
        <v>16</v>
      </c>
      <c r="V5" s="19"/>
      <c r="W5" s="14" t="s">
        <v>17</v>
      </c>
      <c r="X5" s="19"/>
      <c r="Y5" s="86"/>
      <c r="Z5" s="25" t="s">
        <v>16</v>
      </c>
      <c r="AA5" s="23" t="s">
        <v>17</v>
      </c>
      <c r="AB5" s="25" t="s">
        <v>16</v>
      </c>
      <c r="AC5" s="26" t="s">
        <v>17</v>
      </c>
      <c r="AD5" s="25" t="s">
        <v>16</v>
      </c>
      <c r="AE5" s="23" t="s">
        <v>17</v>
      </c>
      <c r="AF5" s="86"/>
      <c r="AG5" s="25" t="s">
        <v>16</v>
      </c>
      <c r="AH5" s="23" t="s">
        <v>17</v>
      </c>
      <c r="AI5" s="25" t="s">
        <v>16</v>
      </c>
      <c r="AJ5" s="23" t="s">
        <v>17</v>
      </c>
      <c r="AK5" s="25" t="s">
        <v>16</v>
      </c>
      <c r="AL5" s="26" t="s">
        <v>17</v>
      </c>
    </row>
    <row r="6" spans="1:38" ht="24" customHeight="1">
      <c r="A6" s="27" t="s">
        <v>110</v>
      </c>
      <c r="B6" s="28"/>
      <c r="C6" s="29">
        <f>SUM(D6:F6)</f>
        <v>625</v>
      </c>
      <c r="D6" s="30">
        <v>1</v>
      </c>
      <c r="E6" s="30">
        <v>61</v>
      </c>
      <c r="F6" s="31">
        <v>563</v>
      </c>
      <c r="G6" s="29">
        <f>SUM(H6:J6)</f>
        <v>4632</v>
      </c>
      <c r="H6" s="30">
        <v>3</v>
      </c>
      <c r="I6" s="30">
        <v>198</v>
      </c>
      <c r="J6" s="30">
        <v>4431</v>
      </c>
      <c r="K6" s="32">
        <f>SUM(M6+O6+Q6+S6+U6+W6)</f>
        <v>1318</v>
      </c>
      <c r="L6" s="29">
        <f>SUM(N6+P6+R6+T6+V6+X6)</f>
        <v>7162</v>
      </c>
      <c r="M6" s="33">
        <v>1</v>
      </c>
      <c r="N6" s="30">
        <v>1</v>
      </c>
      <c r="O6" s="33">
        <v>4</v>
      </c>
      <c r="P6" s="30">
        <v>6</v>
      </c>
      <c r="Q6" s="33">
        <v>43</v>
      </c>
      <c r="R6" s="30">
        <v>19</v>
      </c>
      <c r="S6" s="33">
        <v>34</v>
      </c>
      <c r="T6" s="30">
        <v>294</v>
      </c>
      <c r="U6" s="33">
        <v>148</v>
      </c>
      <c r="V6" s="30">
        <v>534</v>
      </c>
      <c r="W6" s="33">
        <v>1088</v>
      </c>
      <c r="X6" s="30">
        <v>6308</v>
      </c>
      <c r="Y6" s="29">
        <f>SUM(Z6:AE6)</f>
        <v>1492</v>
      </c>
      <c r="Z6" s="30">
        <v>0</v>
      </c>
      <c r="AA6" s="34">
        <v>0</v>
      </c>
      <c r="AB6" s="34">
        <v>5</v>
      </c>
      <c r="AC6" s="34">
        <v>10</v>
      </c>
      <c r="AD6" s="34">
        <v>907</v>
      </c>
      <c r="AE6" s="30">
        <v>570</v>
      </c>
      <c r="AF6" s="29">
        <f>SUM(AG6:AL6)</f>
        <v>41481</v>
      </c>
      <c r="AG6" s="30">
        <v>17</v>
      </c>
      <c r="AH6" s="30">
        <v>18</v>
      </c>
      <c r="AI6" s="30">
        <v>1059</v>
      </c>
      <c r="AJ6" s="30">
        <v>976</v>
      </c>
      <c r="AK6" s="30">
        <v>19986</v>
      </c>
      <c r="AL6" s="30">
        <v>19425</v>
      </c>
    </row>
    <row r="7" spans="1:38" s="3" customFormat="1" ht="24" customHeight="1">
      <c r="A7" s="35" t="s">
        <v>111</v>
      </c>
      <c r="B7" s="36"/>
      <c r="C7" s="37">
        <f>SUM(C8,C19:C48,C57:C96)</f>
        <v>590</v>
      </c>
      <c r="D7" s="37">
        <f aca="true" t="shared" si="0" ref="D7:AL7">SUM(D8,D19:D48,D57:D96)</f>
        <v>1</v>
      </c>
      <c r="E7" s="37">
        <f t="shared" si="0"/>
        <v>56</v>
      </c>
      <c r="F7" s="37">
        <f t="shared" si="0"/>
        <v>533</v>
      </c>
      <c r="G7" s="37">
        <f>SUM(G8,G19:G48,G57:G96)</f>
        <v>4365</v>
      </c>
      <c r="H7" s="37">
        <f t="shared" si="0"/>
        <v>3</v>
      </c>
      <c r="I7" s="37">
        <f t="shared" si="0"/>
        <v>178</v>
      </c>
      <c r="J7" s="37">
        <f t="shared" si="0"/>
        <v>4184</v>
      </c>
      <c r="K7" s="38">
        <f>SUM(K8,K19:K48,K57:K96)</f>
        <v>1339</v>
      </c>
      <c r="L7" s="37">
        <f t="shared" si="0"/>
        <v>6818</v>
      </c>
      <c r="M7" s="38">
        <f t="shared" si="0"/>
        <v>1</v>
      </c>
      <c r="N7" s="37">
        <f t="shared" si="0"/>
        <v>1</v>
      </c>
      <c r="O7" s="38">
        <f t="shared" si="0"/>
        <v>4</v>
      </c>
      <c r="P7" s="37">
        <f t="shared" si="0"/>
        <v>5</v>
      </c>
      <c r="Q7" s="38">
        <f>SUM(Q8,Q19:Q48,Q57:Q96)</f>
        <v>41</v>
      </c>
      <c r="R7" s="37">
        <f>SUM(R8,R19:R48,R57:R96)</f>
        <v>17</v>
      </c>
      <c r="S7" s="38">
        <f t="shared" si="0"/>
        <v>30</v>
      </c>
      <c r="T7" s="37">
        <f>SUM(T8,T19:T48,T57:T96)</f>
        <v>264</v>
      </c>
      <c r="U7" s="38">
        <f t="shared" si="0"/>
        <v>140</v>
      </c>
      <c r="V7" s="37">
        <f t="shared" si="0"/>
        <v>514</v>
      </c>
      <c r="W7" s="71">
        <f>SUM(W8,W19:W48,W57:W96)</f>
        <v>1123</v>
      </c>
      <c r="X7" s="37">
        <f>SUM(X8,X19:X48,X57:X96)</f>
        <v>6017</v>
      </c>
      <c r="Y7" s="37">
        <f>SUM(Y8,Y19:Y48,Y57:Y96)</f>
        <v>1409</v>
      </c>
      <c r="Z7" s="37">
        <f t="shared" si="0"/>
        <v>0</v>
      </c>
      <c r="AA7" s="37">
        <f t="shared" si="0"/>
        <v>0</v>
      </c>
      <c r="AB7" s="37">
        <f>SUM(AB8,AB19:AB48,AB57:AB96)</f>
        <v>5</v>
      </c>
      <c r="AC7" s="37">
        <f>SUM(AC8,AC19:AC48,AC57:AC96)</f>
        <v>11</v>
      </c>
      <c r="AD7" s="37">
        <f>SUM(AD8,AD19:AD48,AD57:AD96)</f>
        <v>858</v>
      </c>
      <c r="AE7" s="37">
        <f>SUM(AE8,AE19:AE48,AE57:AE96)</f>
        <v>535</v>
      </c>
      <c r="AF7" s="37">
        <f t="shared" si="0"/>
        <v>40956</v>
      </c>
      <c r="AG7" s="37">
        <f t="shared" si="0"/>
        <v>15</v>
      </c>
      <c r="AH7" s="37">
        <f t="shared" si="0"/>
        <v>14</v>
      </c>
      <c r="AI7" s="37">
        <f t="shared" si="0"/>
        <v>985</v>
      </c>
      <c r="AJ7" s="37">
        <f>SUM(AJ8,AJ19:AJ48,AJ57:AJ96)</f>
        <v>894</v>
      </c>
      <c r="AK7" s="37">
        <f>SUM(AK8,AK19:AK48,AK57:AK96)</f>
        <v>19831</v>
      </c>
      <c r="AL7" s="37">
        <f t="shared" si="0"/>
        <v>19217</v>
      </c>
    </row>
    <row r="8" spans="1:38" ht="24" customHeight="1">
      <c r="A8" s="39" t="s">
        <v>28</v>
      </c>
      <c r="B8" s="40"/>
      <c r="C8" s="29">
        <f>SUM(D8:F8)</f>
        <v>107</v>
      </c>
      <c r="D8" s="29">
        <f>SUM(D9:D18)</f>
        <v>1</v>
      </c>
      <c r="E8" s="29">
        <f>SUM(E9:E18)</f>
        <v>1</v>
      </c>
      <c r="F8" s="29">
        <f>SUM(F9:F18)</f>
        <v>105</v>
      </c>
      <c r="G8" s="29">
        <f>SUM(H8:J8)</f>
        <v>798</v>
      </c>
      <c r="H8" s="29">
        <f>SUM(H9:H18)</f>
        <v>3</v>
      </c>
      <c r="I8" s="29">
        <f>SUM(I9:I18)</f>
        <v>3</v>
      </c>
      <c r="J8" s="29">
        <f>SUM(J9:J18)</f>
        <v>792</v>
      </c>
      <c r="K8" s="32">
        <f>M8+O8+Q8+S8+U8+W8</f>
        <v>262</v>
      </c>
      <c r="L8" s="29">
        <f>N8+P8+R8+T8+V8+X8</f>
        <v>1286</v>
      </c>
      <c r="M8" s="32">
        <f>SUM(M9:M18)</f>
        <v>1</v>
      </c>
      <c r="N8" s="29">
        <f aca="true" t="shared" si="1" ref="N8:X8">SUM(N9:N18)</f>
        <v>1</v>
      </c>
      <c r="O8" s="32">
        <f t="shared" si="1"/>
        <v>4</v>
      </c>
      <c r="P8" s="29">
        <f t="shared" si="1"/>
        <v>5</v>
      </c>
      <c r="Q8" s="32">
        <f t="shared" si="1"/>
        <v>1</v>
      </c>
      <c r="R8" s="29">
        <f t="shared" si="1"/>
        <v>1</v>
      </c>
      <c r="S8" s="32">
        <f t="shared" si="1"/>
        <v>0</v>
      </c>
      <c r="T8" s="29">
        <f t="shared" si="1"/>
        <v>4</v>
      </c>
      <c r="U8" s="32">
        <f t="shared" si="1"/>
        <v>32</v>
      </c>
      <c r="V8" s="29">
        <f t="shared" si="1"/>
        <v>107</v>
      </c>
      <c r="W8" s="32">
        <f t="shared" si="1"/>
        <v>224</v>
      </c>
      <c r="X8" s="29">
        <f t="shared" si="1"/>
        <v>1168</v>
      </c>
      <c r="Y8" s="41">
        <f>SUM(Z8:AE8)</f>
        <v>227</v>
      </c>
      <c r="Z8" s="29">
        <f aca="true" t="shared" si="2" ref="Z8:AE8">SUM(Z9:Z18)</f>
        <v>0</v>
      </c>
      <c r="AA8" s="29">
        <f t="shared" si="2"/>
        <v>0</v>
      </c>
      <c r="AB8" s="29">
        <f t="shared" si="2"/>
        <v>0</v>
      </c>
      <c r="AC8" s="29">
        <f t="shared" si="2"/>
        <v>1</v>
      </c>
      <c r="AD8" s="29">
        <f t="shared" si="2"/>
        <v>136</v>
      </c>
      <c r="AE8" s="29">
        <f t="shared" si="2"/>
        <v>90</v>
      </c>
      <c r="AF8" s="29">
        <f>SUM(AG8:AL8)</f>
        <v>7443</v>
      </c>
      <c r="AG8" s="29">
        <f aca="true" t="shared" si="3" ref="AG8:AL8">SUM(AG9:AG18)</f>
        <v>15</v>
      </c>
      <c r="AH8" s="29">
        <f t="shared" si="3"/>
        <v>14</v>
      </c>
      <c r="AI8" s="29">
        <f t="shared" si="3"/>
        <v>15</v>
      </c>
      <c r="AJ8" s="29">
        <f t="shared" si="3"/>
        <v>13</v>
      </c>
      <c r="AK8" s="29">
        <f t="shared" si="3"/>
        <v>3731</v>
      </c>
      <c r="AL8" s="29">
        <f t="shared" si="3"/>
        <v>3655</v>
      </c>
    </row>
    <row r="9" spans="1:38" ht="16.5" customHeight="1">
      <c r="A9" s="42" t="s">
        <v>29</v>
      </c>
      <c r="B9" s="40"/>
      <c r="C9" s="29">
        <v>8</v>
      </c>
      <c r="D9" s="29">
        <v>0</v>
      </c>
      <c r="E9" s="29">
        <v>0</v>
      </c>
      <c r="F9" s="29">
        <v>8</v>
      </c>
      <c r="G9" s="29">
        <f>SUM(H9:J9)</f>
        <v>66</v>
      </c>
      <c r="H9" s="29">
        <v>0</v>
      </c>
      <c r="I9" s="29">
        <v>0</v>
      </c>
      <c r="J9" s="29">
        <v>66</v>
      </c>
      <c r="K9" s="32">
        <f>M9+O9+Q9+S9+U9+W9</f>
        <v>24</v>
      </c>
      <c r="L9" s="29">
        <f aca="true" t="shared" si="4" ref="K9:L11">N9+P9+R9+T9+V9+X9</f>
        <v>92</v>
      </c>
      <c r="M9" s="32">
        <v>0</v>
      </c>
      <c r="N9" s="29">
        <v>0</v>
      </c>
      <c r="O9" s="32">
        <v>0</v>
      </c>
      <c r="P9" s="29">
        <v>0</v>
      </c>
      <c r="Q9" s="32">
        <v>0</v>
      </c>
      <c r="R9" s="29">
        <v>0</v>
      </c>
      <c r="S9" s="32">
        <v>0</v>
      </c>
      <c r="T9" s="29">
        <v>0</v>
      </c>
      <c r="U9" s="32">
        <v>0</v>
      </c>
      <c r="V9" s="43">
        <v>10</v>
      </c>
      <c r="W9" s="44">
        <v>24</v>
      </c>
      <c r="X9" s="45">
        <v>82</v>
      </c>
      <c r="Y9" s="41">
        <f>SUM(Z9:AE9)</f>
        <v>26</v>
      </c>
      <c r="Z9" s="29">
        <v>0</v>
      </c>
      <c r="AA9" s="29">
        <v>0</v>
      </c>
      <c r="AB9" s="29">
        <v>0</v>
      </c>
      <c r="AC9" s="29">
        <v>0</v>
      </c>
      <c r="AD9" s="29">
        <v>20</v>
      </c>
      <c r="AE9" s="29">
        <v>6</v>
      </c>
      <c r="AF9" s="29">
        <f>SUM(AG9:AL9)</f>
        <v>548</v>
      </c>
      <c r="AG9" s="29">
        <v>0</v>
      </c>
      <c r="AH9" s="29">
        <v>0</v>
      </c>
      <c r="AI9" s="29">
        <v>0</v>
      </c>
      <c r="AJ9" s="29">
        <v>0</v>
      </c>
      <c r="AK9" s="29">
        <v>267</v>
      </c>
      <c r="AL9" s="29">
        <v>281</v>
      </c>
    </row>
    <row r="10" spans="1:38" ht="13.5" customHeight="1">
      <c r="A10" s="42" t="s">
        <v>30</v>
      </c>
      <c r="B10" s="40"/>
      <c r="C10" s="29">
        <v>9</v>
      </c>
      <c r="D10" s="29">
        <v>0</v>
      </c>
      <c r="E10" s="29">
        <v>0</v>
      </c>
      <c r="F10" s="29">
        <v>9</v>
      </c>
      <c r="G10" s="29">
        <f aca="true" t="shared" si="5" ref="G10:G48">SUM(H10:J10)</f>
        <v>76</v>
      </c>
      <c r="H10" s="29">
        <v>0</v>
      </c>
      <c r="I10" s="29">
        <v>0</v>
      </c>
      <c r="J10" s="29">
        <v>76</v>
      </c>
      <c r="K10" s="32">
        <f t="shared" si="4"/>
        <v>28</v>
      </c>
      <c r="L10" s="29">
        <f t="shared" si="4"/>
        <v>119</v>
      </c>
      <c r="M10" s="32">
        <v>0</v>
      </c>
      <c r="N10" s="29">
        <v>0</v>
      </c>
      <c r="O10" s="32">
        <v>0</v>
      </c>
      <c r="P10" s="29">
        <v>0</v>
      </c>
      <c r="Q10" s="32">
        <v>0</v>
      </c>
      <c r="R10" s="29">
        <v>0</v>
      </c>
      <c r="S10" s="32">
        <v>0</v>
      </c>
      <c r="T10" s="29">
        <v>0</v>
      </c>
      <c r="U10" s="32">
        <v>4</v>
      </c>
      <c r="V10" s="43">
        <v>9</v>
      </c>
      <c r="W10" s="44">
        <v>24</v>
      </c>
      <c r="X10" s="45">
        <v>110</v>
      </c>
      <c r="Y10" s="41">
        <f>SUM(Z10:AE10)</f>
        <v>22</v>
      </c>
      <c r="Z10" s="29">
        <v>0</v>
      </c>
      <c r="AA10" s="29">
        <v>0</v>
      </c>
      <c r="AB10" s="29">
        <v>0</v>
      </c>
      <c r="AC10" s="29">
        <v>0</v>
      </c>
      <c r="AD10" s="29">
        <v>17</v>
      </c>
      <c r="AE10" s="29">
        <v>5</v>
      </c>
      <c r="AF10" s="29">
        <f>SUM(AG10:AL10)</f>
        <v>662</v>
      </c>
      <c r="AG10" s="29">
        <v>0</v>
      </c>
      <c r="AH10" s="29">
        <v>0</v>
      </c>
      <c r="AI10" s="29">
        <v>0</v>
      </c>
      <c r="AJ10" s="29">
        <v>0</v>
      </c>
      <c r="AK10" s="29">
        <v>335</v>
      </c>
      <c r="AL10" s="29">
        <v>327</v>
      </c>
    </row>
    <row r="11" spans="1:38" ht="13.5" customHeight="1">
      <c r="A11" s="46" t="s">
        <v>31</v>
      </c>
      <c r="B11" s="40"/>
      <c r="C11" s="29">
        <v>13</v>
      </c>
      <c r="D11" s="29">
        <v>0</v>
      </c>
      <c r="E11" s="29">
        <v>1</v>
      </c>
      <c r="F11" s="29">
        <v>12</v>
      </c>
      <c r="G11" s="29">
        <f t="shared" si="5"/>
        <v>83</v>
      </c>
      <c r="H11" s="29">
        <v>0</v>
      </c>
      <c r="I11" s="29">
        <v>3</v>
      </c>
      <c r="J11" s="29">
        <v>80</v>
      </c>
      <c r="K11" s="32">
        <f t="shared" si="4"/>
        <v>37</v>
      </c>
      <c r="L11" s="29">
        <f t="shared" si="4"/>
        <v>139</v>
      </c>
      <c r="M11" s="32">
        <v>0</v>
      </c>
      <c r="N11" s="29">
        <v>0</v>
      </c>
      <c r="O11" s="32">
        <v>0</v>
      </c>
      <c r="P11" s="29">
        <v>0</v>
      </c>
      <c r="Q11" s="32">
        <v>1</v>
      </c>
      <c r="R11" s="29">
        <v>1</v>
      </c>
      <c r="S11" s="32">
        <v>0</v>
      </c>
      <c r="T11" s="29">
        <v>4</v>
      </c>
      <c r="U11" s="32">
        <v>8</v>
      </c>
      <c r="V11" s="43">
        <v>14</v>
      </c>
      <c r="W11" s="44">
        <v>28</v>
      </c>
      <c r="X11" s="45">
        <v>120</v>
      </c>
      <c r="Y11" s="41">
        <f>SUM(Z11:AE11)</f>
        <v>23</v>
      </c>
      <c r="Z11" s="29">
        <v>0</v>
      </c>
      <c r="AA11" s="29">
        <v>0</v>
      </c>
      <c r="AB11" s="29">
        <v>0</v>
      </c>
      <c r="AC11" s="29">
        <v>1</v>
      </c>
      <c r="AD11" s="29">
        <v>7</v>
      </c>
      <c r="AE11" s="29">
        <v>15</v>
      </c>
      <c r="AF11" s="29">
        <f>SUM(AG11:AL11)</f>
        <v>782</v>
      </c>
      <c r="AG11" s="29">
        <v>0</v>
      </c>
      <c r="AH11" s="29">
        <v>0</v>
      </c>
      <c r="AI11" s="29">
        <v>15</v>
      </c>
      <c r="AJ11" s="29">
        <v>13</v>
      </c>
      <c r="AK11" s="29">
        <v>366</v>
      </c>
      <c r="AL11" s="29">
        <v>388</v>
      </c>
    </row>
    <row r="12" spans="1:38" ht="13.5" customHeight="1">
      <c r="A12" s="46" t="s">
        <v>32</v>
      </c>
      <c r="B12" s="40"/>
      <c r="C12" s="29">
        <v>11</v>
      </c>
      <c r="D12" s="29">
        <v>0</v>
      </c>
      <c r="E12" s="29">
        <v>0</v>
      </c>
      <c r="F12" s="29">
        <v>11</v>
      </c>
      <c r="G12" s="29">
        <f t="shared" si="5"/>
        <v>81</v>
      </c>
      <c r="H12" s="29">
        <v>0</v>
      </c>
      <c r="I12" s="29">
        <v>0</v>
      </c>
      <c r="J12" s="29">
        <v>81</v>
      </c>
      <c r="K12" s="32">
        <f aca="true" t="shared" si="6" ref="K12:K46">M12+O12+Q12+S12+U12+W12</f>
        <v>28</v>
      </c>
      <c r="L12" s="29">
        <f aca="true" t="shared" si="7" ref="L12:L46">N12+P12+R12+T12+V12+X12</f>
        <v>135</v>
      </c>
      <c r="M12" s="32">
        <v>0</v>
      </c>
      <c r="N12" s="29">
        <v>0</v>
      </c>
      <c r="O12" s="32">
        <v>0</v>
      </c>
      <c r="P12" s="29">
        <v>0</v>
      </c>
      <c r="Q12" s="32">
        <v>0</v>
      </c>
      <c r="R12" s="29">
        <v>0</v>
      </c>
      <c r="S12" s="32">
        <v>0</v>
      </c>
      <c r="T12" s="29">
        <v>0</v>
      </c>
      <c r="U12" s="32">
        <v>2</v>
      </c>
      <c r="V12" s="43">
        <v>9</v>
      </c>
      <c r="W12" s="44">
        <v>26</v>
      </c>
      <c r="X12" s="45">
        <v>126</v>
      </c>
      <c r="Y12" s="41">
        <f aca="true" t="shared" si="8" ref="Y12:Y46">SUM(Z12:AE12)</f>
        <v>31</v>
      </c>
      <c r="Z12" s="29">
        <v>0</v>
      </c>
      <c r="AA12" s="29">
        <v>0</v>
      </c>
      <c r="AB12" s="29">
        <v>0</v>
      </c>
      <c r="AC12" s="29">
        <v>0</v>
      </c>
      <c r="AD12" s="29">
        <v>21</v>
      </c>
      <c r="AE12" s="29">
        <v>10</v>
      </c>
      <c r="AF12" s="29">
        <f aca="true" t="shared" si="9" ref="AF12:AF46">SUM(AG12:AL12)</f>
        <v>710</v>
      </c>
      <c r="AG12" s="29">
        <v>0</v>
      </c>
      <c r="AH12" s="29">
        <v>0</v>
      </c>
      <c r="AI12" s="29">
        <v>0</v>
      </c>
      <c r="AJ12" s="29">
        <v>0</v>
      </c>
      <c r="AK12" s="29">
        <v>364</v>
      </c>
      <c r="AL12" s="29">
        <v>346</v>
      </c>
    </row>
    <row r="13" spans="1:38" ht="13.5" customHeight="1">
      <c r="A13" s="46" t="s">
        <v>33</v>
      </c>
      <c r="B13" s="40"/>
      <c r="C13" s="29">
        <v>6</v>
      </c>
      <c r="D13" s="29">
        <v>0</v>
      </c>
      <c r="E13" s="29">
        <v>0</v>
      </c>
      <c r="F13" s="29">
        <v>6</v>
      </c>
      <c r="G13" s="29">
        <f t="shared" si="5"/>
        <v>42</v>
      </c>
      <c r="H13" s="29">
        <v>0</v>
      </c>
      <c r="I13" s="29">
        <v>0</v>
      </c>
      <c r="J13" s="29">
        <v>42</v>
      </c>
      <c r="K13" s="32">
        <f t="shared" si="6"/>
        <v>4</v>
      </c>
      <c r="L13" s="29">
        <f t="shared" si="7"/>
        <v>65</v>
      </c>
      <c r="M13" s="32">
        <v>0</v>
      </c>
      <c r="N13" s="29">
        <v>0</v>
      </c>
      <c r="O13" s="32">
        <v>0</v>
      </c>
      <c r="P13" s="29">
        <v>0</v>
      </c>
      <c r="Q13" s="32">
        <v>0</v>
      </c>
      <c r="R13" s="29">
        <v>0</v>
      </c>
      <c r="S13" s="32">
        <v>0</v>
      </c>
      <c r="T13" s="29">
        <v>0</v>
      </c>
      <c r="U13" s="32">
        <v>1</v>
      </c>
      <c r="V13" s="43">
        <v>6</v>
      </c>
      <c r="W13" s="44">
        <v>3</v>
      </c>
      <c r="X13" s="45">
        <v>59</v>
      </c>
      <c r="Y13" s="41">
        <f t="shared" si="8"/>
        <v>7</v>
      </c>
      <c r="Z13" s="29">
        <v>0</v>
      </c>
      <c r="AA13" s="29">
        <v>0</v>
      </c>
      <c r="AB13" s="29">
        <v>0</v>
      </c>
      <c r="AC13" s="29">
        <v>0</v>
      </c>
      <c r="AD13" s="29">
        <v>5</v>
      </c>
      <c r="AE13" s="29">
        <v>2</v>
      </c>
      <c r="AF13" s="29">
        <f t="shared" si="9"/>
        <v>351</v>
      </c>
      <c r="AG13" s="29">
        <v>0</v>
      </c>
      <c r="AH13" s="29">
        <v>0</v>
      </c>
      <c r="AI13" s="29">
        <v>0</v>
      </c>
      <c r="AJ13" s="29">
        <v>0</v>
      </c>
      <c r="AK13" s="29">
        <v>178</v>
      </c>
      <c r="AL13" s="29">
        <v>173</v>
      </c>
    </row>
    <row r="14" spans="1:38" ht="24" customHeight="1">
      <c r="A14" s="42" t="s">
        <v>34</v>
      </c>
      <c r="B14" s="40"/>
      <c r="C14" s="29">
        <v>9</v>
      </c>
      <c r="D14" s="29">
        <v>0</v>
      </c>
      <c r="E14" s="29">
        <v>0</v>
      </c>
      <c r="F14" s="29">
        <v>9</v>
      </c>
      <c r="G14" s="29">
        <f t="shared" si="5"/>
        <v>82</v>
      </c>
      <c r="H14" s="29">
        <v>0</v>
      </c>
      <c r="I14" s="29">
        <v>0</v>
      </c>
      <c r="J14" s="29">
        <v>82</v>
      </c>
      <c r="K14" s="32">
        <f t="shared" si="6"/>
        <v>34</v>
      </c>
      <c r="L14" s="29">
        <f t="shared" si="7"/>
        <v>136</v>
      </c>
      <c r="M14" s="32">
        <v>0</v>
      </c>
      <c r="N14" s="29">
        <v>0</v>
      </c>
      <c r="O14" s="32">
        <v>0</v>
      </c>
      <c r="P14" s="29">
        <v>0</v>
      </c>
      <c r="Q14" s="32">
        <v>0</v>
      </c>
      <c r="R14" s="29">
        <v>0</v>
      </c>
      <c r="S14" s="32">
        <v>0</v>
      </c>
      <c r="T14" s="29">
        <v>0</v>
      </c>
      <c r="U14" s="32">
        <v>10</v>
      </c>
      <c r="V14" s="43">
        <v>10</v>
      </c>
      <c r="W14" s="44">
        <v>24</v>
      </c>
      <c r="X14" s="45">
        <v>126</v>
      </c>
      <c r="Y14" s="41">
        <f t="shared" si="8"/>
        <v>22</v>
      </c>
      <c r="Z14" s="29">
        <v>0</v>
      </c>
      <c r="AA14" s="29">
        <v>0</v>
      </c>
      <c r="AB14" s="29">
        <v>0</v>
      </c>
      <c r="AC14" s="29">
        <v>0</v>
      </c>
      <c r="AD14" s="29">
        <v>14</v>
      </c>
      <c r="AE14" s="29">
        <v>8</v>
      </c>
      <c r="AF14" s="29">
        <f t="shared" si="9"/>
        <v>808</v>
      </c>
      <c r="AG14" s="29">
        <v>0</v>
      </c>
      <c r="AH14" s="29">
        <v>0</v>
      </c>
      <c r="AI14" s="29">
        <v>0</v>
      </c>
      <c r="AJ14" s="29">
        <v>0</v>
      </c>
      <c r="AK14" s="29">
        <v>412</v>
      </c>
      <c r="AL14" s="29">
        <v>396</v>
      </c>
    </row>
    <row r="15" spans="1:38" ht="13.5" customHeight="1">
      <c r="A15" s="46" t="s">
        <v>35</v>
      </c>
      <c r="B15" s="40"/>
      <c r="C15" s="29">
        <v>13</v>
      </c>
      <c r="D15" s="29">
        <v>1</v>
      </c>
      <c r="E15" s="29">
        <v>0</v>
      </c>
      <c r="F15" s="29">
        <v>12</v>
      </c>
      <c r="G15" s="29">
        <f t="shared" si="5"/>
        <v>85</v>
      </c>
      <c r="H15" s="29">
        <v>3</v>
      </c>
      <c r="I15" s="29">
        <v>0</v>
      </c>
      <c r="J15" s="29">
        <v>82</v>
      </c>
      <c r="K15" s="32">
        <f t="shared" si="6"/>
        <v>32</v>
      </c>
      <c r="L15" s="29">
        <f t="shared" si="7"/>
        <v>144</v>
      </c>
      <c r="M15" s="32">
        <v>1</v>
      </c>
      <c r="N15" s="29">
        <v>1</v>
      </c>
      <c r="O15" s="32">
        <v>4</v>
      </c>
      <c r="P15" s="29">
        <v>5</v>
      </c>
      <c r="Q15" s="32">
        <v>0</v>
      </c>
      <c r="R15" s="29">
        <v>0</v>
      </c>
      <c r="S15" s="32">
        <v>0</v>
      </c>
      <c r="T15" s="29">
        <v>0</v>
      </c>
      <c r="U15" s="32">
        <v>2</v>
      </c>
      <c r="V15" s="43">
        <v>12</v>
      </c>
      <c r="W15" s="44">
        <v>25</v>
      </c>
      <c r="X15" s="45">
        <v>126</v>
      </c>
      <c r="Y15" s="41">
        <f t="shared" si="8"/>
        <v>19</v>
      </c>
      <c r="Z15" s="29">
        <v>0</v>
      </c>
      <c r="AA15" s="29">
        <v>0</v>
      </c>
      <c r="AB15" s="29">
        <v>0</v>
      </c>
      <c r="AC15" s="29">
        <v>0</v>
      </c>
      <c r="AD15" s="29">
        <v>10</v>
      </c>
      <c r="AE15" s="29">
        <v>9</v>
      </c>
      <c r="AF15" s="29">
        <f t="shared" si="9"/>
        <v>831</v>
      </c>
      <c r="AG15" s="29">
        <v>15</v>
      </c>
      <c r="AH15" s="29">
        <v>14</v>
      </c>
      <c r="AI15" s="29">
        <v>0</v>
      </c>
      <c r="AJ15" s="29">
        <v>0</v>
      </c>
      <c r="AK15" s="29">
        <v>391</v>
      </c>
      <c r="AL15" s="29">
        <v>411</v>
      </c>
    </row>
    <row r="16" spans="1:38" ht="13.5" customHeight="1">
      <c r="A16" s="42" t="s">
        <v>36</v>
      </c>
      <c r="B16" s="40"/>
      <c r="C16" s="29">
        <v>13</v>
      </c>
      <c r="D16" s="29">
        <v>0</v>
      </c>
      <c r="E16" s="29">
        <v>0</v>
      </c>
      <c r="F16" s="29">
        <v>13</v>
      </c>
      <c r="G16" s="29">
        <f t="shared" si="5"/>
        <v>96</v>
      </c>
      <c r="H16" s="29">
        <v>0</v>
      </c>
      <c r="I16" s="29">
        <v>0</v>
      </c>
      <c r="J16" s="29">
        <v>96</v>
      </c>
      <c r="K16" s="32">
        <f t="shared" si="6"/>
        <v>28</v>
      </c>
      <c r="L16" s="29">
        <f t="shared" si="7"/>
        <v>160</v>
      </c>
      <c r="M16" s="32">
        <v>0</v>
      </c>
      <c r="N16" s="29">
        <v>0</v>
      </c>
      <c r="O16" s="32">
        <v>0</v>
      </c>
      <c r="P16" s="29">
        <v>0</v>
      </c>
      <c r="Q16" s="32">
        <v>0</v>
      </c>
      <c r="R16" s="29">
        <v>0</v>
      </c>
      <c r="S16" s="32">
        <v>0</v>
      </c>
      <c r="T16" s="29">
        <v>0</v>
      </c>
      <c r="U16" s="32">
        <v>3</v>
      </c>
      <c r="V16" s="43">
        <v>11</v>
      </c>
      <c r="W16" s="44">
        <v>25</v>
      </c>
      <c r="X16" s="45">
        <v>149</v>
      </c>
      <c r="Y16" s="41">
        <f t="shared" si="8"/>
        <v>21</v>
      </c>
      <c r="Z16" s="29">
        <v>0</v>
      </c>
      <c r="AA16" s="29">
        <v>0</v>
      </c>
      <c r="AB16" s="29">
        <v>0</v>
      </c>
      <c r="AC16" s="29">
        <v>0</v>
      </c>
      <c r="AD16" s="29">
        <v>10</v>
      </c>
      <c r="AE16" s="29">
        <v>11</v>
      </c>
      <c r="AF16" s="29">
        <f t="shared" si="9"/>
        <v>922</v>
      </c>
      <c r="AG16" s="29">
        <v>0</v>
      </c>
      <c r="AH16" s="29">
        <v>0</v>
      </c>
      <c r="AI16" s="29">
        <v>0</v>
      </c>
      <c r="AJ16" s="29">
        <v>0</v>
      </c>
      <c r="AK16" s="29">
        <v>495</v>
      </c>
      <c r="AL16" s="29">
        <v>427</v>
      </c>
    </row>
    <row r="17" spans="1:38" ht="13.5" customHeight="1">
      <c r="A17" s="42" t="s">
        <v>37</v>
      </c>
      <c r="B17" s="40"/>
      <c r="C17" s="29">
        <v>9</v>
      </c>
      <c r="D17" s="29">
        <v>0</v>
      </c>
      <c r="E17" s="29">
        <v>0</v>
      </c>
      <c r="F17" s="29">
        <v>9</v>
      </c>
      <c r="G17" s="29">
        <f t="shared" si="5"/>
        <v>76</v>
      </c>
      <c r="H17" s="29">
        <v>0</v>
      </c>
      <c r="I17" s="29">
        <v>0</v>
      </c>
      <c r="J17" s="29">
        <v>76</v>
      </c>
      <c r="K17" s="32">
        <f t="shared" si="6"/>
        <v>15</v>
      </c>
      <c r="L17" s="29">
        <f t="shared" si="7"/>
        <v>127</v>
      </c>
      <c r="M17" s="32">
        <v>0</v>
      </c>
      <c r="N17" s="29">
        <v>0</v>
      </c>
      <c r="O17" s="32">
        <v>0</v>
      </c>
      <c r="P17" s="29">
        <v>0</v>
      </c>
      <c r="Q17" s="32">
        <v>0</v>
      </c>
      <c r="R17" s="29">
        <v>0</v>
      </c>
      <c r="S17" s="32">
        <v>0</v>
      </c>
      <c r="T17" s="29">
        <v>0</v>
      </c>
      <c r="U17" s="32">
        <v>1</v>
      </c>
      <c r="V17" s="43">
        <v>12</v>
      </c>
      <c r="W17" s="44">
        <v>14</v>
      </c>
      <c r="X17" s="45">
        <v>115</v>
      </c>
      <c r="Y17" s="41">
        <f t="shared" si="8"/>
        <v>23</v>
      </c>
      <c r="Z17" s="29">
        <v>0</v>
      </c>
      <c r="AA17" s="29">
        <v>0</v>
      </c>
      <c r="AB17" s="29">
        <v>0</v>
      </c>
      <c r="AC17" s="29">
        <v>0</v>
      </c>
      <c r="AD17" s="29">
        <v>13</v>
      </c>
      <c r="AE17" s="29">
        <v>10</v>
      </c>
      <c r="AF17" s="29">
        <f t="shared" si="9"/>
        <v>817</v>
      </c>
      <c r="AG17" s="29">
        <v>0</v>
      </c>
      <c r="AH17" s="29">
        <v>0</v>
      </c>
      <c r="AI17" s="29">
        <v>0</v>
      </c>
      <c r="AJ17" s="29">
        <v>0</v>
      </c>
      <c r="AK17" s="29">
        <v>422</v>
      </c>
      <c r="AL17" s="29">
        <v>395</v>
      </c>
    </row>
    <row r="18" spans="1:38" ht="13.5" customHeight="1">
      <c r="A18" s="46" t="s">
        <v>38</v>
      </c>
      <c r="B18" s="40"/>
      <c r="C18" s="29">
        <v>16</v>
      </c>
      <c r="D18" s="29">
        <v>0</v>
      </c>
      <c r="E18" s="29">
        <v>0</v>
      </c>
      <c r="F18" s="29">
        <v>16</v>
      </c>
      <c r="G18" s="29">
        <f t="shared" si="5"/>
        <v>111</v>
      </c>
      <c r="H18" s="29">
        <v>0</v>
      </c>
      <c r="I18" s="29">
        <v>0</v>
      </c>
      <c r="J18" s="29">
        <v>111</v>
      </c>
      <c r="K18" s="32">
        <f t="shared" si="6"/>
        <v>32</v>
      </c>
      <c r="L18" s="29">
        <f t="shared" si="7"/>
        <v>169</v>
      </c>
      <c r="M18" s="32">
        <v>0</v>
      </c>
      <c r="N18" s="29">
        <v>0</v>
      </c>
      <c r="O18" s="32">
        <v>0</v>
      </c>
      <c r="P18" s="29">
        <v>0</v>
      </c>
      <c r="Q18" s="32">
        <v>0</v>
      </c>
      <c r="R18" s="29">
        <v>0</v>
      </c>
      <c r="S18" s="32">
        <v>0</v>
      </c>
      <c r="T18" s="29">
        <v>0</v>
      </c>
      <c r="U18" s="32">
        <v>1</v>
      </c>
      <c r="V18" s="43">
        <v>14</v>
      </c>
      <c r="W18" s="44">
        <v>31</v>
      </c>
      <c r="X18" s="45">
        <v>155</v>
      </c>
      <c r="Y18" s="41">
        <f t="shared" si="8"/>
        <v>33</v>
      </c>
      <c r="Z18" s="29">
        <v>0</v>
      </c>
      <c r="AA18" s="29">
        <v>0</v>
      </c>
      <c r="AB18" s="29">
        <v>0</v>
      </c>
      <c r="AC18" s="29">
        <v>0</v>
      </c>
      <c r="AD18" s="29">
        <v>19</v>
      </c>
      <c r="AE18" s="29">
        <v>14</v>
      </c>
      <c r="AF18" s="29">
        <f t="shared" si="9"/>
        <v>1012</v>
      </c>
      <c r="AG18" s="29">
        <v>0</v>
      </c>
      <c r="AH18" s="29">
        <v>0</v>
      </c>
      <c r="AI18" s="29">
        <v>0</v>
      </c>
      <c r="AJ18" s="29">
        <v>0</v>
      </c>
      <c r="AK18" s="29">
        <v>501</v>
      </c>
      <c r="AL18" s="29">
        <v>511</v>
      </c>
    </row>
    <row r="19" spans="1:38" ht="24" customHeight="1">
      <c r="A19" s="47" t="s">
        <v>39</v>
      </c>
      <c r="B19" s="40"/>
      <c r="C19" s="29">
        <v>34</v>
      </c>
      <c r="D19" s="29">
        <v>0</v>
      </c>
      <c r="E19" s="29">
        <v>0</v>
      </c>
      <c r="F19" s="29">
        <v>34</v>
      </c>
      <c r="G19" s="29">
        <f t="shared" si="5"/>
        <v>253</v>
      </c>
      <c r="H19" s="29">
        <v>0</v>
      </c>
      <c r="I19" s="29">
        <v>0</v>
      </c>
      <c r="J19" s="29">
        <v>253</v>
      </c>
      <c r="K19" s="32">
        <f t="shared" si="6"/>
        <v>71</v>
      </c>
      <c r="L19" s="29">
        <f t="shared" si="7"/>
        <v>416</v>
      </c>
      <c r="M19" s="32">
        <v>0</v>
      </c>
      <c r="N19" s="29">
        <v>0</v>
      </c>
      <c r="O19" s="32">
        <v>0</v>
      </c>
      <c r="P19" s="29">
        <v>0</v>
      </c>
      <c r="Q19" s="32">
        <v>0</v>
      </c>
      <c r="R19" s="29">
        <v>0</v>
      </c>
      <c r="S19" s="32">
        <v>0</v>
      </c>
      <c r="T19" s="29">
        <v>0</v>
      </c>
      <c r="U19" s="32">
        <v>10</v>
      </c>
      <c r="V19" s="43">
        <v>30</v>
      </c>
      <c r="W19" s="44">
        <v>61</v>
      </c>
      <c r="X19" s="43">
        <v>386</v>
      </c>
      <c r="Y19" s="41">
        <f t="shared" si="8"/>
        <v>117</v>
      </c>
      <c r="Z19" s="29">
        <v>0</v>
      </c>
      <c r="AA19" s="29">
        <v>0</v>
      </c>
      <c r="AB19" s="29">
        <v>0</v>
      </c>
      <c r="AC19" s="29">
        <v>0</v>
      </c>
      <c r="AD19" s="29">
        <v>76</v>
      </c>
      <c r="AE19" s="29">
        <v>41</v>
      </c>
      <c r="AF19" s="29">
        <f t="shared" si="9"/>
        <v>2364</v>
      </c>
      <c r="AG19" s="29">
        <v>0</v>
      </c>
      <c r="AH19" s="29">
        <v>0</v>
      </c>
      <c r="AI19" s="29">
        <v>0</v>
      </c>
      <c r="AJ19" s="29">
        <v>0</v>
      </c>
      <c r="AK19" s="29">
        <v>1180</v>
      </c>
      <c r="AL19" s="29">
        <v>1184</v>
      </c>
    </row>
    <row r="20" spans="1:38" ht="13.5" customHeight="1">
      <c r="A20" s="47" t="s">
        <v>40</v>
      </c>
      <c r="B20" s="40"/>
      <c r="C20" s="29">
        <v>16</v>
      </c>
      <c r="D20" s="29">
        <v>0</v>
      </c>
      <c r="E20" s="29">
        <v>3</v>
      </c>
      <c r="F20" s="29">
        <v>13</v>
      </c>
      <c r="G20" s="29">
        <f t="shared" si="5"/>
        <v>103</v>
      </c>
      <c r="H20" s="29">
        <v>0</v>
      </c>
      <c r="I20" s="29">
        <v>3</v>
      </c>
      <c r="J20" s="29">
        <v>100</v>
      </c>
      <c r="K20" s="32">
        <f t="shared" si="6"/>
        <v>30</v>
      </c>
      <c r="L20" s="29">
        <f t="shared" si="7"/>
        <v>158</v>
      </c>
      <c r="M20" s="32">
        <v>0</v>
      </c>
      <c r="N20" s="29">
        <v>0</v>
      </c>
      <c r="O20" s="32">
        <v>0</v>
      </c>
      <c r="P20" s="29">
        <v>0</v>
      </c>
      <c r="Q20" s="32">
        <v>4</v>
      </c>
      <c r="R20" s="29">
        <v>0</v>
      </c>
      <c r="S20" s="32">
        <v>1</v>
      </c>
      <c r="T20" s="29">
        <v>6</v>
      </c>
      <c r="U20" s="32">
        <v>1</v>
      </c>
      <c r="V20" s="43">
        <v>13</v>
      </c>
      <c r="W20" s="44">
        <v>24</v>
      </c>
      <c r="X20" s="43">
        <v>139</v>
      </c>
      <c r="Y20" s="41">
        <f t="shared" si="8"/>
        <v>40</v>
      </c>
      <c r="Z20" s="29">
        <v>0</v>
      </c>
      <c r="AA20" s="29">
        <v>0</v>
      </c>
      <c r="AB20" s="29">
        <v>1</v>
      </c>
      <c r="AC20" s="29">
        <v>1</v>
      </c>
      <c r="AD20" s="29">
        <v>24</v>
      </c>
      <c r="AE20" s="29">
        <v>14</v>
      </c>
      <c r="AF20" s="29">
        <f t="shared" si="9"/>
        <v>996</v>
      </c>
      <c r="AG20" s="29">
        <v>0</v>
      </c>
      <c r="AH20" s="29">
        <v>0</v>
      </c>
      <c r="AI20" s="29">
        <v>23</v>
      </c>
      <c r="AJ20" s="29">
        <v>15</v>
      </c>
      <c r="AK20" s="29">
        <v>463</v>
      </c>
      <c r="AL20" s="29">
        <v>495</v>
      </c>
    </row>
    <row r="21" spans="1:38" ht="13.5" customHeight="1">
      <c r="A21" s="47" t="s">
        <v>41</v>
      </c>
      <c r="B21" s="40"/>
      <c r="C21" s="29">
        <v>44</v>
      </c>
      <c r="D21" s="29">
        <v>0</v>
      </c>
      <c r="E21" s="29">
        <v>2</v>
      </c>
      <c r="F21" s="29">
        <v>42</v>
      </c>
      <c r="G21" s="29">
        <f t="shared" si="5"/>
        <v>372</v>
      </c>
      <c r="H21" s="29">
        <v>0</v>
      </c>
      <c r="I21" s="29">
        <v>8</v>
      </c>
      <c r="J21" s="29">
        <v>364</v>
      </c>
      <c r="K21" s="32">
        <f t="shared" si="6"/>
        <v>71</v>
      </c>
      <c r="L21" s="29">
        <f t="shared" si="7"/>
        <v>621</v>
      </c>
      <c r="M21" s="32">
        <v>0</v>
      </c>
      <c r="N21" s="29">
        <v>0</v>
      </c>
      <c r="O21" s="32">
        <v>0</v>
      </c>
      <c r="P21" s="29">
        <v>0</v>
      </c>
      <c r="Q21" s="32">
        <v>0</v>
      </c>
      <c r="R21" s="29">
        <v>1</v>
      </c>
      <c r="S21" s="32">
        <v>0</v>
      </c>
      <c r="T21" s="29">
        <v>11</v>
      </c>
      <c r="U21" s="32">
        <v>11</v>
      </c>
      <c r="V21" s="43">
        <v>56</v>
      </c>
      <c r="W21" s="44">
        <v>60</v>
      </c>
      <c r="X21" s="43">
        <v>553</v>
      </c>
      <c r="Y21" s="41">
        <f>SUM(Z21:AE21)</f>
        <v>128</v>
      </c>
      <c r="Z21" s="29">
        <v>0</v>
      </c>
      <c r="AA21" s="29">
        <v>0</v>
      </c>
      <c r="AB21" s="29">
        <v>0</v>
      </c>
      <c r="AC21" s="29">
        <v>3</v>
      </c>
      <c r="AD21" s="29">
        <v>86</v>
      </c>
      <c r="AE21" s="29">
        <v>39</v>
      </c>
      <c r="AF21" s="29">
        <f t="shared" si="9"/>
        <v>3789</v>
      </c>
      <c r="AG21" s="29">
        <v>0</v>
      </c>
      <c r="AH21" s="29">
        <v>0</v>
      </c>
      <c r="AI21" s="29">
        <v>56</v>
      </c>
      <c r="AJ21" s="29">
        <v>58</v>
      </c>
      <c r="AK21" s="29">
        <v>1874</v>
      </c>
      <c r="AL21" s="29">
        <v>1801</v>
      </c>
    </row>
    <row r="22" spans="1:38" ht="13.5" customHeight="1">
      <c r="A22" s="47" t="s">
        <v>42</v>
      </c>
      <c r="B22" s="40"/>
      <c r="C22" s="29">
        <v>8</v>
      </c>
      <c r="D22" s="29">
        <v>0</v>
      </c>
      <c r="E22" s="29">
        <v>0</v>
      </c>
      <c r="F22" s="29">
        <v>8</v>
      </c>
      <c r="G22" s="29">
        <f t="shared" si="5"/>
        <v>65</v>
      </c>
      <c r="H22" s="29">
        <v>0</v>
      </c>
      <c r="I22" s="29">
        <v>0</v>
      </c>
      <c r="J22" s="29">
        <v>65</v>
      </c>
      <c r="K22" s="32">
        <f t="shared" si="6"/>
        <v>30</v>
      </c>
      <c r="L22" s="29">
        <f t="shared" si="7"/>
        <v>91</v>
      </c>
      <c r="M22" s="32">
        <v>0</v>
      </c>
      <c r="N22" s="29">
        <v>0</v>
      </c>
      <c r="O22" s="32">
        <v>0</v>
      </c>
      <c r="P22" s="29">
        <v>0</v>
      </c>
      <c r="Q22" s="32">
        <v>0</v>
      </c>
      <c r="R22" s="29">
        <v>0</v>
      </c>
      <c r="S22" s="32">
        <v>0</v>
      </c>
      <c r="T22" s="29">
        <v>0</v>
      </c>
      <c r="U22" s="32">
        <v>0</v>
      </c>
      <c r="V22" s="43">
        <v>5</v>
      </c>
      <c r="W22" s="44">
        <v>30</v>
      </c>
      <c r="X22" s="43">
        <v>86</v>
      </c>
      <c r="Y22" s="41">
        <f t="shared" si="8"/>
        <v>20</v>
      </c>
      <c r="Z22" s="29">
        <v>0</v>
      </c>
      <c r="AA22" s="29">
        <v>0</v>
      </c>
      <c r="AB22" s="29">
        <v>0</v>
      </c>
      <c r="AC22" s="29">
        <v>0</v>
      </c>
      <c r="AD22" s="29">
        <v>17</v>
      </c>
      <c r="AE22" s="29">
        <v>3</v>
      </c>
      <c r="AF22" s="29">
        <f t="shared" si="9"/>
        <v>511</v>
      </c>
      <c r="AG22" s="29">
        <v>0</v>
      </c>
      <c r="AH22" s="29">
        <v>0</v>
      </c>
      <c r="AI22" s="29">
        <v>0</v>
      </c>
      <c r="AJ22" s="29">
        <v>0</v>
      </c>
      <c r="AK22" s="29">
        <v>269</v>
      </c>
      <c r="AL22" s="29">
        <v>242</v>
      </c>
    </row>
    <row r="23" spans="1:38" ht="13.5" customHeight="1">
      <c r="A23" s="47" t="s">
        <v>43</v>
      </c>
      <c r="B23" s="40"/>
      <c r="C23" s="29">
        <v>9</v>
      </c>
      <c r="D23" s="29">
        <v>0</v>
      </c>
      <c r="E23" s="29">
        <v>3</v>
      </c>
      <c r="F23" s="29">
        <v>6</v>
      </c>
      <c r="G23" s="29">
        <f t="shared" si="5"/>
        <v>44</v>
      </c>
      <c r="H23" s="29">
        <v>0</v>
      </c>
      <c r="I23" s="29">
        <v>11</v>
      </c>
      <c r="J23" s="29">
        <v>33</v>
      </c>
      <c r="K23" s="32">
        <f t="shared" si="6"/>
        <v>26</v>
      </c>
      <c r="L23" s="29">
        <f t="shared" si="7"/>
        <v>60</v>
      </c>
      <c r="M23" s="32">
        <v>0</v>
      </c>
      <c r="N23" s="29">
        <v>0</v>
      </c>
      <c r="O23" s="32">
        <v>0</v>
      </c>
      <c r="P23" s="29">
        <v>0</v>
      </c>
      <c r="Q23" s="32">
        <v>3</v>
      </c>
      <c r="R23" s="29">
        <v>0</v>
      </c>
      <c r="S23" s="32">
        <v>4</v>
      </c>
      <c r="T23" s="29">
        <v>8</v>
      </c>
      <c r="U23" s="32">
        <v>2</v>
      </c>
      <c r="V23" s="43">
        <v>4</v>
      </c>
      <c r="W23" s="44">
        <v>17</v>
      </c>
      <c r="X23" s="43">
        <v>48</v>
      </c>
      <c r="Y23" s="41">
        <f t="shared" si="8"/>
        <v>16</v>
      </c>
      <c r="Z23" s="29">
        <v>0</v>
      </c>
      <c r="AA23" s="29">
        <v>0</v>
      </c>
      <c r="AB23" s="29">
        <v>0</v>
      </c>
      <c r="AC23" s="29">
        <v>0</v>
      </c>
      <c r="AD23" s="29">
        <v>7</v>
      </c>
      <c r="AE23" s="29">
        <v>9</v>
      </c>
      <c r="AF23" s="29">
        <f t="shared" si="9"/>
        <v>301</v>
      </c>
      <c r="AG23" s="29">
        <v>0</v>
      </c>
      <c r="AH23" s="29">
        <v>0</v>
      </c>
      <c r="AI23" s="29">
        <v>17</v>
      </c>
      <c r="AJ23" s="29">
        <v>22</v>
      </c>
      <c r="AK23" s="29">
        <v>119</v>
      </c>
      <c r="AL23" s="29">
        <v>143</v>
      </c>
    </row>
    <row r="24" spans="1:38" ht="24.75" customHeight="1">
      <c r="A24" s="47" t="s">
        <v>44</v>
      </c>
      <c r="B24" s="40"/>
      <c r="C24" s="29">
        <v>22</v>
      </c>
      <c r="D24" s="29">
        <v>0</v>
      </c>
      <c r="E24" s="29">
        <v>1</v>
      </c>
      <c r="F24" s="29">
        <v>21</v>
      </c>
      <c r="G24" s="29">
        <f t="shared" si="5"/>
        <v>206</v>
      </c>
      <c r="H24" s="29">
        <v>0</v>
      </c>
      <c r="I24" s="29">
        <v>2</v>
      </c>
      <c r="J24" s="29">
        <v>204</v>
      </c>
      <c r="K24" s="32">
        <f t="shared" si="6"/>
        <v>38</v>
      </c>
      <c r="L24" s="29">
        <f t="shared" si="7"/>
        <v>301</v>
      </c>
      <c r="M24" s="32">
        <v>0</v>
      </c>
      <c r="N24" s="29">
        <v>0</v>
      </c>
      <c r="O24" s="32">
        <v>0</v>
      </c>
      <c r="P24" s="29">
        <v>0</v>
      </c>
      <c r="Q24" s="32">
        <v>0</v>
      </c>
      <c r="R24" s="29">
        <v>0</v>
      </c>
      <c r="S24" s="32">
        <v>0</v>
      </c>
      <c r="T24" s="29">
        <v>5</v>
      </c>
      <c r="U24" s="32">
        <v>2</v>
      </c>
      <c r="V24" s="43">
        <v>24</v>
      </c>
      <c r="W24" s="44">
        <v>36</v>
      </c>
      <c r="X24" s="43">
        <v>272</v>
      </c>
      <c r="Y24" s="41">
        <f t="shared" si="8"/>
        <v>83</v>
      </c>
      <c r="Z24" s="29">
        <v>0</v>
      </c>
      <c r="AA24" s="29">
        <v>0</v>
      </c>
      <c r="AB24" s="29">
        <v>0</v>
      </c>
      <c r="AC24" s="29">
        <v>0</v>
      </c>
      <c r="AD24" s="29">
        <v>50</v>
      </c>
      <c r="AE24" s="29">
        <v>33</v>
      </c>
      <c r="AF24" s="29">
        <f t="shared" si="9"/>
        <v>1662</v>
      </c>
      <c r="AG24" s="29">
        <v>0</v>
      </c>
      <c r="AH24" s="29">
        <v>0</v>
      </c>
      <c r="AI24" s="29">
        <v>14</v>
      </c>
      <c r="AJ24" s="29">
        <v>17</v>
      </c>
      <c r="AK24" s="29">
        <v>827</v>
      </c>
      <c r="AL24" s="29">
        <v>804</v>
      </c>
    </row>
    <row r="25" spans="1:38" ht="13.5" customHeight="1">
      <c r="A25" s="47" t="s">
        <v>45</v>
      </c>
      <c r="B25" s="40"/>
      <c r="C25" s="29">
        <v>7</v>
      </c>
      <c r="D25" s="29">
        <v>0</v>
      </c>
      <c r="E25" s="29">
        <v>1</v>
      </c>
      <c r="F25" s="29">
        <v>6</v>
      </c>
      <c r="G25" s="29">
        <f t="shared" si="5"/>
        <v>40</v>
      </c>
      <c r="H25" s="29">
        <v>0</v>
      </c>
      <c r="I25" s="29">
        <v>3</v>
      </c>
      <c r="J25" s="29">
        <v>37</v>
      </c>
      <c r="K25" s="32">
        <f t="shared" si="6"/>
        <v>20</v>
      </c>
      <c r="L25" s="29">
        <f t="shared" si="7"/>
        <v>59</v>
      </c>
      <c r="M25" s="32">
        <v>0</v>
      </c>
      <c r="N25" s="29">
        <v>0</v>
      </c>
      <c r="O25" s="32">
        <v>0</v>
      </c>
      <c r="P25" s="29">
        <v>0</v>
      </c>
      <c r="Q25" s="32">
        <v>0</v>
      </c>
      <c r="R25" s="29">
        <v>0</v>
      </c>
      <c r="S25" s="32">
        <v>0</v>
      </c>
      <c r="T25" s="29">
        <v>4</v>
      </c>
      <c r="U25" s="32">
        <v>4</v>
      </c>
      <c r="V25" s="43">
        <v>8</v>
      </c>
      <c r="W25" s="44">
        <v>16</v>
      </c>
      <c r="X25" s="43">
        <v>47</v>
      </c>
      <c r="Y25" s="41">
        <f t="shared" si="8"/>
        <v>15</v>
      </c>
      <c r="Z25" s="29">
        <v>0</v>
      </c>
      <c r="AA25" s="29">
        <v>0</v>
      </c>
      <c r="AB25" s="29">
        <v>0</v>
      </c>
      <c r="AC25" s="29">
        <v>0</v>
      </c>
      <c r="AD25" s="29">
        <v>9</v>
      </c>
      <c r="AE25" s="29">
        <v>6</v>
      </c>
      <c r="AF25" s="29">
        <f t="shared" si="9"/>
        <v>282</v>
      </c>
      <c r="AG25" s="29">
        <v>0</v>
      </c>
      <c r="AH25" s="29">
        <v>0</v>
      </c>
      <c r="AI25" s="29">
        <v>2</v>
      </c>
      <c r="AJ25" s="29">
        <v>2</v>
      </c>
      <c r="AK25" s="29">
        <v>125</v>
      </c>
      <c r="AL25" s="29">
        <v>153</v>
      </c>
    </row>
    <row r="26" spans="1:38" ht="13.5" customHeight="1">
      <c r="A26" s="47" t="s">
        <v>46</v>
      </c>
      <c r="B26" s="40"/>
      <c r="C26" s="29">
        <v>14</v>
      </c>
      <c r="D26" s="29">
        <v>0</v>
      </c>
      <c r="E26" s="29">
        <v>13</v>
      </c>
      <c r="F26" s="29">
        <v>1</v>
      </c>
      <c r="G26" s="29">
        <f t="shared" si="5"/>
        <v>43</v>
      </c>
      <c r="H26" s="29">
        <v>0</v>
      </c>
      <c r="I26" s="29">
        <v>36</v>
      </c>
      <c r="J26" s="29">
        <v>7</v>
      </c>
      <c r="K26" s="32">
        <f t="shared" si="6"/>
        <v>31</v>
      </c>
      <c r="L26" s="29">
        <f t="shared" si="7"/>
        <v>66</v>
      </c>
      <c r="M26" s="32">
        <v>0</v>
      </c>
      <c r="N26" s="29">
        <v>0</v>
      </c>
      <c r="O26" s="32">
        <v>0</v>
      </c>
      <c r="P26" s="29">
        <v>0</v>
      </c>
      <c r="Q26" s="32">
        <v>16</v>
      </c>
      <c r="R26" s="29">
        <v>2</v>
      </c>
      <c r="S26" s="32">
        <v>4</v>
      </c>
      <c r="T26" s="29">
        <v>55</v>
      </c>
      <c r="U26" s="32">
        <v>1</v>
      </c>
      <c r="V26" s="43">
        <v>0</v>
      </c>
      <c r="W26" s="44">
        <v>10</v>
      </c>
      <c r="X26" s="43">
        <v>9</v>
      </c>
      <c r="Y26" s="41">
        <f t="shared" si="8"/>
        <v>1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1</v>
      </c>
      <c r="AF26" s="29">
        <f t="shared" si="9"/>
        <v>471</v>
      </c>
      <c r="AG26" s="29">
        <v>0</v>
      </c>
      <c r="AH26" s="29">
        <v>0</v>
      </c>
      <c r="AI26" s="29">
        <v>192</v>
      </c>
      <c r="AJ26" s="29">
        <v>179</v>
      </c>
      <c r="AK26" s="29">
        <v>45</v>
      </c>
      <c r="AL26" s="29">
        <v>55</v>
      </c>
    </row>
    <row r="27" spans="1:38" ht="13.5" customHeight="1">
      <c r="A27" s="47" t="s">
        <v>47</v>
      </c>
      <c r="B27" s="40"/>
      <c r="C27" s="29">
        <v>8</v>
      </c>
      <c r="D27" s="29">
        <v>0</v>
      </c>
      <c r="E27" s="29">
        <v>0</v>
      </c>
      <c r="F27" s="29">
        <v>8</v>
      </c>
      <c r="G27" s="29">
        <f t="shared" si="5"/>
        <v>43</v>
      </c>
      <c r="H27" s="29">
        <v>0</v>
      </c>
      <c r="I27" s="29">
        <v>0</v>
      </c>
      <c r="J27" s="29">
        <v>43</v>
      </c>
      <c r="K27" s="32">
        <f t="shared" si="6"/>
        <v>14</v>
      </c>
      <c r="L27" s="29">
        <f t="shared" si="7"/>
        <v>72</v>
      </c>
      <c r="M27" s="32">
        <v>0</v>
      </c>
      <c r="N27" s="29">
        <v>0</v>
      </c>
      <c r="O27" s="32">
        <v>0</v>
      </c>
      <c r="P27" s="29">
        <v>0</v>
      </c>
      <c r="Q27" s="32">
        <v>0</v>
      </c>
      <c r="R27" s="29">
        <v>0</v>
      </c>
      <c r="S27" s="32">
        <v>0</v>
      </c>
      <c r="T27" s="29">
        <v>0</v>
      </c>
      <c r="U27" s="32">
        <v>3</v>
      </c>
      <c r="V27" s="43">
        <v>5</v>
      </c>
      <c r="W27" s="44">
        <v>11</v>
      </c>
      <c r="X27" s="43">
        <v>67</v>
      </c>
      <c r="Y27" s="41">
        <f t="shared" si="8"/>
        <v>10</v>
      </c>
      <c r="Z27" s="29">
        <v>0</v>
      </c>
      <c r="AA27" s="29">
        <v>0</v>
      </c>
      <c r="AB27" s="29">
        <v>0</v>
      </c>
      <c r="AC27" s="29">
        <v>0</v>
      </c>
      <c r="AD27" s="29">
        <v>10</v>
      </c>
      <c r="AE27" s="29">
        <v>0</v>
      </c>
      <c r="AF27" s="29">
        <f t="shared" si="9"/>
        <v>299</v>
      </c>
      <c r="AG27" s="29">
        <v>0</v>
      </c>
      <c r="AH27" s="29">
        <v>0</v>
      </c>
      <c r="AI27" s="29">
        <v>0</v>
      </c>
      <c r="AJ27" s="29">
        <v>0</v>
      </c>
      <c r="AK27" s="29">
        <v>154</v>
      </c>
      <c r="AL27" s="29">
        <v>145</v>
      </c>
    </row>
    <row r="28" spans="1:38" ht="13.5" customHeight="1">
      <c r="A28" s="47" t="s">
        <v>48</v>
      </c>
      <c r="B28" s="40"/>
      <c r="C28" s="29">
        <v>8</v>
      </c>
      <c r="D28" s="29">
        <v>0</v>
      </c>
      <c r="E28" s="29">
        <v>0</v>
      </c>
      <c r="F28" s="29">
        <v>8</v>
      </c>
      <c r="G28" s="29">
        <f t="shared" si="5"/>
        <v>65</v>
      </c>
      <c r="H28" s="29">
        <v>0</v>
      </c>
      <c r="I28" s="29">
        <v>0</v>
      </c>
      <c r="J28" s="29">
        <v>65</v>
      </c>
      <c r="K28" s="32">
        <f t="shared" si="6"/>
        <v>34</v>
      </c>
      <c r="L28" s="29">
        <f t="shared" si="7"/>
        <v>93</v>
      </c>
      <c r="M28" s="32">
        <v>0</v>
      </c>
      <c r="N28" s="29">
        <v>0</v>
      </c>
      <c r="O28" s="32">
        <v>0</v>
      </c>
      <c r="P28" s="29">
        <v>0</v>
      </c>
      <c r="Q28" s="32">
        <v>0</v>
      </c>
      <c r="R28" s="29">
        <v>0</v>
      </c>
      <c r="S28" s="32">
        <v>0</v>
      </c>
      <c r="T28" s="29">
        <v>0</v>
      </c>
      <c r="U28" s="32">
        <v>2</v>
      </c>
      <c r="V28" s="43">
        <v>5</v>
      </c>
      <c r="W28" s="44">
        <v>32</v>
      </c>
      <c r="X28" s="43">
        <v>88</v>
      </c>
      <c r="Y28" s="41">
        <f t="shared" si="8"/>
        <v>23</v>
      </c>
      <c r="Z28" s="29">
        <v>0</v>
      </c>
      <c r="AA28" s="29">
        <v>0</v>
      </c>
      <c r="AB28" s="29">
        <v>0</v>
      </c>
      <c r="AC28" s="29">
        <v>0</v>
      </c>
      <c r="AD28" s="29">
        <v>12</v>
      </c>
      <c r="AE28" s="29">
        <v>11</v>
      </c>
      <c r="AF28" s="29">
        <f t="shared" si="9"/>
        <v>490</v>
      </c>
      <c r="AG28" s="29">
        <v>0</v>
      </c>
      <c r="AH28" s="29">
        <v>0</v>
      </c>
      <c r="AI28" s="29">
        <v>0</v>
      </c>
      <c r="AJ28" s="29">
        <v>0</v>
      </c>
      <c r="AK28" s="29">
        <v>244</v>
      </c>
      <c r="AL28" s="29">
        <v>246</v>
      </c>
    </row>
    <row r="29" spans="1:38" ht="24" customHeight="1">
      <c r="A29" s="47" t="s">
        <v>49</v>
      </c>
      <c r="B29" s="40"/>
      <c r="C29" s="29">
        <v>21</v>
      </c>
      <c r="D29" s="29">
        <v>0</v>
      </c>
      <c r="E29" s="29">
        <v>0</v>
      </c>
      <c r="F29" s="29">
        <v>21</v>
      </c>
      <c r="G29" s="29">
        <f t="shared" si="5"/>
        <v>160</v>
      </c>
      <c r="H29" s="29">
        <v>0</v>
      </c>
      <c r="I29" s="29">
        <v>0</v>
      </c>
      <c r="J29" s="29">
        <v>160</v>
      </c>
      <c r="K29" s="32">
        <f t="shared" si="6"/>
        <v>62</v>
      </c>
      <c r="L29" s="29">
        <f t="shared" si="7"/>
        <v>254</v>
      </c>
      <c r="M29" s="32">
        <v>0</v>
      </c>
      <c r="N29" s="29">
        <v>0</v>
      </c>
      <c r="O29" s="32">
        <v>0</v>
      </c>
      <c r="P29" s="29">
        <v>0</v>
      </c>
      <c r="Q29" s="32">
        <v>0</v>
      </c>
      <c r="R29" s="29">
        <v>0</v>
      </c>
      <c r="S29" s="32">
        <v>0</v>
      </c>
      <c r="T29" s="29">
        <v>0</v>
      </c>
      <c r="U29" s="32">
        <v>0</v>
      </c>
      <c r="V29" s="43">
        <v>15</v>
      </c>
      <c r="W29" s="44">
        <v>62</v>
      </c>
      <c r="X29" s="43">
        <v>239</v>
      </c>
      <c r="Y29" s="41">
        <f t="shared" si="8"/>
        <v>51</v>
      </c>
      <c r="Z29" s="29">
        <v>0</v>
      </c>
      <c r="AA29" s="29">
        <v>0</v>
      </c>
      <c r="AB29" s="29">
        <v>0</v>
      </c>
      <c r="AC29" s="29">
        <v>0</v>
      </c>
      <c r="AD29" s="29">
        <v>33</v>
      </c>
      <c r="AE29" s="29">
        <v>18</v>
      </c>
      <c r="AF29" s="29">
        <f t="shared" si="9"/>
        <v>1424</v>
      </c>
      <c r="AG29" s="29">
        <v>0</v>
      </c>
      <c r="AH29" s="29">
        <v>0</v>
      </c>
      <c r="AI29" s="29">
        <v>0</v>
      </c>
      <c r="AJ29" s="29">
        <v>0</v>
      </c>
      <c r="AK29" s="29">
        <v>742</v>
      </c>
      <c r="AL29" s="29">
        <v>682</v>
      </c>
    </row>
    <row r="30" spans="1:38" ht="13.5" customHeight="1">
      <c r="A30" s="47" t="s">
        <v>50</v>
      </c>
      <c r="B30" s="40"/>
      <c r="C30" s="29">
        <v>10</v>
      </c>
      <c r="D30" s="29">
        <v>0</v>
      </c>
      <c r="E30" s="29">
        <v>2</v>
      </c>
      <c r="F30" s="29">
        <v>8</v>
      </c>
      <c r="G30" s="29">
        <f t="shared" si="5"/>
        <v>67</v>
      </c>
      <c r="H30" s="29">
        <v>0</v>
      </c>
      <c r="I30" s="29">
        <v>8</v>
      </c>
      <c r="J30" s="29">
        <v>59</v>
      </c>
      <c r="K30" s="32">
        <f t="shared" si="6"/>
        <v>14</v>
      </c>
      <c r="L30" s="29">
        <f t="shared" si="7"/>
        <v>109</v>
      </c>
      <c r="M30" s="32">
        <v>0</v>
      </c>
      <c r="N30" s="29">
        <v>0</v>
      </c>
      <c r="O30" s="32">
        <v>0</v>
      </c>
      <c r="P30" s="29">
        <v>0</v>
      </c>
      <c r="Q30" s="32">
        <v>0</v>
      </c>
      <c r="R30" s="29">
        <v>0</v>
      </c>
      <c r="S30" s="32">
        <v>1</v>
      </c>
      <c r="T30" s="29">
        <v>21</v>
      </c>
      <c r="U30" s="32">
        <v>0</v>
      </c>
      <c r="V30" s="43">
        <v>7</v>
      </c>
      <c r="W30" s="44">
        <v>13</v>
      </c>
      <c r="X30" s="43">
        <v>81</v>
      </c>
      <c r="Y30" s="41">
        <f t="shared" si="8"/>
        <v>26</v>
      </c>
      <c r="Z30" s="29">
        <v>0</v>
      </c>
      <c r="AA30" s="29">
        <v>0</v>
      </c>
      <c r="AB30" s="29">
        <v>0</v>
      </c>
      <c r="AC30" s="29">
        <v>0</v>
      </c>
      <c r="AD30" s="29">
        <v>16</v>
      </c>
      <c r="AE30" s="29">
        <v>10</v>
      </c>
      <c r="AF30" s="29">
        <f t="shared" si="9"/>
        <v>692</v>
      </c>
      <c r="AG30" s="29">
        <v>0</v>
      </c>
      <c r="AH30" s="29">
        <v>0</v>
      </c>
      <c r="AI30" s="29">
        <v>104</v>
      </c>
      <c r="AJ30" s="29">
        <v>60</v>
      </c>
      <c r="AK30" s="29">
        <v>278</v>
      </c>
      <c r="AL30" s="29">
        <v>250</v>
      </c>
    </row>
    <row r="31" spans="1:38" ht="13.5" customHeight="1">
      <c r="A31" s="47" t="s">
        <v>51</v>
      </c>
      <c r="B31" s="40"/>
      <c r="C31" s="29">
        <v>4</v>
      </c>
      <c r="D31" s="29">
        <v>0</v>
      </c>
      <c r="E31" s="29">
        <v>0</v>
      </c>
      <c r="F31" s="29">
        <v>4</v>
      </c>
      <c r="G31" s="29">
        <f t="shared" si="5"/>
        <v>24</v>
      </c>
      <c r="H31" s="29">
        <v>0</v>
      </c>
      <c r="I31" s="29">
        <v>0</v>
      </c>
      <c r="J31" s="29">
        <v>24</v>
      </c>
      <c r="K31" s="32">
        <f t="shared" si="6"/>
        <v>8</v>
      </c>
      <c r="L31" s="29">
        <f t="shared" si="7"/>
        <v>38</v>
      </c>
      <c r="M31" s="32">
        <v>0</v>
      </c>
      <c r="N31" s="29">
        <v>0</v>
      </c>
      <c r="O31" s="32">
        <v>0</v>
      </c>
      <c r="P31" s="29">
        <v>0</v>
      </c>
      <c r="Q31" s="32">
        <v>0</v>
      </c>
      <c r="R31" s="29">
        <v>0</v>
      </c>
      <c r="S31" s="32">
        <v>0</v>
      </c>
      <c r="T31" s="29">
        <v>0</v>
      </c>
      <c r="U31" s="32">
        <v>1</v>
      </c>
      <c r="V31" s="43">
        <v>3</v>
      </c>
      <c r="W31" s="44">
        <v>7</v>
      </c>
      <c r="X31" s="43">
        <v>35</v>
      </c>
      <c r="Y31" s="41">
        <f t="shared" si="8"/>
        <v>9</v>
      </c>
      <c r="Z31" s="29">
        <v>0</v>
      </c>
      <c r="AA31" s="29">
        <v>0</v>
      </c>
      <c r="AB31" s="29">
        <v>0</v>
      </c>
      <c r="AC31" s="29">
        <v>0</v>
      </c>
      <c r="AD31" s="29">
        <v>7</v>
      </c>
      <c r="AE31" s="29">
        <v>2</v>
      </c>
      <c r="AF31" s="29">
        <f t="shared" si="9"/>
        <v>152</v>
      </c>
      <c r="AG31" s="29">
        <v>0</v>
      </c>
      <c r="AH31" s="29">
        <v>0</v>
      </c>
      <c r="AI31" s="29">
        <v>0</v>
      </c>
      <c r="AJ31" s="29">
        <v>0</v>
      </c>
      <c r="AK31" s="29">
        <v>85</v>
      </c>
      <c r="AL31" s="29">
        <v>67</v>
      </c>
    </row>
    <row r="32" spans="1:38" ht="13.5" customHeight="1">
      <c r="A32" s="47" t="s">
        <v>52</v>
      </c>
      <c r="B32" s="40"/>
      <c r="C32" s="29">
        <v>9</v>
      </c>
      <c r="D32" s="29">
        <v>0</v>
      </c>
      <c r="E32" s="29">
        <v>0</v>
      </c>
      <c r="F32" s="29">
        <v>9</v>
      </c>
      <c r="G32" s="29">
        <f t="shared" si="5"/>
        <v>50</v>
      </c>
      <c r="H32" s="29">
        <v>0</v>
      </c>
      <c r="I32" s="29">
        <v>0</v>
      </c>
      <c r="J32" s="29">
        <v>50</v>
      </c>
      <c r="K32" s="32">
        <f t="shared" si="6"/>
        <v>29</v>
      </c>
      <c r="L32" s="29">
        <f t="shared" si="7"/>
        <v>76</v>
      </c>
      <c r="M32" s="32">
        <v>0</v>
      </c>
      <c r="N32" s="29">
        <v>0</v>
      </c>
      <c r="O32" s="32">
        <v>0</v>
      </c>
      <c r="P32" s="29">
        <v>0</v>
      </c>
      <c r="Q32" s="32">
        <v>0</v>
      </c>
      <c r="R32" s="29">
        <v>0</v>
      </c>
      <c r="S32" s="32">
        <v>0</v>
      </c>
      <c r="T32" s="29">
        <v>0</v>
      </c>
      <c r="U32" s="32">
        <v>2</v>
      </c>
      <c r="V32" s="43">
        <v>7</v>
      </c>
      <c r="W32" s="44">
        <v>27</v>
      </c>
      <c r="X32" s="43">
        <v>69</v>
      </c>
      <c r="Y32" s="41">
        <f t="shared" si="8"/>
        <v>14</v>
      </c>
      <c r="Z32" s="29">
        <v>0</v>
      </c>
      <c r="AA32" s="29">
        <v>0</v>
      </c>
      <c r="AB32" s="29">
        <v>0</v>
      </c>
      <c r="AC32" s="29">
        <v>0</v>
      </c>
      <c r="AD32" s="29">
        <v>12</v>
      </c>
      <c r="AE32" s="29">
        <v>2</v>
      </c>
      <c r="AF32" s="29">
        <f t="shared" si="9"/>
        <v>432</v>
      </c>
      <c r="AG32" s="29">
        <v>0</v>
      </c>
      <c r="AH32" s="29">
        <v>0</v>
      </c>
      <c r="AI32" s="29">
        <v>0</v>
      </c>
      <c r="AJ32" s="29">
        <v>0</v>
      </c>
      <c r="AK32" s="29">
        <v>211</v>
      </c>
      <c r="AL32" s="29">
        <v>221</v>
      </c>
    </row>
    <row r="33" spans="1:38" ht="13.5" customHeight="1">
      <c r="A33" s="47" t="s">
        <v>53</v>
      </c>
      <c r="B33" s="40"/>
      <c r="C33" s="29">
        <v>14</v>
      </c>
      <c r="D33" s="29">
        <v>0</v>
      </c>
      <c r="E33" s="29">
        <v>12</v>
      </c>
      <c r="F33" s="29">
        <v>2</v>
      </c>
      <c r="G33" s="29">
        <f t="shared" si="5"/>
        <v>35</v>
      </c>
      <c r="H33" s="29">
        <v>0</v>
      </c>
      <c r="I33" s="29">
        <v>21</v>
      </c>
      <c r="J33" s="29">
        <v>14</v>
      </c>
      <c r="K33" s="32">
        <f t="shared" si="6"/>
        <v>18</v>
      </c>
      <c r="L33" s="29">
        <f t="shared" si="7"/>
        <v>52</v>
      </c>
      <c r="M33" s="32">
        <v>0</v>
      </c>
      <c r="N33" s="29">
        <v>0</v>
      </c>
      <c r="O33" s="32">
        <v>0</v>
      </c>
      <c r="P33" s="29">
        <v>0</v>
      </c>
      <c r="Q33" s="32">
        <v>13</v>
      </c>
      <c r="R33" s="29">
        <v>2</v>
      </c>
      <c r="S33" s="32">
        <v>4</v>
      </c>
      <c r="T33" s="29">
        <v>32</v>
      </c>
      <c r="U33" s="32">
        <v>0</v>
      </c>
      <c r="V33" s="29">
        <v>0</v>
      </c>
      <c r="W33" s="44">
        <v>1</v>
      </c>
      <c r="X33" s="43">
        <v>18</v>
      </c>
      <c r="Y33" s="41">
        <f t="shared" si="8"/>
        <v>7</v>
      </c>
      <c r="Z33" s="29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5</v>
      </c>
      <c r="AF33" s="29">
        <f t="shared" si="9"/>
        <v>367</v>
      </c>
      <c r="AG33" s="29">
        <v>0</v>
      </c>
      <c r="AH33" s="29">
        <v>0</v>
      </c>
      <c r="AI33" s="29">
        <v>128</v>
      </c>
      <c r="AJ33" s="29">
        <v>136</v>
      </c>
      <c r="AK33" s="29">
        <v>49</v>
      </c>
      <c r="AL33" s="29">
        <v>54</v>
      </c>
    </row>
    <row r="34" spans="1:38" ht="24" customHeight="1">
      <c r="A34" s="47" t="s">
        <v>54</v>
      </c>
      <c r="B34" s="40"/>
      <c r="C34" s="29">
        <v>21</v>
      </c>
      <c r="D34" s="29">
        <v>0</v>
      </c>
      <c r="E34" s="29">
        <v>1</v>
      </c>
      <c r="F34" s="29">
        <v>20</v>
      </c>
      <c r="G34" s="29">
        <f t="shared" si="5"/>
        <v>181</v>
      </c>
      <c r="H34" s="29">
        <v>0</v>
      </c>
      <c r="I34" s="29">
        <v>4</v>
      </c>
      <c r="J34" s="29">
        <v>177</v>
      </c>
      <c r="K34" s="32">
        <f t="shared" si="6"/>
        <v>69</v>
      </c>
      <c r="L34" s="29">
        <f t="shared" si="7"/>
        <v>285</v>
      </c>
      <c r="M34" s="32">
        <v>0</v>
      </c>
      <c r="N34" s="29">
        <v>0</v>
      </c>
      <c r="O34" s="32">
        <v>0</v>
      </c>
      <c r="P34" s="29">
        <v>0</v>
      </c>
      <c r="Q34" s="32">
        <v>2</v>
      </c>
      <c r="R34" s="29">
        <v>0</v>
      </c>
      <c r="S34" s="32">
        <v>0</v>
      </c>
      <c r="T34" s="29">
        <v>6</v>
      </c>
      <c r="U34" s="32">
        <v>6</v>
      </c>
      <c r="V34" s="43">
        <v>14</v>
      </c>
      <c r="W34" s="44">
        <v>61</v>
      </c>
      <c r="X34" s="43">
        <v>265</v>
      </c>
      <c r="Y34" s="41">
        <f t="shared" si="8"/>
        <v>42</v>
      </c>
      <c r="Z34" s="29">
        <v>0</v>
      </c>
      <c r="AA34" s="29">
        <v>0</v>
      </c>
      <c r="AB34" s="29">
        <v>0</v>
      </c>
      <c r="AC34" s="29">
        <v>0</v>
      </c>
      <c r="AD34" s="29">
        <v>23</v>
      </c>
      <c r="AE34" s="29">
        <v>19</v>
      </c>
      <c r="AF34" s="29">
        <f t="shared" si="9"/>
        <v>1670</v>
      </c>
      <c r="AG34" s="29">
        <v>0</v>
      </c>
      <c r="AH34" s="29">
        <v>0</v>
      </c>
      <c r="AI34" s="29">
        <v>15</v>
      </c>
      <c r="AJ34" s="29">
        <v>16</v>
      </c>
      <c r="AK34" s="29">
        <v>846</v>
      </c>
      <c r="AL34" s="29">
        <v>793</v>
      </c>
    </row>
    <row r="35" spans="1:38" ht="13.5" customHeight="1">
      <c r="A35" s="47" t="s">
        <v>55</v>
      </c>
      <c r="B35" s="40"/>
      <c r="C35" s="29">
        <v>17</v>
      </c>
      <c r="D35" s="29">
        <v>0</v>
      </c>
      <c r="E35" s="29">
        <v>0</v>
      </c>
      <c r="F35" s="29">
        <v>17</v>
      </c>
      <c r="G35" s="29">
        <f t="shared" si="5"/>
        <v>146</v>
      </c>
      <c r="H35" s="29">
        <v>0</v>
      </c>
      <c r="I35" s="29">
        <v>0</v>
      </c>
      <c r="J35" s="29">
        <v>146</v>
      </c>
      <c r="K35" s="32">
        <f t="shared" si="6"/>
        <v>52</v>
      </c>
      <c r="L35" s="29">
        <f t="shared" si="7"/>
        <v>217</v>
      </c>
      <c r="M35" s="32">
        <v>0</v>
      </c>
      <c r="N35" s="29">
        <v>0</v>
      </c>
      <c r="O35" s="32">
        <v>0</v>
      </c>
      <c r="P35" s="29">
        <v>0</v>
      </c>
      <c r="Q35" s="32">
        <v>0</v>
      </c>
      <c r="R35" s="29">
        <v>0</v>
      </c>
      <c r="S35" s="32">
        <v>0</v>
      </c>
      <c r="T35" s="29">
        <v>0</v>
      </c>
      <c r="U35" s="32">
        <v>5</v>
      </c>
      <c r="V35" s="43">
        <v>10</v>
      </c>
      <c r="W35" s="44">
        <v>47</v>
      </c>
      <c r="X35" s="43">
        <v>207</v>
      </c>
      <c r="Y35" s="41">
        <f t="shared" si="8"/>
        <v>50</v>
      </c>
      <c r="Z35" s="29">
        <v>0</v>
      </c>
      <c r="AA35" s="29">
        <v>0</v>
      </c>
      <c r="AB35" s="29">
        <v>0</v>
      </c>
      <c r="AC35" s="29">
        <v>0</v>
      </c>
      <c r="AD35" s="29">
        <v>21</v>
      </c>
      <c r="AE35" s="29">
        <v>29</v>
      </c>
      <c r="AF35" s="29">
        <f t="shared" si="9"/>
        <v>1326</v>
      </c>
      <c r="AG35" s="29">
        <v>0</v>
      </c>
      <c r="AH35" s="29">
        <v>0</v>
      </c>
      <c r="AI35" s="29">
        <v>0</v>
      </c>
      <c r="AJ35" s="29">
        <v>0</v>
      </c>
      <c r="AK35" s="29">
        <v>676</v>
      </c>
      <c r="AL35" s="29">
        <v>650</v>
      </c>
    </row>
    <row r="36" spans="1:38" ht="13.5" customHeight="1">
      <c r="A36" s="47" t="s">
        <v>56</v>
      </c>
      <c r="B36" s="40"/>
      <c r="C36" s="29">
        <v>22</v>
      </c>
      <c r="D36" s="29">
        <v>0</v>
      </c>
      <c r="E36" s="29">
        <v>0</v>
      </c>
      <c r="F36" s="29">
        <v>22</v>
      </c>
      <c r="G36" s="29">
        <f t="shared" si="5"/>
        <v>212</v>
      </c>
      <c r="H36" s="29">
        <v>0</v>
      </c>
      <c r="I36" s="29">
        <v>0</v>
      </c>
      <c r="J36" s="29">
        <v>212</v>
      </c>
      <c r="K36" s="32">
        <f t="shared" si="6"/>
        <v>51</v>
      </c>
      <c r="L36" s="29">
        <f t="shared" si="7"/>
        <v>338</v>
      </c>
      <c r="M36" s="32">
        <v>0</v>
      </c>
      <c r="N36" s="29">
        <v>0</v>
      </c>
      <c r="O36" s="32">
        <v>0</v>
      </c>
      <c r="P36" s="29">
        <v>0</v>
      </c>
      <c r="Q36" s="32">
        <v>0</v>
      </c>
      <c r="R36" s="29">
        <v>0</v>
      </c>
      <c r="S36" s="32">
        <v>0</v>
      </c>
      <c r="T36" s="29">
        <v>0</v>
      </c>
      <c r="U36" s="32">
        <v>8</v>
      </c>
      <c r="V36" s="43">
        <v>26</v>
      </c>
      <c r="W36" s="44">
        <v>43</v>
      </c>
      <c r="X36" s="43">
        <v>312</v>
      </c>
      <c r="Y36" s="41">
        <f t="shared" si="8"/>
        <v>58</v>
      </c>
      <c r="Z36" s="29">
        <v>0</v>
      </c>
      <c r="AA36" s="29">
        <v>0</v>
      </c>
      <c r="AB36" s="29">
        <v>0</v>
      </c>
      <c r="AC36" s="29">
        <v>0</v>
      </c>
      <c r="AD36" s="29">
        <v>35</v>
      </c>
      <c r="AE36" s="29">
        <v>23</v>
      </c>
      <c r="AF36" s="29">
        <f t="shared" si="9"/>
        <v>2466</v>
      </c>
      <c r="AG36" s="29">
        <v>0</v>
      </c>
      <c r="AH36" s="29">
        <v>0</v>
      </c>
      <c r="AI36" s="29">
        <v>0</v>
      </c>
      <c r="AJ36" s="29">
        <v>0</v>
      </c>
      <c r="AK36" s="29">
        <v>1260</v>
      </c>
      <c r="AL36" s="29">
        <v>1206</v>
      </c>
    </row>
    <row r="37" spans="1:38" ht="13.5" customHeight="1">
      <c r="A37" s="47" t="s">
        <v>57</v>
      </c>
      <c r="B37" s="40"/>
      <c r="C37" s="29">
        <v>4</v>
      </c>
      <c r="D37" s="29">
        <v>0</v>
      </c>
      <c r="E37" s="29">
        <v>0</v>
      </c>
      <c r="F37" s="29">
        <v>4</v>
      </c>
      <c r="G37" s="29">
        <f t="shared" si="5"/>
        <v>32</v>
      </c>
      <c r="H37" s="29">
        <v>0</v>
      </c>
      <c r="I37" s="29">
        <v>0</v>
      </c>
      <c r="J37" s="29">
        <v>32</v>
      </c>
      <c r="K37" s="32">
        <f t="shared" si="6"/>
        <v>2</v>
      </c>
      <c r="L37" s="29">
        <f t="shared" si="7"/>
        <v>53</v>
      </c>
      <c r="M37" s="32">
        <v>0</v>
      </c>
      <c r="N37" s="29">
        <v>0</v>
      </c>
      <c r="O37" s="32">
        <v>0</v>
      </c>
      <c r="P37" s="29">
        <v>0</v>
      </c>
      <c r="Q37" s="32">
        <v>0</v>
      </c>
      <c r="R37" s="29">
        <v>0</v>
      </c>
      <c r="S37" s="32">
        <v>0</v>
      </c>
      <c r="T37" s="29">
        <v>0</v>
      </c>
      <c r="U37" s="32">
        <v>2</v>
      </c>
      <c r="V37" s="43">
        <v>7</v>
      </c>
      <c r="W37" s="44">
        <v>0</v>
      </c>
      <c r="X37" s="43">
        <v>46</v>
      </c>
      <c r="Y37" s="41">
        <f t="shared" si="8"/>
        <v>10</v>
      </c>
      <c r="Z37" s="29">
        <v>0</v>
      </c>
      <c r="AA37" s="29">
        <v>0</v>
      </c>
      <c r="AB37" s="29">
        <v>0</v>
      </c>
      <c r="AC37" s="29">
        <v>0</v>
      </c>
      <c r="AD37" s="29">
        <v>6</v>
      </c>
      <c r="AE37" s="29">
        <v>4</v>
      </c>
      <c r="AF37" s="29">
        <f t="shared" si="9"/>
        <v>208</v>
      </c>
      <c r="AG37" s="29">
        <v>0</v>
      </c>
      <c r="AH37" s="29">
        <v>0</v>
      </c>
      <c r="AI37" s="29">
        <v>0</v>
      </c>
      <c r="AJ37" s="29">
        <v>0</v>
      </c>
      <c r="AK37" s="29">
        <v>104</v>
      </c>
      <c r="AL37" s="29">
        <v>104</v>
      </c>
    </row>
    <row r="38" spans="1:38" ht="13.5" customHeight="1">
      <c r="A38" s="47" t="s">
        <v>58</v>
      </c>
      <c r="B38" s="40"/>
      <c r="C38" s="29">
        <v>10</v>
      </c>
      <c r="D38" s="29">
        <v>0</v>
      </c>
      <c r="E38" s="29">
        <v>0</v>
      </c>
      <c r="F38" s="29">
        <v>10</v>
      </c>
      <c r="G38" s="29">
        <f t="shared" si="5"/>
        <v>99</v>
      </c>
      <c r="H38" s="29">
        <v>0</v>
      </c>
      <c r="I38" s="29">
        <v>0</v>
      </c>
      <c r="J38" s="29">
        <v>99</v>
      </c>
      <c r="K38" s="32">
        <f t="shared" si="6"/>
        <v>13</v>
      </c>
      <c r="L38" s="29">
        <f t="shared" si="7"/>
        <v>155</v>
      </c>
      <c r="M38" s="32">
        <v>0</v>
      </c>
      <c r="N38" s="29">
        <v>0</v>
      </c>
      <c r="O38" s="32">
        <v>0</v>
      </c>
      <c r="P38" s="29">
        <v>0</v>
      </c>
      <c r="Q38" s="32">
        <v>0</v>
      </c>
      <c r="R38" s="29">
        <v>0</v>
      </c>
      <c r="S38" s="32">
        <v>0</v>
      </c>
      <c r="T38" s="29">
        <v>0</v>
      </c>
      <c r="U38" s="32">
        <v>4</v>
      </c>
      <c r="V38" s="43">
        <v>11</v>
      </c>
      <c r="W38" s="44">
        <v>9</v>
      </c>
      <c r="X38" s="43">
        <v>144</v>
      </c>
      <c r="Y38" s="41">
        <f t="shared" si="8"/>
        <v>20</v>
      </c>
      <c r="Z38" s="29">
        <v>0</v>
      </c>
      <c r="AA38" s="29">
        <v>0</v>
      </c>
      <c r="AB38" s="29">
        <v>0</v>
      </c>
      <c r="AC38" s="29">
        <v>0</v>
      </c>
      <c r="AD38" s="29">
        <v>11</v>
      </c>
      <c r="AE38" s="29">
        <v>9</v>
      </c>
      <c r="AF38" s="29">
        <f t="shared" si="9"/>
        <v>959</v>
      </c>
      <c r="AG38" s="29">
        <v>0</v>
      </c>
      <c r="AH38" s="29">
        <v>0</v>
      </c>
      <c r="AI38" s="29">
        <v>0</v>
      </c>
      <c r="AJ38" s="29">
        <v>0</v>
      </c>
      <c r="AK38" s="29">
        <v>490</v>
      </c>
      <c r="AL38" s="29">
        <v>469</v>
      </c>
    </row>
    <row r="39" spans="1:38" ht="24" customHeight="1">
      <c r="A39" s="47" t="s">
        <v>59</v>
      </c>
      <c r="B39" s="40"/>
      <c r="C39" s="29">
        <v>10</v>
      </c>
      <c r="D39" s="29">
        <v>0</v>
      </c>
      <c r="E39" s="29">
        <v>1</v>
      </c>
      <c r="F39" s="29">
        <v>9</v>
      </c>
      <c r="G39" s="29">
        <f t="shared" si="5"/>
        <v>81</v>
      </c>
      <c r="H39" s="29">
        <v>0</v>
      </c>
      <c r="I39" s="29">
        <v>3</v>
      </c>
      <c r="J39" s="29">
        <v>78</v>
      </c>
      <c r="K39" s="32">
        <f t="shared" si="6"/>
        <v>30</v>
      </c>
      <c r="L39" s="29">
        <f t="shared" si="7"/>
        <v>123</v>
      </c>
      <c r="M39" s="32">
        <v>0</v>
      </c>
      <c r="N39" s="29">
        <v>0</v>
      </c>
      <c r="O39" s="32">
        <v>0</v>
      </c>
      <c r="P39" s="29">
        <v>0</v>
      </c>
      <c r="Q39" s="32">
        <v>0</v>
      </c>
      <c r="R39" s="29">
        <v>1</v>
      </c>
      <c r="S39" s="32">
        <v>0</v>
      </c>
      <c r="T39" s="29">
        <v>6</v>
      </c>
      <c r="U39" s="32">
        <v>1</v>
      </c>
      <c r="V39" s="43">
        <v>12</v>
      </c>
      <c r="W39" s="44">
        <v>29</v>
      </c>
      <c r="X39" s="43">
        <v>104</v>
      </c>
      <c r="Y39" s="41">
        <f t="shared" si="8"/>
        <v>27</v>
      </c>
      <c r="Z39" s="29">
        <v>0</v>
      </c>
      <c r="AA39" s="29">
        <v>0</v>
      </c>
      <c r="AB39" s="29">
        <v>0</v>
      </c>
      <c r="AC39" s="29">
        <v>0</v>
      </c>
      <c r="AD39" s="29">
        <v>19</v>
      </c>
      <c r="AE39" s="29">
        <v>8</v>
      </c>
      <c r="AF39" s="29">
        <f t="shared" si="9"/>
        <v>790</v>
      </c>
      <c r="AG39" s="29">
        <v>0</v>
      </c>
      <c r="AH39" s="29">
        <v>0</v>
      </c>
      <c r="AI39" s="29">
        <v>29</v>
      </c>
      <c r="AJ39" s="29">
        <v>16</v>
      </c>
      <c r="AK39" s="29">
        <v>369</v>
      </c>
      <c r="AL39" s="29">
        <v>376</v>
      </c>
    </row>
    <row r="40" spans="1:38" ht="13.5" customHeight="1">
      <c r="A40" s="47" t="s">
        <v>60</v>
      </c>
      <c r="B40" s="40"/>
      <c r="C40" s="29">
        <v>8</v>
      </c>
      <c r="D40" s="29">
        <v>0</v>
      </c>
      <c r="E40" s="29">
        <v>0</v>
      </c>
      <c r="F40" s="29">
        <v>8</v>
      </c>
      <c r="G40" s="29">
        <f t="shared" si="5"/>
        <v>83</v>
      </c>
      <c r="H40" s="29">
        <v>0</v>
      </c>
      <c r="I40" s="29">
        <v>0</v>
      </c>
      <c r="J40" s="29">
        <v>83</v>
      </c>
      <c r="K40" s="32">
        <f t="shared" si="6"/>
        <v>5</v>
      </c>
      <c r="L40" s="29">
        <f t="shared" si="7"/>
        <v>140</v>
      </c>
      <c r="M40" s="32">
        <v>0</v>
      </c>
      <c r="N40" s="29">
        <v>0</v>
      </c>
      <c r="O40" s="32">
        <v>0</v>
      </c>
      <c r="P40" s="29">
        <v>0</v>
      </c>
      <c r="Q40" s="32">
        <v>0</v>
      </c>
      <c r="R40" s="29">
        <v>0</v>
      </c>
      <c r="S40" s="32">
        <v>0</v>
      </c>
      <c r="T40" s="29">
        <v>0</v>
      </c>
      <c r="U40" s="32">
        <v>2</v>
      </c>
      <c r="V40" s="43">
        <v>11</v>
      </c>
      <c r="W40" s="44">
        <v>3</v>
      </c>
      <c r="X40" s="43">
        <v>129</v>
      </c>
      <c r="Y40" s="41">
        <f t="shared" si="8"/>
        <v>30</v>
      </c>
      <c r="Z40" s="29">
        <v>0</v>
      </c>
      <c r="AA40" s="29">
        <v>0</v>
      </c>
      <c r="AB40" s="29">
        <v>0</v>
      </c>
      <c r="AC40" s="29">
        <v>0</v>
      </c>
      <c r="AD40" s="29">
        <v>19</v>
      </c>
      <c r="AE40" s="29">
        <v>11</v>
      </c>
      <c r="AF40" s="29">
        <f t="shared" si="9"/>
        <v>809</v>
      </c>
      <c r="AG40" s="29">
        <v>0</v>
      </c>
      <c r="AH40" s="29">
        <v>0</v>
      </c>
      <c r="AI40" s="29">
        <v>0</v>
      </c>
      <c r="AJ40" s="29">
        <v>0</v>
      </c>
      <c r="AK40" s="29">
        <v>418</v>
      </c>
      <c r="AL40" s="29">
        <v>391</v>
      </c>
    </row>
    <row r="41" spans="1:38" ht="13.5" customHeight="1">
      <c r="A41" s="47" t="s">
        <v>61</v>
      </c>
      <c r="B41" s="40"/>
      <c r="C41" s="29">
        <v>7</v>
      </c>
      <c r="D41" s="29">
        <v>0</v>
      </c>
      <c r="E41" s="29">
        <v>0</v>
      </c>
      <c r="F41" s="29">
        <v>7</v>
      </c>
      <c r="G41" s="29">
        <f t="shared" si="5"/>
        <v>57</v>
      </c>
      <c r="H41" s="29">
        <v>0</v>
      </c>
      <c r="I41" s="29">
        <v>0</v>
      </c>
      <c r="J41" s="29">
        <v>57</v>
      </c>
      <c r="K41" s="32">
        <f t="shared" si="6"/>
        <v>18</v>
      </c>
      <c r="L41" s="29">
        <f t="shared" si="7"/>
        <v>85</v>
      </c>
      <c r="M41" s="32">
        <v>0</v>
      </c>
      <c r="N41" s="29">
        <v>0</v>
      </c>
      <c r="O41" s="32">
        <v>0</v>
      </c>
      <c r="P41" s="29">
        <v>0</v>
      </c>
      <c r="Q41" s="32">
        <v>0</v>
      </c>
      <c r="R41" s="29">
        <v>0</v>
      </c>
      <c r="S41" s="32">
        <v>0</v>
      </c>
      <c r="T41" s="29">
        <v>0</v>
      </c>
      <c r="U41" s="32">
        <v>0</v>
      </c>
      <c r="V41" s="43">
        <v>5</v>
      </c>
      <c r="W41" s="44">
        <v>18</v>
      </c>
      <c r="X41" s="43">
        <v>80</v>
      </c>
      <c r="Y41" s="41">
        <f t="shared" si="8"/>
        <v>27</v>
      </c>
      <c r="Z41" s="29">
        <v>0</v>
      </c>
      <c r="AA41" s="29">
        <v>0</v>
      </c>
      <c r="AB41" s="29">
        <v>0</v>
      </c>
      <c r="AC41" s="29">
        <v>0</v>
      </c>
      <c r="AD41" s="29">
        <v>22</v>
      </c>
      <c r="AE41" s="29">
        <v>5</v>
      </c>
      <c r="AF41" s="29">
        <f t="shared" si="9"/>
        <v>465</v>
      </c>
      <c r="AG41" s="29">
        <v>0</v>
      </c>
      <c r="AH41" s="29">
        <v>0</v>
      </c>
      <c r="AI41" s="29">
        <v>0</v>
      </c>
      <c r="AJ41" s="29">
        <v>0</v>
      </c>
      <c r="AK41" s="29">
        <v>237</v>
      </c>
      <c r="AL41" s="29">
        <v>228</v>
      </c>
    </row>
    <row r="42" spans="1:38" ht="13.5" customHeight="1">
      <c r="A42" s="47" t="s">
        <v>62</v>
      </c>
      <c r="B42" s="40"/>
      <c r="C42" s="29">
        <v>4</v>
      </c>
      <c r="D42" s="29">
        <v>0</v>
      </c>
      <c r="E42" s="29">
        <v>0</v>
      </c>
      <c r="F42" s="29">
        <v>4</v>
      </c>
      <c r="G42" s="29">
        <f t="shared" si="5"/>
        <v>30</v>
      </c>
      <c r="H42" s="29">
        <v>0</v>
      </c>
      <c r="I42" s="29">
        <v>0</v>
      </c>
      <c r="J42" s="29">
        <v>30</v>
      </c>
      <c r="K42" s="32">
        <f t="shared" si="6"/>
        <v>8</v>
      </c>
      <c r="L42" s="29">
        <f t="shared" si="7"/>
        <v>48</v>
      </c>
      <c r="M42" s="32">
        <v>0</v>
      </c>
      <c r="N42" s="29">
        <v>0</v>
      </c>
      <c r="O42" s="32">
        <v>0</v>
      </c>
      <c r="P42" s="29">
        <v>0</v>
      </c>
      <c r="Q42" s="32">
        <v>0</v>
      </c>
      <c r="R42" s="29">
        <v>0</v>
      </c>
      <c r="S42" s="32">
        <v>0</v>
      </c>
      <c r="T42" s="29">
        <v>0</v>
      </c>
      <c r="U42" s="32">
        <v>1</v>
      </c>
      <c r="V42" s="43">
        <v>4</v>
      </c>
      <c r="W42" s="44">
        <v>7</v>
      </c>
      <c r="X42" s="43">
        <v>44</v>
      </c>
      <c r="Y42" s="41">
        <f t="shared" si="8"/>
        <v>11</v>
      </c>
      <c r="Z42" s="29">
        <v>0</v>
      </c>
      <c r="AA42" s="29">
        <v>0</v>
      </c>
      <c r="AB42" s="29">
        <v>0</v>
      </c>
      <c r="AC42" s="29">
        <v>0</v>
      </c>
      <c r="AD42" s="29">
        <v>5</v>
      </c>
      <c r="AE42" s="29">
        <v>6</v>
      </c>
      <c r="AF42" s="29">
        <f t="shared" si="9"/>
        <v>275</v>
      </c>
      <c r="AG42" s="29">
        <v>0</v>
      </c>
      <c r="AH42" s="29">
        <v>0</v>
      </c>
      <c r="AI42" s="29">
        <v>0</v>
      </c>
      <c r="AJ42" s="29">
        <v>0</v>
      </c>
      <c r="AK42" s="29">
        <v>146</v>
      </c>
      <c r="AL42" s="29">
        <v>129</v>
      </c>
    </row>
    <row r="43" spans="1:38" ht="13.5" customHeight="1">
      <c r="A43" s="47" t="s">
        <v>63</v>
      </c>
      <c r="B43" s="40"/>
      <c r="C43" s="29">
        <v>11</v>
      </c>
      <c r="D43" s="29">
        <v>0</v>
      </c>
      <c r="E43" s="29">
        <v>0</v>
      </c>
      <c r="F43" s="29">
        <v>11</v>
      </c>
      <c r="G43" s="29">
        <f t="shared" si="5"/>
        <v>104</v>
      </c>
      <c r="H43" s="29">
        <v>0</v>
      </c>
      <c r="I43" s="29">
        <v>0</v>
      </c>
      <c r="J43" s="29">
        <v>104</v>
      </c>
      <c r="K43" s="32">
        <f t="shared" si="6"/>
        <v>29</v>
      </c>
      <c r="L43" s="29">
        <f t="shared" si="7"/>
        <v>152</v>
      </c>
      <c r="M43" s="32">
        <v>0</v>
      </c>
      <c r="N43" s="29">
        <v>0</v>
      </c>
      <c r="O43" s="32">
        <v>0</v>
      </c>
      <c r="P43" s="29">
        <v>0</v>
      </c>
      <c r="Q43" s="32">
        <v>0</v>
      </c>
      <c r="R43" s="29">
        <v>0</v>
      </c>
      <c r="S43" s="32">
        <v>0</v>
      </c>
      <c r="T43" s="29">
        <v>0</v>
      </c>
      <c r="U43" s="32">
        <v>10</v>
      </c>
      <c r="V43" s="43">
        <v>11</v>
      </c>
      <c r="W43" s="44">
        <v>19</v>
      </c>
      <c r="X43" s="43">
        <v>141</v>
      </c>
      <c r="Y43" s="41">
        <f t="shared" si="8"/>
        <v>37</v>
      </c>
      <c r="Z43" s="29">
        <v>0</v>
      </c>
      <c r="AA43" s="29">
        <v>0</v>
      </c>
      <c r="AB43" s="29">
        <v>0</v>
      </c>
      <c r="AC43" s="29">
        <v>0</v>
      </c>
      <c r="AD43" s="29">
        <v>26</v>
      </c>
      <c r="AE43" s="29">
        <v>11</v>
      </c>
      <c r="AF43" s="29">
        <f t="shared" si="9"/>
        <v>945</v>
      </c>
      <c r="AG43" s="29">
        <v>0</v>
      </c>
      <c r="AH43" s="29">
        <v>0</v>
      </c>
      <c r="AI43" s="29">
        <v>0</v>
      </c>
      <c r="AJ43" s="29">
        <v>0</v>
      </c>
      <c r="AK43" s="29">
        <v>487</v>
      </c>
      <c r="AL43" s="29">
        <v>458</v>
      </c>
    </row>
    <row r="44" spans="1:38" ht="24" customHeight="1">
      <c r="A44" s="47" t="s">
        <v>64</v>
      </c>
      <c r="B44" s="40"/>
      <c r="C44" s="29">
        <v>5</v>
      </c>
      <c r="D44" s="29">
        <v>0</v>
      </c>
      <c r="E44" s="29">
        <v>0</v>
      </c>
      <c r="F44" s="29">
        <v>5</v>
      </c>
      <c r="G44" s="29">
        <f t="shared" si="5"/>
        <v>36</v>
      </c>
      <c r="H44" s="29">
        <v>0</v>
      </c>
      <c r="I44" s="29">
        <v>0</v>
      </c>
      <c r="J44" s="29">
        <v>36</v>
      </c>
      <c r="K44" s="32">
        <f t="shared" si="6"/>
        <v>8</v>
      </c>
      <c r="L44" s="29">
        <f t="shared" si="7"/>
        <v>56</v>
      </c>
      <c r="M44" s="32">
        <v>0</v>
      </c>
      <c r="N44" s="29">
        <v>0</v>
      </c>
      <c r="O44" s="32">
        <v>0</v>
      </c>
      <c r="P44" s="29">
        <v>0</v>
      </c>
      <c r="Q44" s="32">
        <v>0</v>
      </c>
      <c r="R44" s="29">
        <v>0</v>
      </c>
      <c r="S44" s="32">
        <v>0</v>
      </c>
      <c r="T44" s="29">
        <v>0</v>
      </c>
      <c r="U44" s="32">
        <v>1</v>
      </c>
      <c r="V44" s="43">
        <v>5</v>
      </c>
      <c r="W44" s="44">
        <v>7</v>
      </c>
      <c r="X44" s="43">
        <v>51</v>
      </c>
      <c r="Y44" s="41">
        <f t="shared" si="8"/>
        <v>11</v>
      </c>
      <c r="Z44" s="29">
        <v>0</v>
      </c>
      <c r="AA44" s="29">
        <v>0</v>
      </c>
      <c r="AB44" s="29">
        <v>0</v>
      </c>
      <c r="AC44" s="29">
        <v>0</v>
      </c>
      <c r="AD44" s="29">
        <v>6</v>
      </c>
      <c r="AE44" s="29">
        <v>5</v>
      </c>
      <c r="AF44" s="29">
        <f t="shared" si="9"/>
        <v>512</v>
      </c>
      <c r="AG44" s="29">
        <v>0</v>
      </c>
      <c r="AH44" s="29">
        <v>0</v>
      </c>
      <c r="AI44" s="29">
        <v>0</v>
      </c>
      <c r="AJ44" s="29">
        <v>0</v>
      </c>
      <c r="AK44" s="29">
        <v>250</v>
      </c>
      <c r="AL44" s="29">
        <v>262</v>
      </c>
    </row>
    <row r="45" spans="1:38" ht="13.5" customHeight="1">
      <c r="A45" s="47" t="s">
        <v>65</v>
      </c>
      <c r="B45" s="40"/>
      <c r="C45" s="29">
        <v>14</v>
      </c>
      <c r="D45" s="29">
        <v>0</v>
      </c>
      <c r="E45" s="29">
        <v>2</v>
      </c>
      <c r="F45" s="29">
        <v>12</v>
      </c>
      <c r="G45" s="29">
        <f t="shared" si="5"/>
        <v>87</v>
      </c>
      <c r="H45" s="29">
        <v>0</v>
      </c>
      <c r="I45" s="29">
        <v>8</v>
      </c>
      <c r="J45" s="29">
        <v>79</v>
      </c>
      <c r="K45" s="32">
        <f t="shared" si="6"/>
        <v>30</v>
      </c>
      <c r="L45" s="29">
        <f t="shared" si="7"/>
        <v>140</v>
      </c>
      <c r="M45" s="32">
        <v>0</v>
      </c>
      <c r="N45" s="29">
        <v>0</v>
      </c>
      <c r="O45" s="32">
        <v>0</v>
      </c>
      <c r="P45" s="29">
        <v>0</v>
      </c>
      <c r="Q45" s="32">
        <v>0</v>
      </c>
      <c r="R45" s="29">
        <v>2</v>
      </c>
      <c r="S45" s="32">
        <v>0</v>
      </c>
      <c r="T45" s="29">
        <v>15</v>
      </c>
      <c r="U45" s="32">
        <v>3</v>
      </c>
      <c r="V45" s="43">
        <v>10</v>
      </c>
      <c r="W45" s="44">
        <v>27</v>
      </c>
      <c r="X45" s="43">
        <v>113</v>
      </c>
      <c r="Y45" s="41">
        <f t="shared" si="8"/>
        <v>25</v>
      </c>
      <c r="Z45" s="29">
        <v>0</v>
      </c>
      <c r="AA45" s="29">
        <v>0</v>
      </c>
      <c r="AB45" s="29">
        <v>1</v>
      </c>
      <c r="AC45" s="29">
        <v>1</v>
      </c>
      <c r="AD45" s="29">
        <v>11</v>
      </c>
      <c r="AE45" s="29">
        <v>12</v>
      </c>
      <c r="AF45" s="29">
        <f t="shared" si="9"/>
        <v>806</v>
      </c>
      <c r="AG45" s="29">
        <v>0</v>
      </c>
      <c r="AH45" s="29">
        <v>0</v>
      </c>
      <c r="AI45" s="29">
        <v>66</v>
      </c>
      <c r="AJ45" s="29">
        <v>54</v>
      </c>
      <c r="AK45" s="29">
        <v>354</v>
      </c>
      <c r="AL45" s="29">
        <v>332</v>
      </c>
    </row>
    <row r="46" spans="1:38" ht="13.5" customHeight="1">
      <c r="A46" s="47" t="s">
        <v>66</v>
      </c>
      <c r="B46" s="40"/>
      <c r="C46" s="29">
        <v>9</v>
      </c>
      <c r="D46" s="29">
        <v>0</v>
      </c>
      <c r="E46" s="29">
        <v>0</v>
      </c>
      <c r="F46" s="29">
        <v>9</v>
      </c>
      <c r="G46" s="29">
        <f t="shared" si="5"/>
        <v>61</v>
      </c>
      <c r="H46" s="29">
        <v>0</v>
      </c>
      <c r="I46" s="29">
        <v>0</v>
      </c>
      <c r="J46" s="29">
        <v>61</v>
      </c>
      <c r="K46" s="32">
        <f t="shared" si="6"/>
        <v>15</v>
      </c>
      <c r="L46" s="29">
        <f t="shared" si="7"/>
        <v>90</v>
      </c>
      <c r="M46" s="32">
        <v>0</v>
      </c>
      <c r="N46" s="29">
        <v>0</v>
      </c>
      <c r="O46" s="32">
        <v>0</v>
      </c>
      <c r="P46" s="29">
        <v>0</v>
      </c>
      <c r="Q46" s="32">
        <v>0</v>
      </c>
      <c r="R46" s="29">
        <v>0</v>
      </c>
      <c r="S46" s="32">
        <v>0</v>
      </c>
      <c r="T46" s="29">
        <v>0</v>
      </c>
      <c r="U46" s="32">
        <v>3</v>
      </c>
      <c r="V46" s="43">
        <v>10</v>
      </c>
      <c r="W46" s="44">
        <v>12</v>
      </c>
      <c r="X46" s="43">
        <v>80</v>
      </c>
      <c r="Y46" s="41">
        <f t="shared" si="8"/>
        <v>13</v>
      </c>
      <c r="Z46" s="29">
        <v>0</v>
      </c>
      <c r="AA46" s="29">
        <v>0</v>
      </c>
      <c r="AB46" s="29">
        <v>0</v>
      </c>
      <c r="AC46" s="29">
        <v>0</v>
      </c>
      <c r="AD46" s="29">
        <v>8</v>
      </c>
      <c r="AE46" s="29">
        <v>5</v>
      </c>
      <c r="AF46" s="29">
        <f t="shared" si="9"/>
        <v>446</v>
      </c>
      <c r="AG46" s="29">
        <v>0</v>
      </c>
      <c r="AH46" s="29">
        <v>0</v>
      </c>
      <c r="AI46" s="29">
        <v>0</v>
      </c>
      <c r="AJ46" s="29">
        <v>0</v>
      </c>
      <c r="AK46" s="29">
        <v>222</v>
      </c>
      <c r="AL46" s="29">
        <v>224</v>
      </c>
    </row>
    <row r="47" spans="1:38" ht="13.5" customHeight="1">
      <c r="A47" s="47" t="s">
        <v>67</v>
      </c>
      <c r="B47" s="40"/>
      <c r="C47" s="29">
        <v>5</v>
      </c>
      <c r="D47" s="29">
        <v>0</v>
      </c>
      <c r="E47" s="29">
        <v>0</v>
      </c>
      <c r="F47" s="29">
        <v>5</v>
      </c>
      <c r="G47" s="29">
        <f t="shared" si="5"/>
        <v>51</v>
      </c>
      <c r="H47" s="29">
        <v>0</v>
      </c>
      <c r="I47" s="29">
        <v>0</v>
      </c>
      <c r="J47" s="29">
        <v>51</v>
      </c>
      <c r="K47" s="32">
        <f>M47+O47+Q47+S47+U47+W47</f>
        <v>7</v>
      </c>
      <c r="L47" s="29">
        <f>N47+P47+R47+T47+V47+X47</f>
        <v>67</v>
      </c>
      <c r="M47" s="32">
        <v>0</v>
      </c>
      <c r="N47" s="29">
        <v>0</v>
      </c>
      <c r="O47" s="32">
        <v>0</v>
      </c>
      <c r="P47" s="29">
        <v>0</v>
      </c>
      <c r="Q47" s="32">
        <v>0</v>
      </c>
      <c r="R47" s="29">
        <v>0</v>
      </c>
      <c r="S47" s="32">
        <v>0</v>
      </c>
      <c r="T47" s="29">
        <v>0</v>
      </c>
      <c r="U47" s="32">
        <v>0</v>
      </c>
      <c r="V47" s="43">
        <v>3</v>
      </c>
      <c r="W47" s="44">
        <v>7</v>
      </c>
      <c r="X47" s="43">
        <v>64</v>
      </c>
      <c r="Y47" s="41">
        <f>SUM(Z47:AE47)</f>
        <v>29</v>
      </c>
      <c r="Z47" s="29">
        <v>0</v>
      </c>
      <c r="AA47" s="29">
        <v>0</v>
      </c>
      <c r="AB47" s="29">
        <v>0</v>
      </c>
      <c r="AC47" s="29">
        <v>0</v>
      </c>
      <c r="AD47" s="29">
        <v>14</v>
      </c>
      <c r="AE47" s="29">
        <v>15</v>
      </c>
      <c r="AF47" s="29">
        <f>SUM(AG47:AL47)</f>
        <v>545</v>
      </c>
      <c r="AG47" s="29">
        <v>0</v>
      </c>
      <c r="AH47" s="29">
        <v>0</v>
      </c>
      <c r="AI47" s="29">
        <v>0</v>
      </c>
      <c r="AJ47" s="29">
        <v>0</v>
      </c>
      <c r="AK47" s="29">
        <v>280</v>
      </c>
      <c r="AL47" s="29">
        <v>265</v>
      </c>
    </row>
    <row r="48" spans="1:38" ht="13.5" customHeight="1">
      <c r="A48" s="70" t="s">
        <v>68</v>
      </c>
      <c r="B48" s="40"/>
      <c r="C48" s="1">
        <v>8</v>
      </c>
      <c r="D48" s="1">
        <v>0</v>
      </c>
      <c r="E48" s="1">
        <v>0</v>
      </c>
      <c r="F48" s="1">
        <v>8</v>
      </c>
      <c r="G48" s="1">
        <f t="shared" si="5"/>
        <v>73</v>
      </c>
      <c r="H48" s="1">
        <v>0</v>
      </c>
      <c r="I48" s="1">
        <v>0</v>
      </c>
      <c r="J48" s="1">
        <v>73</v>
      </c>
      <c r="K48" s="7">
        <f>M48+O48+Q48+S48+U48+W48</f>
        <v>16</v>
      </c>
      <c r="L48" s="1">
        <f>N48+P48+R48+T48+V48+X48</f>
        <v>112</v>
      </c>
      <c r="M48" s="7">
        <v>0</v>
      </c>
      <c r="N48" s="1">
        <v>0</v>
      </c>
      <c r="O48" s="7">
        <v>0</v>
      </c>
      <c r="P48" s="1">
        <v>0</v>
      </c>
      <c r="Q48" s="7">
        <v>0</v>
      </c>
      <c r="R48" s="1">
        <v>0</v>
      </c>
      <c r="S48" s="7">
        <v>0</v>
      </c>
      <c r="T48" s="1">
        <v>0</v>
      </c>
      <c r="U48" s="7">
        <v>0</v>
      </c>
      <c r="V48" s="49">
        <v>7</v>
      </c>
      <c r="W48" s="44">
        <v>16</v>
      </c>
      <c r="X48" s="49">
        <v>105</v>
      </c>
      <c r="Y48" s="1">
        <f>SUM(Z48:AE48)</f>
        <v>25</v>
      </c>
      <c r="Z48" s="1">
        <v>0</v>
      </c>
      <c r="AA48" s="1">
        <v>0</v>
      </c>
      <c r="AB48" s="1">
        <v>0</v>
      </c>
      <c r="AC48" s="1">
        <v>0</v>
      </c>
      <c r="AD48" s="1">
        <v>12</v>
      </c>
      <c r="AE48" s="1">
        <v>13</v>
      </c>
      <c r="AF48" s="29">
        <f>SUM(AG48:AL48)</f>
        <v>695</v>
      </c>
      <c r="AG48" s="1">
        <v>0</v>
      </c>
      <c r="AH48" s="1">
        <v>0</v>
      </c>
      <c r="AI48" s="1">
        <v>0</v>
      </c>
      <c r="AJ48" s="1">
        <v>0</v>
      </c>
      <c r="AK48" s="1">
        <v>338</v>
      </c>
      <c r="AL48" s="1">
        <v>357</v>
      </c>
    </row>
    <row r="49" spans="1:38" s="4" customFormat="1" ht="12" customHeight="1">
      <c r="A49" s="50"/>
      <c r="B49" s="51"/>
      <c r="C49" s="50"/>
      <c r="D49" s="50"/>
      <c r="E49" s="50"/>
      <c r="F49" s="50"/>
      <c r="G49" s="50"/>
      <c r="H49" s="50"/>
      <c r="I49" s="50"/>
      <c r="J49" s="50"/>
      <c r="K49" s="52"/>
      <c r="L49" s="50"/>
      <c r="M49" s="52"/>
      <c r="N49" s="50"/>
      <c r="O49" s="52"/>
      <c r="P49" s="50"/>
      <c r="Q49" s="52"/>
      <c r="R49" s="50"/>
      <c r="S49" s="52"/>
      <c r="T49" s="50"/>
      <c r="U49" s="52"/>
      <c r="V49" s="50"/>
      <c r="W49" s="52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3" ht="19.5" customHeight="1">
      <c r="A50" s="41" t="s">
        <v>27</v>
      </c>
      <c r="B50" s="6"/>
      <c r="G50" s="53"/>
      <c r="AG50" s="53"/>
    </row>
    <row r="51" spans="1:38" ht="13.5">
      <c r="A51" s="54" t="s">
        <v>0</v>
      </c>
      <c r="B51" s="6"/>
      <c r="AL51" s="5" t="s">
        <v>0</v>
      </c>
    </row>
    <row r="52" spans="1:38" s="2" customFormat="1" ht="30" customHeight="1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1"/>
      <c r="N52" s="10"/>
      <c r="O52" s="11"/>
      <c r="P52" s="10"/>
      <c r="Q52" s="11"/>
      <c r="R52" s="10"/>
      <c r="S52" s="11"/>
      <c r="T52" s="12" t="s">
        <v>108</v>
      </c>
      <c r="U52" s="13" t="s">
        <v>26</v>
      </c>
      <c r="V52" s="10"/>
      <c r="W52" s="11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2" customFormat="1" ht="15.75" customHeight="1">
      <c r="A53" s="73" t="s">
        <v>3</v>
      </c>
      <c r="B53" s="74"/>
      <c r="C53" s="81" t="s">
        <v>18</v>
      </c>
      <c r="D53" s="82"/>
      <c r="E53" s="82"/>
      <c r="F53" s="74"/>
      <c r="G53" s="81" t="s">
        <v>2</v>
      </c>
      <c r="H53" s="82"/>
      <c r="I53" s="82"/>
      <c r="J53" s="74"/>
      <c r="K53" s="14" t="s">
        <v>25</v>
      </c>
      <c r="L53" s="17"/>
      <c r="M53" s="14"/>
      <c r="N53" s="17"/>
      <c r="O53" s="14"/>
      <c r="P53" s="24"/>
      <c r="Q53" s="55"/>
      <c r="R53" s="55"/>
      <c r="S53" s="55"/>
      <c r="T53" s="17"/>
      <c r="U53" s="24"/>
      <c r="V53" s="55"/>
      <c r="W53" s="55"/>
      <c r="X53" s="56"/>
      <c r="Y53" s="16" t="s">
        <v>21</v>
      </c>
      <c r="Z53" s="17"/>
      <c r="AA53" s="17"/>
      <c r="AB53" s="17"/>
      <c r="AC53" s="17"/>
      <c r="AD53" s="18"/>
      <c r="AE53" s="19"/>
      <c r="AF53" s="20" t="s">
        <v>113</v>
      </c>
      <c r="AG53" s="17"/>
      <c r="AH53" s="17"/>
      <c r="AI53" s="17"/>
      <c r="AJ53" s="17"/>
      <c r="AK53" s="17"/>
      <c r="AL53" s="18"/>
    </row>
    <row r="54" spans="1:38" s="2" customFormat="1" ht="15.75" customHeight="1">
      <c r="A54" s="75"/>
      <c r="B54" s="76"/>
      <c r="C54" s="80"/>
      <c r="D54" s="77"/>
      <c r="E54" s="77"/>
      <c r="F54" s="78"/>
      <c r="G54" s="80"/>
      <c r="H54" s="77"/>
      <c r="I54" s="77"/>
      <c r="J54" s="78"/>
      <c r="K54" s="79" t="s">
        <v>4</v>
      </c>
      <c r="L54" s="74"/>
      <c r="M54" s="14" t="s">
        <v>5</v>
      </c>
      <c r="N54" s="17"/>
      <c r="O54" s="14"/>
      <c r="P54" s="19"/>
      <c r="Q54" s="14" t="s">
        <v>6</v>
      </c>
      <c r="R54" s="17"/>
      <c r="S54" s="14"/>
      <c r="T54" s="18"/>
      <c r="U54" s="57" t="s">
        <v>7</v>
      </c>
      <c r="V54" s="17"/>
      <c r="W54" s="14"/>
      <c r="X54" s="19"/>
      <c r="Y54" s="85" t="s">
        <v>8</v>
      </c>
      <c r="Z54" s="18" t="s">
        <v>22</v>
      </c>
      <c r="AA54" s="19"/>
      <c r="AB54" s="17" t="s">
        <v>23</v>
      </c>
      <c r="AC54" s="17"/>
      <c r="AD54" s="22" t="s">
        <v>24</v>
      </c>
      <c r="AE54" s="19"/>
      <c r="AF54" s="85" t="s">
        <v>8</v>
      </c>
      <c r="AG54" s="18" t="s">
        <v>9</v>
      </c>
      <c r="AH54" s="19"/>
      <c r="AI54" s="17" t="s">
        <v>10</v>
      </c>
      <c r="AJ54" s="19"/>
      <c r="AK54" s="17" t="s">
        <v>11</v>
      </c>
      <c r="AL54" s="24"/>
    </row>
    <row r="55" spans="1:38" s="2" customFormat="1" ht="15.75" customHeight="1">
      <c r="A55" s="77"/>
      <c r="B55" s="78"/>
      <c r="C55" s="23" t="s">
        <v>12</v>
      </c>
      <c r="D55" s="23" t="s">
        <v>13</v>
      </c>
      <c r="E55" s="23" t="s">
        <v>14</v>
      </c>
      <c r="F55" s="23" t="s">
        <v>15</v>
      </c>
      <c r="G55" s="23" t="s">
        <v>12</v>
      </c>
      <c r="H55" s="23" t="s">
        <v>13</v>
      </c>
      <c r="I55" s="23" t="s">
        <v>14</v>
      </c>
      <c r="J55" s="23" t="s">
        <v>15</v>
      </c>
      <c r="K55" s="80"/>
      <c r="L55" s="78"/>
      <c r="M55" s="14" t="s">
        <v>16</v>
      </c>
      <c r="N55" s="19"/>
      <c r="O55" s="14" t="s">
        <v>17</v>
      </c>
      <c r="P55" s="19"/>
      <c r="Q55" s="14" t="s">
        <v>16</v>
      </c>
      <c r="R55" s="19"/>
      <c r="S55" s="14" t="s">
        <v>17</v>
      </c>
      <c r="T55" s="24"/>
      <c r="U55" s="21" t="s">
        <v>16</v>
      </c>
      <c r="V55" s="19"/>
      <c r="W55" s="14" t="s">
        <v>17</v>
      </c>
      <c r="X55" s="19"/>
      <c r="Y55" s="86"/>
      <c r="Z55" s="25" t="s">
        <v>16</v>
      </c>
      <c r="AA55" s="23" t="s">
        <v>17</v>
      </c>
      <c r="AB55" s="25" t="s">
        <v>16</v>
      </c>
      <c r="AC55" s="26" t="s">
        <v>17</v>
      </c>
      <c r="AD55" s="25" t="s">
        <v>16</v>
      </c>
      <c r="AE55" s="58" t="s">
        <v>17</v>
      </c>
      <c r="AF55" s="86"/>
      <c r="AG55" s="25" t="s">
        <v>16</v>
      </c>
      <c r="AH55" s="23" t="s">
        <v>17</v>
      </c>
      <c r="AI55" s="25" t="s">
        <v>16</v>
      </c>
      <c r="AJ55" s="23" t="s">
        <v>17</v>
      </c>
      <c r="AK55" s="25" t="s">
        <v>16</v>
      </c>
      <c r="AL55" s="15" t="s">
        <v>17</v>
      </c>
    </row>
    <row r="56" spans="2:38" s="2" customFormat="1" ht="6" customHeight="1">
      <c r="B56" s="59"/>
      <c r="C56" s="60"/>
      <c r="D56" s="60"/>
      <c r="E56" s="60"/>
      <c r="F56" s="60"/>
      <c r="G56" s="60"/>
      <c r="H56" s="60"/>
      <c r="I56" s="60"/>
      <c r="J56" s="60"/>
      <c r="K56" s="61"/>
      <c r="L56" s="60"/>
      <c r="M56" s="57"/>
      <c r="N56" s="18"/>
      <c r="O56" s="57"/>
      <c r="P56" s="18"/>
      <c r="Q56" s="57"/>
      <c r="R56" s="18"/>
      <c r="S56" s="57"/>
      <c r="T56" s="18"/>
      <c r="U56" s="57"/>
      <c r="V56" s="18"/>
      <c r="W56" s="57"/>
      <c r="X56" s="18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1:38" s="6" customFormat="1" ht="24" customHeight="1">
      <c r="A57" s="47" t="s">
        <v>69</v>
      </c>
      <c r="B57" s="40"/>
      <c r="C57" s="41">
        <v>10</v>
      </c>
      <c r="D57" s="41">
        <v>0</v>
      </c>
      <c r="E57" s="41">
        <v>0</v>
      </c>
      <c r="F57" s="41">
        <v>10</v>
      </c>
      <c r="G57" s="41">
        <f aca="true" t="shared" si="10" ref="G57:G96">SUM(H57:J57)</f>
        <v>74</v>
      </c>
      <c r="H57" s="41">
        <v>0</v>
      </c>
      <c r="I57" s="41">
        <v>0</v>
      </c>
      <c r="J57" s="41">
        <v>74</v>
      </c>
      <c r="K57" s="44">
        <f aca="true" t="shared" si="11" ref="K57:L59">M57+O57+Q57+S57+U57+W57</f>
        <v>13</v>
      </c>
      <c r="L57" s="41">
        <f t="shared" si="11"/>
        <v>116</v>
      </c>
      <c r="M57" s="68">
        <v>0</v>
      </c>
      <c r="N57" s="41">
        <v>0</v>
      </c>
      <c r="O57" s="44">
        <v>0</v>
      </c>
      <c r="P57" s="41">
        <v>0</v>
      </c>
      <c r="Q57" s="44">
        <v>0</v>
      </c>
      <c r="R57" s="41">
        <v>0</v>
      </c>
      <c r="S57" s="44">
        <v>0</v>
      </c>
      <c r="T57" s="41">
        <v>0</v>
      </c>
      <c r="U57" s="44">
        <v>3</v>
      </c>
      <c r="V57" s="41">
        <v>16</v>
      </c>
      <c r="W57" s="44">
        <v>10</v>
      </c>
      <c r="X57" s="41">
        <v>100</v>
      </c>
      <c r="Y57" s="41">
        <f>SUM(Z57:AE57)</f>
        <v>29</v>
      </c>
      <c r="Z57" s="41">
        <v>0</v>
      </c>
      <c r="AA57" s="41">
        <v>0</v>
      </c>
      <c r="AB57" s="41">
        <v>0</v>
      </c>
      <c r="AC57" s="41">
        <v>0</v>
      </c>
      <c r="AD57" s="41">
        <v>18</v>
      </c>
      <c r="AE57" s="41">
        <v>11</v>
      </c>
      <c r="AF57" s="41">
        <f>SUM(AG57:AL57)</f>
        <v>927</v>
      </c>
      <c r="AG57" s="41">
        <v>0</v>
      </c>
      <c r="AH57" s="41">
        <v>0</v>
      </c>
      <c r="AI57" s="41">
        <v>0</v>
      </c>
      <c r="AJ57" s="41">
        <v>0</v>
      </c>
      <c r="AK57" s="41">
        <v>470</v>
      </c>
      <c r="AL57" s="41">
        <v>457</v>
      </c>
    </row>
    <row r="58" spans="1:38" ht="13.5" customHeight="1">
      <c r="A58" s="47" t="s">
        <v>70</v>
      </c>
      <c r="B58" s="63"/>
      <c r="C58" s="29">
        <v>4</v>
      </c>
      <c r="D58" s="29">
        <v>0</v>
      </c>
      <c r="E58" s="29">
        <v>0</v>
      </c>
      <c r="F58" s="29">
        <v>4</v>
      </c>
      <c r="G58" s="29">
        <f t="shared" si="10"/>
        <v>24</v>
      </c>
      <c r="H58" s="29">
        <v>0</v>
      </c>
      <c r="I58" s="29">
        <v>0</v>
      </c>
      <c r="J58" s="29">
        <v>24</v>
      </c>
      <c r="K58" s="32">
        <f t="shared" si="11"/>
        <v>3</v>
      </c>
      <c r="L58" s="29">
        <f t="shared" si="11"/>
        <v>39</v>
      </c>
      <c r="M58" s="62">
        <v>0</v>
      </c>
      <c r="N58" s="29">
        <v>0</v>
      </c>
      <c r="O58" s="32">
        <v>0</v>
      </c>
      <c r="P58" s="29">
        <v>0</v>
      </c>
      <c r="Q58" s="32">
        <v>0</v>
      </c>
      <c r="R58" s="29">
        <v>0</v>
      </c>
      <c r="S58" s="32">
        <v>0</v>
      </c>
      <c r="T58" s="29">
        <v>0</v>
      </c>
      <c r="U58" s="32">
        <v>0</v>
      </c>
      <c r="V58" s="29">
        <v>6</v>
      </c>
      <c r="W58" s="32">
        <v>3</v>
      </c>
      <c r="X58" s="29">
        <v>33</v>
      </c>
      <c r="Y58" s="41">
        <f>SUM(Z58:AE58)</f>
        <v>4</v>
      </c>
      <c r="Z58" s="29">
        <v>0</v>
      </c>
      <c r="AA58" s="29">
        <v>0</v>
      </c>
      <c r="AB58" s="29">
        <v>0</v>
      </c>
      <c r="AC58" s="29">
        <v>0</v>
      </c>
      <c r="AD58" s="29">
        <v>4</v>
      </c>
      <c r="AE58" s="29">
        <v>0</v>
      </c>
      <c r="AF58" s="29">
        <f>SUM(AG58:AL58)</f>
        <v>261</v>
      </c>
      <c r="AG58" s="29">
        <v>0</v>
      </c>
      <c r="AH58" s="29">
        <v>0</v>
      </c>
      <c r="AI58" s="29">
        <v>0</v>
      </c>
      <c r="AJ58" s="29">
        <v>0</v>
      </c>
      <c r="AK58" s="29">
        <v>147</v>
      </c>
      <c r="AL58" s="29">
        <v>114</v>
      </c>
    </row>
    <row r="59" spans="1:38" ht="13.5" customHeight="1">
      <c r="A59" s="47" t="s">
        <v>71</v>
      </c>
      <c r="B59" s="40"/>
      <c r="C59" s="29">
        <v>10</v>
      </c>
      <c r="D59" s="29">
        <v>0</v>
      </c>
      <c r="E59" s="29">
        <v>1</v>
      </c>
      <c r="F59" s="29">
        <v>9</v>
      </c>
      <c r="G59" s="29">
        <f t="shared" si="10"/>
        <v>82</v>
      </c>
      <c r="H59" s="29">
        <v>0</v>
      </c>
      <c r="I59" s="29">
        <v>6</v>
      </c>
      <c r="J59" s="29">
        <v>76</v>
      </c>
      <c r="K59" s="32">
        <f t="shared" si="11"/>
        <v>25</v>
      </c>
      <c r="L59" s="29">
        <f t="shared" si="11"/>
        <v>121</v>
      </c>
      <c r="M59" s="62">
        <v>0</v>
      </c>
      <c r="N59" s="29">
        <v>0</v>
      </c>
      <c r="O59" s="32">
        <v>0</v>
      </c>
      <c r="P59" s="29">
        <v>0</v>
      </c>
      <c r="Q59" s="32">
        <v>0</v>
      </c>
      <c r="R59" s="29">
        <v>0</v>
      </c>
      <c r="S59" s="32">
        <v>0</v>
      </c>
      <c r="T59" s="29">
        <v>8</v>
      </c>
      <c r="U59" s="32">
        <v>1</v>
      </c>
      <c r="V59" s="29">
        <v>6</v>
      </c>
      <c r="W59" s="32">
        <v>24</v>
      </c>
      <c r="X59" s="29">
        <v>107</v>
      </c>
      <c r="Y59" s="41">
        <f>SUM(Z59:AE59)</f>
        <v>29</v>
      </c>
      <c r="Z59" s="29">
        <v>0</v>
      </c>
      <c r="AA59" s="29">
        <v>0</v>
      </c>
      <c r="AB59" s="29">
        <v>0</v>
      </c>
      <c r="AC59" s="29">
        <v>0</v>
      </c>
      <c r="AD59" s="29">
        <v>19</v>
      </c>
      <c r="AE59" s="29">
        <v>10</v>
      </c>
      <c r="AF59" s="29">
        <f>SUM(AG59:AL59)</f>
        <v>717</v>
      </c>
      <c r="AG59" s="29">
        <v>0</v>
      </c>
      <c r="AH59" s="29">
        <v>0</v>
      </c>
      <c r="AI59" s="29">
        <v>43</v>
      </c>
      <c r="AJ59" s="29">
        <v>55</v>
      </c>
      <c r="AK59" s="29">
        <v>325</v>
      </c>
      <c r="AL59" s="29">
        <v>294</v>
      </c>
    </row>
    <row r="60" spans="1:38" ht="13.5" customHeight="1">
      <c r="A60" s="47" t="s">
        <v>72</v>
      </c>
      <c r="B60" s="40"/>
      <c r="C60" s="29">
        <v>7</v>
      </c>
      <c r="D60" s="29">
        <v>0</v>
      </c>
      <c r="E60" s="29">
        <v>1</v>
      </c>
      <c r="F60" s="29">
        <v>6</v>
      </c>
      <c r="G60" s="29">
        <f t="shared" si="10"/>
        <v>37</v>
      </c>
      <c r="H60" s="29">
        <v>0</v>
      </c>
      <c r="I60" s="29">
        <v>3</v>
      </c>
      <c r="J60" s="29">
        <v>34</v>
      </c>
      <c r="K60" s="32">
        <f>M60+O60+Q60+S60+U60+W60</f>
        <v>17</v>
      </c>
      <c r="L60" s="29">
        <f>N60+P60+R60+T60+V60+X60</f>
        <v>61</v>
      </c>
      <c r="M60" s="62">
        <v>0</v>
      </c>
      <c r="N60" s="29">
        <v>0</v>
      </c>
      <c r="O60" s="32">
        <v>0</v>
      </c>
      <c r="P60" s="29">
        <v>0</v>
      </c>
      <c r="Q60" s="32">
        <v>0</v>
      </c>
      <c r="R60" s="29">
        <v>1</v>
      </c>
      <c r="S60" s="32">
        <v>0</v>
      </c>
      <c r="T60" s="29">
        <v>6</v>
      </c>
      <c r="U60" s="32">
        <v>0</v>
      </c>
      <c r="V60" s="29">
        <v>5</v>
      </c>
      <c r="W60" s="32">
        <v>17</v>
      </c>
      <c r="X60" s="29">
        <v>49</v>
      </c>
      <c r="Y60" s="41">
        <f>SUM(Z60:AE60)</f>
        <v>12</v>
      </c>
      <c r="Z60" s="29">
        <v>0</v>
      </c>
      <c r="AA60" s="29">
        <v>0</v>
      </c>
      <c r="AB60" s="29">
        <v>0</v>
      </c>
      <c r="AC60" s="29">
        <v>0</v>
      </c>
      <c r="AD60" s="29">
        <v>9</v>
      </c>
      <c r="AE60" s="29">
        <v>3</v>
      </c>
      <c r="AF60" s="29">
        <f>SUM(AG60:AL60)</f>
        <v>308</v>
      </c>
      <c r="AG60" s="29">
        <v>0</v>
      </c>
      <c r="AH60" s="29">
        <v>0</v>
      </c>
      <c r="AI60" s="29">
        <v>20</v>
      </c>
      <c r="AJ60" s="29">
        <v>13</v>
      </c>
      <c r="AK60" s="29">
        <v>154</v>
      </c>
      <c r="AL60" s="29">
        <v>121</v>
      </c>
    </row>
    <row r="61" spans="1:38" ht="13.5" customHeight="1">
      <c r="A61" s="47" t="s">
        <v>73</v>
      </c>
      <c r="B61" s="40"/>
      <c r="C61" s="29">
        <v>5</v>
      </c>
      <c r="D61" s="29">
        <v>0</v>
      </c>
      <c r="E61" s="29">
        <v>0</v>
      </c>
      <c r="F61" s="29">
        <v>5</v>
      </c>
      <c r="G61" s="29">
        <f t="shared" si="10"/>
        <v>43</v>
      </c>
      <c r="H61" s="29">
        <v>0</v>
      </c>
      <c r="I61" s="29">
        <v>0</v>
      </c>
      <c r="J61" s="29">
        <v>43</v>
      </c>
      <c r="K61" s="32">
        <f aca="true" t="shared" si="12" ref="K61:L69">M61+O61+Q61+S61+U61+W61</f>
        <v>10</v>
      </c>
      <c r="L61" s="29">
        <f t="shared" si="12"/>
        <v>61</v>
      </c>
      <c r="M61" s="62">
        <v>0</v>
      </c>
      <c r="N61" s="29">
        <v>0</v>
      </c>
      <c r="O61" s="32">
        <v>0</v>
      </c>
      <c r="P61" s="29">
        <v>0</v>
      </c>
      <c r="Q61" s="32">
        <v>0</v>
      </c>
      <c r="R61" s="29">
        <v>0</v>
      </c>
      <c r="S61" s="32">
        <v>0</v>
      </c>
      <c r="T61" s="29">
        <v>0</v>
      </c>
      <c r="U61" s="32">
        <v>0</v>
      </c>
      <c r="V61" s="29">
        <v>5</v>
      </c>
      <c r="W61" s="32">
        <v>10</v>
      </c>
      <c r="X61" s="29">
        <v>56</v>
      </c>
      <c r="Y61" s="41">
        <f aca="true" t="shared" si="13" ref="Y61:Y69">SUM(Z61:AE61)</f>
        <v>15</v>
      </c>
      <c r="Z61" s="29">
        <v>0</v>
      </c>
      <c r="AA61" s="29">
        <v>0</v>
      </c>
      <c r="AB61" s="29">
        <v>0</v>
      </c>
      <c r="AC61" s="29">
        <v>0</v>
      </c>
      <c r="AD61" s="29">
        <v>9</v>
      </c>
      <c r="AE61" s="29">
        <v>6</v>
      </c>
      <c r="AF61" s="29">
        <f aca="true" t="shared" si="14" ref="AF61:AF69">SUM(AG61:AL61)</f>
        <v>443</v>
      </c>
      <c r="AG61" s="29">
        <v>0</v>
      </c>
      <c r="AH61" s="29">
        <v>0</v>
      </c>
      <c r="AI61" s="29">
        <v>0</v>
      </c>
      <c r="AJ61" s="29">
        <v>0</v>
      </c>
      <c r="AK61" s="29">
        <v>238</v>
      </c>
      <c r="AL61" s="29">
        <v>205</v>
      </c>
    </row>
    <row r="62" spans="1:38" ht="24" customHeight="1">
      <c r="A62" s="47" t="s">
        <v>74</v>
      </c>
      <c r="B62" s="40"/>
      <c r="C62" s="29">
        <v>4</v>
      </c>
      <c r="D62" s="29">
        <v>0</v>
      </c>
      <c r="E62" s="29">
        <v>0</v>
      </c>
      <c r="F62" s="29">
        <v>4</v>
      </c>
      <c r="G62" s="29">
        <f t="shared" si="10"/>
        <v>31</v>
      </c>
      <c r="H62" s="29">
        <v>0</v>
      </c>
      <c r="I62" s="29">
        <v>0</v>
      </c>
      <c r="J62" s="29">
        <v>31</v>
      </c>
      <c r="K62" s="32">
        <f t="shared" si="12"/>
        <v>19</v>
      </c>
      <c r="L62" s="29">
        <f t="shared" si="12"/>
        <v>44</v>
      </c>
      <c r="M62" s="62">
        <v>0</v>
      </c>
      <c r="N62" s="29">
        <v>0</v>
      </c>
      <c r="O62" s="32">
        <v>0</v>
      </c>
      <c r="P62" s="29">
        <v>0</v>
      </c>
      <c r="Q62" s="32">
        <v>0</v>
      </c>
      <c r="R62" s="29">
        <v>0</v>
      </c>
      <c r="S62" s="32">
        <v>0</v>
      </c>
      <c r="T62" s="29">
        <v>0</v>
      </c>
      <c r="U62" s="32">
        <v>1</v>
      </c>
      <c r="V62" s="29">
        <v>2</v>
      </c>
      <c r="W62" s="32">
        <v>18</v>
      </c>
      <c r="X62" s="29">
        <v>42</v>
      </c>
      <c r="Y62" s="41">
        <f t="shared" si="13"/>
        <v>5</v>
      </c>
      <c r="Z62" s="29">
        <v>0</v>
      </c>
      <c r="AA62" s="29">
        <v>0</v>
      </c>
      <c r="AB62" s="29">
        <v>0</v>
      </c>
      <c r="AC62" s="29">
        <v>0</v>
      </c>
      <c r="AD62" s="29">
        <v>3</v>
      </c>
      <c r="AE62" s="29">
        <v>2</v>
      </c>
      <c r="AF62" s="29">
        <f t="shared" si="14"/>
        <v>351</v>
      </c>
      <c r="AG62" s="29">
        <v>0</v>
      </c>
      <c r="AH62" s="29">
        <v>0</v>
      </c>
      <c r="AI62" s="29">
        <v>0</v>
      </c>
      <c r="AJ62" s="29">
        <v>0</v>
      </c>
      <c r="AK62" s="29">
        <v>171</v>
      </c>
      <c r="AL62" s="29">
        <v>180</v>
      </c>
    </row>
    <row r="63" spans="1:38" ht="13.5" customHeight="1">
      <c r="A63" s="47" t="s">
        <v>75</v>
      </c>
      <c r="B63" s="40"/>
      <c r="C63" s="29">
        <v>6</v>
      </c>
      <c r="D63" s="29">
        <v>0</v>
      </c>
      <c r="E63" s="29">
        <v>0</v>
      </c>
      <c r="F63" s="29">
        <v>6</v>
      </c>
      <c r="G63" s="29">
        <f t="shared" si="10"/>
        <v>50</v>
      </c>
      <c r="H63" s="29">
        <v>0</v>
      </c>
      <c r="I63" s="29">
        <v>0</v>
      </c>
      <c r="J63" s="29">
        <v>50</v>
      </c>
      <c r="K63" s="32">
        <f t="shared" si="12"/>
        <v>16</v>
      </c>
      <c r="L63" s="29">
        <f t="shared" si="12"/>
        <v>76</v>
      </c>
      <c r="M63" s="62">
        <v>0</v>
      </c>
      <c r="N63" s="29">
        <v>0</v>
      </c>
      <c r="O63" s="32">
        <v>0</v>
      </c>
      <c r="P63" s="29">
        <v>0</v>
      </c>
      <c r="Q63" s="32">
        <v>0</v>
      </c>
      <c r="R63" s="29">
        <v>0</v>
      </c>
      <c r="S63" s="32">
        <v>0</v>
      </c>
      <c r="T63" s="29">
        <v>0</v>
      </c>
      <c r="U63" s="32">
        <v>4</v>
      </c>
      <c r="V63" s="29">
        <v>6</v>
      </c>
      <c r="W63" s="32">
        <v>12</v>
      </c>
      <c r="X63" s="29">
        <v>70</v>
      </c>
      <c r="Y63" s="41">
        <f t="shared" si="13"/>
        <v>18</v>
      </c>
      <c r="Z63" s="29">
        <v>0</v>
      </c>
      <c r="AA63" s="29">
        <v>0</v>
      </c>
      <c r="AB63" s="29">
        <v>0</v>
      </c>
      <c r="AC63" s="29">
        <v>0</v>
      </c>
      <c r="AD63" s="29">
        <v>12</v>
      </c>
      <c r="AE63" s="29">
        <v>6</v>
      </c>
      <c r="AF63" s="29">
        <f t="shared" si="14"/>
        <v>666</v>
      </c>
      <c r="AG63" s="29">
        <v>0</v>
      </c>
      <c r="AH63" s="29">
        <v>0</v>
      </c>
      <c r="AI63" s="29">
        <v>0</v>
      </c>
      <c r="AJ63" s="29">
        <v>0</v>
      </c>
      <c r="AK63" s="29">
        <v>345</v>
      </c>
      <c r="AL63" s="29">
        <v>321</v>
      </c>
    </row>
    <row r="64" spans="1:38" ht="13.5" customHeight="1">
      <c r="A64" s="83" t="s">
        <v>76</v>
      </c>
      <c r="B64" s="84"/>
      <c r="C64" s="29">
        <v>9</v>
      </c>
      <c r="D64" s="29">
        <v>0</v>
      </c>
      <c r="E64" s="29">
        <v>0</v>
      </c>
      <c r="F64" s="29">
        <v>9</v>
      </c>
      <c r="G64" s="29">
        <f t="shared" si="10"/>
        <v>61</v>
      </c>
      <c r="H64" s="29">
        <v>0</v>
      </c>
      <c r="I64" s="29">
        <v>0</v>
      </c>
      <c r="J64" s="29">
        <v>61</v>
      </c>
      <c r="K64" s="32">
        <f t="shared" si="12"/>
        <v>25</v>
      </c>
      <c r="L64" s="29">
        <f t="shared" si="12"/>
        <v>92</v>
      </c>
      <c r="M64" s="32">
        <v>0</v>
      </c>
      <c r="N64" s="29">
        <v>0</v>
      </c>
      <c r="O64" s="32">
        <v>0</v>
      </c>
      <c r="P64" s="29">
        <v>0</v>
      </c>
      <c r="Q64" s="32">
        <v>0</v>
      </c>
      <c r="R64" s="29">
        <v>0</v>
      </c>
      <c r="S64" s="32">
        <v>0</v>
      </c>
      <c r="T64" s="29">
        <v>0</v>
      </c>
      <c r="U64" s="32">
        <v>1</v>
      </c>
      <c r="V64" s="29">
        <v>5</v>
      </c>
      <c r="W64" s="32">
        <v>24</v>
      </c>
      <c r="X64" s="29">
        <v>87</v>
      </c>
      <c r="Y64" s="41">
        <f t="shared" si="13"/>
        <v>8</v>
      </c>
      <c r="Z64" s="29">
        <v>0</v>
      </c>
      <c r="AA64" s="29">
        <v>0</v>
      </c>
      <c r="AB64" s="29">
        <v>0</v>
      </c>
      <c r="AC64" s="29">
        <v>0</v>
      </c>
      <c r="AD64" s="29">
        <v>1</v>
      </c>
      <c r="AE64" s="29">
        <v>7</v>
      </c>
      <c r="AF64" s="29">
        <f t="shared" si="14"/>
        <v>458</v>
      </c>
      <c r="AG64" s="29">
        <v>0</v>
      </c>
      <c r="AH64" s="29">
        <v>0</v>
      </c>
      <c r="AI64" s="29">
        <v>0</v>
      </c>
      <c r="AJ64" s="29">
        <v>0</v>
      </c>
      <c r="AK64" s="29">
        <v>225</v>
      </c>
      <c r="AL64" s="29">
        <v>233</v>
      </c>
    </row>
    <row r="65" spans="1:38" ht="13.5" customHeight="1">
      <c r="A65" s="69" t="s">
        <v>109</v>
      </c>
      <c r="B65" s="40"/>
      <c r="C65" s="29">
        <v>4</v>
      </c>
      <c r="D65" s="29">
        <v>0</v>
      </c>
      <c r="E65" s="29">
        <v>0</v>
      </c>
      <c r="F65" s="29">
        <v>4</v>
      </c>
      <c r="G65" s="29">
        <f t="shared" si="10"/>
        <v>31</v>
      </c>
      <c r="H65" s="29">
        <v>0</v>
      </c>
      <c r="I65" s="29">
        <v>0</v>
      </c>
      <c r="J65" s="29">
        <v>31</v>
      </c>
      <c r="K65" s="32">
        <f t="shared" si="12"/>
        <v>15</v>
      </c>
      <c r="L65" s="29">
        <f t="shared" si="12"/>
        <v>52</v>
      </c>
      <c r="M65" s="32">
        <v>0</v>
      </c>
      <c r="N65" s="29">
        <v>0</v>
      </c>
      <c r="O65" s="32">
        <v>0</v>
      </c>
      <c r="P65" s="29">
        <v>0</v>
      </c>
      <c r="Q65" s="32">
        <v>0</v>
      </c>
      <c r="R65" s="29">
        <v>0</v>
      </c>
      <c r="S65" s="32">
        <v>0</v>
      </c>
      <c r="T65" s="29">
        <v>0</v>
      </c>
      <c r="U65" s="32">
        <v>0</v>
      </c>
      <c r="V65" s="29">
        <v>5</v>
      </c>
      <c r="W65" s="32">
        <v>15</v>
      </c>
      <c r="X65" s="29">
        <v>47</v>
      </c>
      <c r="Y65" s="41">
        <f>SUM(Z65:AE65)</f>
        <v>9</v>
      </c>
      <c r="Z65" s="29">
        <v>0</v>
      </c>
      <c r="AA65" s="29">
        <v>0</v>
      </c>
      <c r="AB65" s="29">
        <v>0</v>
      </c>
      <c r="AC65" s="29">
        <v>0</v>
      </c>
      <c r="AD65" s="29">
        <v>7</v>
      </c>
      <c r="AE65" s="29">
        <v>2</v>
      </c>
      <c r="AF65" s="29">
        <f>SUM(AG65:AL65)</f>
        <v>329</v>
      </c>
      <c r="AG65" s="29">
        <v>0</v>
      </c>
      <c r="AH65" s="29">
        <v>0</v>
      </c>
      <c r="AI65" s="29">
        <v>0</v>
      </c>
      <c r="AJ65" s="29">
        <v>0</v>
      </c>
      <c r="AK65" s="29">
        <v>171</v>
      </c>
      <c r="AL65" s="29">
        <v>158</v>
      </c>
    </row>
    <row r="66" spans="1:2" ht="24" customHeight="1">
      <c r="A66" s="64" t="s">
        <v>77</v>
      </c>
      <c r="B66" s="40"/>
    </row>
    <row r="67" spans="1:38" ht="13.5" customHeight="1">
      <c r="A67" s="47" t="s">
        <v>78</v>
      </c>
      <c r="B67" s="40"/>
      <c r="C67" s="29">
        <f>SUM(D67:F67)</f>
        <v>3</v>
      </c>
      <c r="D67" s="29">
        <v>0</v>
      </c>
      <c r="E67" s="29">
        <v>0</v>
      </c>
      <c r="F67" s="29">
        <v>3</v>
      </c>
      <c r="G67" s="29">
        <f t="shared" si="10"/>
        <v>28</v>
      </c>
      <c r="H67" s="29">
        <v>0</v>
      </c>
      <c r="I67" s="29">
        <v>0</v>
      </c>
      <c r="J67" s="29">
        <v>28</v>
      </c>
      <c r="K67" s="32">
        <f t="shared" si="12"/>
        <v>12</v>
      </c>
      <c r="L67" s="29">
        <f t="shared" si="12"/>
        <v>41</v>
      </c>
      <c r="M67" s="32">
        <v>0</v>
      </c>
      <c r="N67" s="29">
        <v>0</v>
      </c>
      <c r="O67" s="32">
        <v>0</v>
      </c>
      <c r="P67" s="29">
        <v>0</v>
      </c>
      <c r="Q67" s="32">
        <v>0</v>
      </c>
      <c r="R67" s="29">
        <v>0</v>
      </c>
      <c r="S67" s="32">
        <v>0</v>
      </c>
      <c r="T67" s="29">
        <v>0</v>
      </c>
      <c r="U67" s="32">
        <v>1</v>
      </c>
      <c r="V67" s="29">
        <v>4</v>
      </c>
      <c r="W67" s="32">
        <v>11</v>
      </c>
      <c r="X67" s="29">
        <v>37</v>
      </c>
      <c r="Y67" s="41">
        <f t="shared" si="13"/>
        <v>9</v>
      </c>
      <c r="Z67" s="29">
        <v>0</v>
      </c>
      <c r="AA67" s="29">
        <v>0</v>
      </c>
      <c r="AB67" s="29">
        <v>0</v>
      </c>
      <c r="AC67" s="29">
        <v>0</v>
      </c>
      <c r="AD67" s="29">
        <v>4</v>
      </c>
      <c r="AE67" s="29">
        <v>5</v>
      </c>
      <c r="AF67" s="29">
        <f t="shared" si="14"/>
        <v>277</v>
      </c>
      <c r="AG67" s="29">
        <v>0</v>
      </c>
      <c r="AH67" s="29">
        <v>0</v>
      </c>
      <c r="AI67" s="29">
        <v>0</v>
      </c>
      <c r="AJ67" s="29">
        <v>0</v>
      </c>
      <c r="AK67" s="29">
        <v>155</v>
      </c>
      <c r="AL67" s="29">
        <v>122</v>
      </c>
    </row>
    <row r="68" spans="1:38" ht="24" customHeight="1">
      <c r="A68" s="64" t="s">
        <v>79</v>
      </c>
      <c r="B68" s="40"/>
      <c r="C68" s="29"/>
      <c r="D68" s="29"/>
      <c r="E68" s="29"/>
      <c r="F68" s="29"/>
      <c r="G68" s="29"/>
      <c r="H68" s="29"/>
      <c r="I68" s="29"/>
      <c r="J68" s="29"/>
      <c r="K68" s="32"/>
      <c r="L68" s="29"/>
      <c r="M68" s="32"/>
      <c r="N68" s="29"/>
      <c r="O68" s="32"/>
      <c r="P68" s="29"/>
      <c r="Q68" s="32"/>
      <c r="R68" s="29"/>
      <c r="S68" s="32"/>
      <c r="T68" s="29"/>
      <c r="U68" s="32"/>
      <c r="V68" s="29"/>
      <c r="W68" s="32"/>
      <c r="X68" s="29"/>
      <c r="Y68" s="41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ht="13.5" customHeight="1">
      <c r="A69" s="47" t="s">
        <v>80</v>
      </c>
      <c r="B69" s="40"/>
      <c r="C69" s="29">
        <v>3</v>
      </c>
      <c r="D69" s="29">
        <v>0</v>
      </c>
      <c r="E69" s="29">
        <v>0</v>
      </c>
      <c r="F69" s="29">
        <v>3</v>
      </c>
      <c r="G69" s="29">
        <f t="shared" si="10"/>
        <v>26</v>
      </c>
      <c r="H69" s="29">
        <v>0</v>
      </c>
      <c r="I69" s="29">
        <v>0</v>
      </c>
      <c r="J69" s="29">
        <v>26</v>
      </c>
      <c r="K69" s="32">
        <f t="shared" si="12"/>
        <v>4</v>
      </c>
      <c r="L69" s="29">
        <f t="shared" si="12"/>
        <v>40</v>
      </c>
      <c r="M69" s="32">
        <v>0</v>
      </c>
      <c r="N69" s="29">
        <v>0</v>
      </c>
      <c r="O69" s="32">
        <v>0</v>
      </c>
      <c r="P69" s="29">
        <v>0</v>
      </c>
      <c r="Q69" s="32"/>
      <c r="R69" s="29">
        <v>0</v>
      </c>
      <c r="S69" s="32"/>
      <c r="T69" s="29">
        <v>0</v>
      </c>
      <c r="U69" s="32">
        <v>1</v>
      </c>
      <c r="V69" s="29">
        <v>5</v>
      </c>
      <c r="W69" s="32">
        <v>3</v>
      </c>
      <c r="X69" s="29">
        <v>35</v>
      </c>
      <c r="Y69" s="41">
        <f t="shared" si="13"/>
        <v>11</v>
      </c>
      <c r="Z69" s="29">
        <v>0</v>
      </c>
      <c r="AA69" s="29">
        <v>0</v>
      </c>
      <c r="AB69" s="29">
        <v>0</v>
      </c>
      <c r="AC69" s="29">
        <v>0</v>
      </c>
      <c r="AD69" s="29">
        <v>6</v>
      </c>
      <c r="AE69" s="29">
        <v>5</v>
      </c>
      <c r="AF69" s="29">
        <f t="shared" si="14"/>
        <v>199</v>
      </c>
      <c r="AG69" s="29">
        <v>0</v>
      </c>
      <c r="AH69" s="29">
        <v>0</v>
      </c>
      <c r="AI69" s="29">
        <v>0</v>
      </c>
      <c r="AJ69" s="29">
        <v>0</v>
      </c>
      <c r="AK69" s="29">
        <v>90</v>
      </c>
      <c r="AL69" s="29">
        <v>109</v>
      </c>
    </row>
    <row r="70" spans="1:38" ht="13.5" customHeight="1">
      <c r="A70" s="47" t="s">
        <v>81</v>
      </c>
      <c r="B70" s="40"/>
      <c r="C70" s="29">
        <v>3</v>
      </c>
      <c r="D70" s="29">
        <v>0</v>
      </c>
      <c r="E70" s="29">
        <v>0</v>
      </c>
      <c r="F70" s="29">
        <v>3</v>
      </c>
      <c r="G70" s="29">
        <f t="shared" si="10"/>
        <v>9</v>
      </c>
      <c r="H70" s="29">
        <v>0</v>
      </c>
      <c r="I70" s="29">
        <v>0</v>
      </c>
      <c r="J70" s="29">
        <v>9</v>
      </c>
      <c r="K70" s="32">
        <f>M70+O70+Q70+S70+U70+W70</f>
        <v>3</v>
      </c>
      <c r="L70" s="29">
        <f>N70+P70+R70+T70+V70+X70</f>
        <v>15</v>
      </c>
      <c r="M70" s="32">
        <v>0</v>
      </c>
      <c r="N70" s="29">
        <v>0</v>
      </c>
      <c r="O70" s="32">
        <v>0</v>
      </c>
      <c r="P70" s="29">
        <v>0</v>
      </c>
      <c r="Q70" s="32">
        <v>0</v>
      </c>
      <c r="R70" s="29">
        <v>0</v>
      </c>
      <c r="S70" s="32">
        <v>0</v>
      </c>
      <c r="T70" s="29">
        <v>0</v>
      </c>
      <c r="U70" s="32">
        <v>1</v>
      </c>
      <c r="V70" s="29">
        <v>0</v>
      </c>
      <c r="W70" s="32">
        <v>2</v>
      </c>
      <c r="X70" s="29">
        <v>15</v>
      </c>
      <c r="Y70" s="41">
        <f>SUM(Z70:AE70)</f>
        <v>7</v>
      </c>
      <c r="Z70" s="29">
        <v>0</v>
      </c>
      <c r="AA70" s="29">
        <v>0</v>
      </c>
      <c r="AB70" s="29">
        <v>0</v>
      </c>
      <c r="AC70" s="29">
        <v>0</v>
      </c>
      <c r="AD70" s="29">
        <v>3</v>
      </c>
      <c r="AE70" s="29">
        <v>4</v>
      </c>
      <c r="AF70" s="29">
        <f>SUM(AG70:AL70)</f>
        <v>103</v>
      </c>
      <c r="AG70" s="29">
        <v>0</v>
      </c>
      <c r="AH70" s="29">
        <v>0</v>
      </c>
      <c r="AI70" s="29">
        <v>0</v>
      </c>
      <c r="AJ70" s="29">
        <v>0</v>
      </c>
      <c r="AK70" s="29">
        <v>49</v>
      </c>
      <c r="AL70" s="29">
        <v>54</v>
      </c>
    </row>
    <row r="71" spans="1:38" ht="13.5" customHeight="1">
      <c r="A71" s="47" t="s">
        <v>82</v>
      </c>
      <c r="B71" s="40"/>
      <c r="C71" s="29">
        <v>1</v>
      </c>
      <c r="D71" s="29">
        <v>0</v>
      </c>
      <c r="E71" s="29">
        <v>0</v>
      </c>
      <c r="F71" s="29">
        <v>1</v>
      </c>
      <c r="G71" s="29">
        <f t="shared" si="10"/>
        <v>3</v>
      </c>
      <c r="H71" s="29">
        <v>0</v>
      </c>
      <c r="I71" s="29">
        <v>0</v>
      </c>
      <c r="J71" s="29">
        <v>3</v>
      </c>
      <c r="K71" s="32">
        <f aca="true" t="shared" si="15" ref="K71:K76">M71+O71+Q71+S71+U71+W71</f>
        <v>2</v>
      </c>
      <c r="L71" s="29">
        <f aca="true" t="shared" si="16" ref="L71:L76">N71+P71+R71+T71+V71+X71</f>
        <v>5</v>
      </c>
      <c r="M71" s="32">
        <v>0</v>
      </c>
      <c r="N71" s="29">
        <v>0</v>
      </c>
      <c r="O71" s="32">
        <v>0</v>
      </c>
      <c r="P71" s="29">
        <v>0</v>
      </c>
      <c r="Q71" s="32">
        <v>0</v>
      </c>
      <c r="R71" s="29">
        <v>0</v>
      </c>
      <c r="S71" s="32">
        <v>0</v>
      </c>
      <c r="T71" s="29">
        <v>0</v>
      </c>
      <c r="U71" s="32">
        <v>0</v>
      </c>
      <c r="V71" s="29">
        <v>0</v>
      </c>
      <c r="W71" s="32">
        <v>2</v>
      </c>
      <c r="X71" s="29">
        <v>5</v>
      </c>
      <c r="Y71" s="41">
        <f aca="true" t="shared" si="17" ref="Y71:Y76">SUM(Z71:AE71)</f>
        <v>1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1</v>
      </c>
      <c r="AF71" s="29">
        <f aca="true" t="shared" si="18" ref="AF71:AF76">SUM(AG71:AL71)</f>
        <v>20</v>
      </c>
      <c r="AG71" s="29">
        <v>0</v>
      </c>
      <c r="AH71" s="29">
        <v>0</v>
      </c>
      <c r="AI71" s="29">
        <v>0</v>
      </c>
      <c r="AJ71" s="29">
        <v>0</v>
      </c>
      <c r="AK71" s="29">
        <v>13</v>
      </c>
      <c r="AL71" s="29">
        <v>7</v>
      </c>
    </row>
    <row r="72" spans="1:2" ht="24" customHeight="1">
      <c r="A72" s="64" t="s">
        <v>83</v>
      </c>
      <c r="B72" s="40"/>
    </row>
    <row r="73" spans="1:38" ht="13.5" customHeight="1">
      <c r="A73" s="47" t="s">
        <v>84</v>
      </c>
      <c r="B73" s="40"/>
      <c r="C73" s="72">
        <v>1</v>
      </c>
      <c r="D73" s="29">
        <v>0</v>
      </c>
      <c r="E73" s="29">
        <v>1</v>
      </c>
      <c r="F73" s="29">
        <v>0</v>
      </c>
      <c r="G73" s="29">
        <f t="shared" si="10"/>
        <v>12</v>
      </c>
      <c r="H73" s="29">
        <v>0</v>
      </c>
      <c r="I73" s="29">
        <v>12</v>
      </c>
      <c r="J73" s="29">
        <v>0</v>
      </c>
      <c r="K73" s="32">
        <f t="shared" si="15"/>
        <v>9</v>
      </c>
      <c r="L73" s="29">
        <f t="shared" si="16"/>
        <v>14</v>
      </c>
      <c r="M73" s="32">
        <v>0</v>
      </c>
      <c r="N73" s="29">
        <v>0</v>
      </c>
      <c r="O73" s="32">
        <v>0</v>
      </c>
      <c r="P73" s="29">
        <v>0</v>
      </c>
      <c r="Q73" s="32">
        <v>0</v>
      </c>
      <c r="R73" s="29">
        <v>1</v>
      </c>
      <c r="S73" s="32">
        <v>9</v>
      </c>
      <c r="T73" s="29">
        <v>13</v>
      </c>
      <c r="U73" s="32">
        <v>0</v>
      </c>
      <c r="V73" s="29">
        <v>0</v>
      </c>
      <c r="W73" s="32">
        <v>0</v>
      </c>
      <c r="X73" s="29">
        <v>0</v>
      </c>
      <c r="Y73" s="41">
        <f t="shared" si="17"/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f t="shared" si="18"/>
        <v>102</v>
      </c>
      <c r="AG73" s="29">
        <v>0</v>
      </c>
      <c r="AH73" s="29">
        <v>0</v>
      </c>
      <c r="AI73" s="29">
        <v>56</v>
      </c>
      <c r="AJ73" s="29">
        <v>46</v>
      </c>
      <c r="AK73" s="29">
        <v>0</v>
      </c>
      <c r="AL73" s="29">
        <v>0</v>
      </c>
    </row>
    <row r="74" spans="1:38" ht="13.5" customHeight="1">
      <c r="A74" s="47" t="s">
        <v>85</v>
      </c>
      <c r="B74" s="40"/>
      <c r="C74" s="72">
        <v>1</v>
      </c>
      <c r="D74" s="29">
        <v>0</v>
      </c>
      <c r="E74" s="29">
        <v>1</v>
      </c>
      <c r="F74" s="29">
        <v>0</v>
      </c>
      <c r="G74" s="29">
        <f t="shared" si="10"/>
        <v>4</v>
      </c>
      <c r="H74" s="29">
        <v>0</v>
      </c>
      <c r="I74" s="29">
        <v>4</v>
      </c>
      <c r="J74" s="29">
        <v>0</v>
      </c>
      <c r="K74" s="32">
        <f t="shared" si="15"/>
        <v>2</v>
      </c>
      <c r="L74" s="29">
        <f t="shared" si="16"/>
        <v>7</v>
      </c>
      <c r="M74" s="32">
        <v>0</v>
      </c>
      <c r="N74" s="29">
        <v>0</v>
      </c>
      <c r="O74" s="32">
        <v>0</v>
      </c>
      <c r="P74" s="29">
        <v>0</v>
      </c>
      <c r="Q74" s="32">
        <v>1</v>
      </c>
      <c r="R74" s="29">
        <v>0</v>
      </c>
      <c r="S74" s="32">
        <v>1</v>
      </c>
      <c r="T74" s="29">
        <v>7</v>
      </c>
      <c r="U74" s="32">
        <v>0</v>
      </c>
      <c r="V74" s="29">
        <v>0</v>
      </c>
      <c r="W74" s="32">
        <v>0</v>
      </c>
      <c r="X74" s="29">
        <v>0</v>
      </c>
      <c r="Y74" s="41">
        <f t="shared" si="17"/>
        <v>2</v>
      </c>
      <c r="Z74" s="29">
        <v>0</v>
      </c>
      <c r="AA74" s="29">
        <v>0</v>
      </c>
      <c r="AB74" s="29">
        <v>0</v>
      </c>
      <c r="AC74" s="29">
        <v>2</v>
      </c>
      <c r="AD74" s="29">
        <v>0</v>
      </c>
      <c r="AE74" s="29">
        <v>0</v>
      </c>
      <c r="AF74" s="29">
        <f t="shared" si="18"/>
        <v>30</v>
      </c>
      <c r="AG74" s="29">
        <v>0</v>
      </c>
      <c r="AH74" s="29">
        <v>0</v>
      </c>
      <c r="AI74" s="29">
        <v>12</v>
      </c>
      <c r="AJ74" s="29">
        <v>18</v>
      </c>
      <c r="AK74" s="29">
        <v>0</v>
      </c>
      <c r="AL74" s="29">
        <v>0</v>
      </c>
    </row>
    <row r="75" spans="1:38" ht="13.5" customHeight="1">
      <c r="A75" s="47" t="s">
        <v>86</v>
      </c>
      <c r="B75" s="40"/>
      <c r="C75" s="72">
        <v>2</v>
      </c>
      <c r="D75" s="29">
        <v>0</v>
      </c>
      <c r="E75" s="29">
        <v>0</v>
      </c>
      <c r="F75" s="29">
        <v>2</v>
      </c>
      <c r="G75" s="29">
        <f t="shared" si="10"/>
        <v>9</v>
      </c>
      <c r="H75" s="29">
        <v>0</v>
      </c>
      <c r="I75" s="29">
        <v>0</v>
      </c>
      <c r="J75" s="29">
        <v>9</v>
      </c>
      <c r="K75" s="32">
        <f t="shared" si="15"/>
        <v>2</v>
      </c>
      <c r="L75" s="29">
        <f t="shared" si="16"/>
        <v>14</v>
      </c>
      <c r="M75" s="32">
        <v>0</v>
      </c>
      <c r="N75" s="29">
        <v>0</v>
      </c>
      <c r="O75" s="32">
        <v>0</v>
      </c>
      <c r="P75" s="29">
        <v>0</v>
      </c>
      <c r="Q75" s="32">
        <v>0</v>
      </c>
      <c r="R75" s="29">
        <v>0</v>
      </c>
      <c r="S75" s="32">
        <v>0</v>
      </c>
      <c r="T75" s="29">
        <v>0</v>
      </c>
      <c r="U75" s="32">
        <v>0</v>
      </c>
      <c r="V75" s="29">
        <v>0</v>
      </c>
      <c r="W75" s="32">
        <v>2</v>
      </c>
      <c r="X75" s="29">
        <v>14</v>
      </c>
      <c r="Y75" s="41">
        <f t="shared" si="17"/>
        <v>4</v>
      </c>
      <c r="Z75" s="29">
        <v>0</v>
      </c>
      <c r="AA75" s="29">
        <v>0</v>
      </c>
      <c r="AB75" s="29">
        <v>0</v>
      </c>
      <c r="AC75" s="29">
        <v>0</v>
      </c>
      <c r="AD75" s="29">
        <v>4</v>
      </c>
      <c r="AE75" s="29">
        <v>0</v>
      </c>
      <c r="AF75" s="29">
        <f t="shared" si="18"/>
        <v>90</v>
      </c>
      <c r="AG75" s="29">
        <v>0</v>
      </c>
      <c r="AH75" s="29">
        <v>0</v>
      </c>
      <c r="AI75" s="29">
        <v>0</v>
      </c>
      <c r="AJ75" s="29">
        <v>0</v>
      </c>
      <c r="AK75" s="29">
        <v>43</v>
      </c>
      <c r="AL75" s="29">
        <v>47</v>
      </c>
    </row>
    <row r="76" spans="1:38" ht="13.5" customHeight="1">
      <c r="A76" s="47" t="s">
        <v>87</v>
      </c>
      <c r="B76" s="40"/>
      <c r="C76" s="72">
        <v>2</v>
      </c>
      <c r="D76" s="29">
        <v>0</v>
      </c>
      <c r="E76" s="29">
        <v>1</v>
      </c>
      <c r="F76" s="29">
        <v>1</v>
      </c>
      <c r="G76" s="29">
        <f t="shared" si="10"/>
        <v>10</v>
      </c>
      <c r="H76" s="29">
        <v>0</v>
      </c>
      <c r="I76" s="29">
        <v>2</v>
      </c>
      <c r="J76" s="29">
        <v>8</v>
      </c>
      <c r="K76" s="32">
        <f t="shared" si="15"/>
        <v>6</v>
      </c>
      <c r="L76" s="29">
        <f t="shared" si="16"/>
        <v>14</v>
      </c>
      <c r="M76" s="32">
        <v>0</v>
      </c>
      <c r="N76" s="29">
        <v>0</v>
      </c>
      <c r="O76" s="32">
        <v>0</v>
      </c>
      <c r="P76" s="29">
        <v>0</v>
      </c>
      <c r="Q76" s="32">
        <v>0</v>
      </c>
      <c r="R76" s="29">
        <v>0</v>
      </c>
      <c r="S76" s="32">
        <v>0</v>
      </c>
      <c r="T76" s="29">
        <v>3</v>
      </c>
      <c r="U76" s="32">
        <v>1</v>
      </c>
      <c r="V76" s="29">
        <v>0</v>
      </c>
      <c r="W76" s="32">
        <v>5</v>
      </c>
      <c r="X76" s="29">
        <v>11</v>
      </c>
      <c r="Y76" s="41">
        <f t="shared" si="17"/>
        <v>5</v>
      </c>
      <c r="Z76" s="29">
        <v>0</v>
      </c>
      <c r="AA76" s="29">
        <v>0</v>
      </c>
      <c r="AB76" s="29">
        <v>1</v>
      </c>
      <c r="AC76" s="29">
        <v>1</v>
      </c>
      <c r="AD76" s="29">
        <v>2</v>
      </c>
      <c r="AE76" s="29">
        <v>1</v>
      </c>
      <c r="AF76" s="29">
        <f t="shared" si="18"/>
        <v>98</v>
      </c>
      <c r="AG76" s="29">
        <v>0</v>
      </c>
      <c r="AH76" s="29">
        <v>0</v>
      </c>
      <c r="AI76" s="29">
        <v>28</v>
      </c>
      <c r="AJ76" s="29">
        <v>20</v>
      </c>
      <c r="AK76" s="29">
        <v>25</v>
      </c>
      <c r="AL76" s="29">
        <v>25</v>
      </c>
    </row>
    <row r="77" spans="1:38" ht="13.5" customHeight="1">
      <c r="A77" s="47" t="s">
        <v>88</v>
      </c>
      <c r="B77" s="40"/>
      <c r="C77" s="72">
        <v>1</v>
      </c>
      <c r="D77" s="29">
        <v>0</v>
      </c>
      <c r="E77" s="29">
        <v>0</v>
      </c>
      <c r="F77" s="29">
        <v>1</v>
      </c>
      <c r="G77" s="29">
        <f t="shared" si="10"/>
        <v>6</v>
      </c>
      <c r="H77" s="29">
        <v>0</v>
      </c>
      <c r="I77" s="29">
        <v>0</v>
      </c>
      <c r="J77" s="29">
        <v>6</v>
      </c>
      <c r="K77" s="32">
        <f>M77+O77+Q77+S77+U77+W77</f>
        <v>2</v>
      </c>
      <c r="L77" s="29">
        <f>N77+P77+R77+T77+V77+X77</f>
        <v>8</v>
      </c>
      <c r="M77" s="32">
        <v>0</v>
      </c>
      <c r="N77" s="29">
        <v>0</v>
      </c>
      <c r="O77" s="32">
        <v>0</v>
      </c>
      <c r="P77" s="29">
        <v>0</v>
      </c>
      <c r="Q77" s="32">
        <v>0</v>
      </c>
      <c r="R77" s="29">
        <v>0</v>
      </c>
      <c r="S77" s="32">
        <v>0</v>
      </c>
      <c r="T77" s="29">
        <v>0</v>
      </c>
      <c r="U77" s="32">
        <v>0</v>
      </c>
      <c r="V77" s="29">
        <v>1</v>
      </c>
      <c r="W77" s="32">
        <v>2</v>
      </c>
      <c r="X77" s="29">
        <v>7</v>
      </c>
      <c r="Y77" s="41">
        <f>SUM(Z77:AE77)</f>
        <v>4</v>
      </c>
      <c r="Z77" s="29">
        <v>0</v>
      </c>
      <c r="AA77" s="29">
        <v>0</v>
      </c>
      <c r="AB77" s="29">
        <v>0</v>
      </c>
      <c r="AC77" s="29">
        <v>0</v>
      </c>
      <c r="AD77" s="29">
        <v>2</v>
      </c>
      <c r="AE77" s="29">
        <v>2</v>
      </c>
      <c r="AF77" s="29">
        <f>SUM(AG77:AL77)</f>
        <v>44</v>
      </c>
      <c r="AG77" s="29">
        <v>0</v>
      </c>
      <c r="AH77" s="29">
        <v>0</v>
      </c>
      <c r="AI77" s="29">
        <v>0</v>
      </c>
      <c r="AJ77" s="29">
        <v>0</v>
      </c>
      <c r="AK77" s="29">
        <v>18</v>
      </c>
      <c r="AL77" s="29">
        <v>26</v>
      </c>
    </row>
    <row r="78" spans="1:38" ht="12.75" customHeight="1">
      <c r="A78" s="47" t="s">
        <v>89</v>
      </c>
      <c r="B78" s="40"/>
      <c r="C78" s="72">
        <v>2</v>
      </c>
      <c r="D78" s="29">
        <v>0</v>
      </c>
      <c r="E78" s="29">
        <v>1</v>
      </c>
      <c r="F78" s="29">
        <v>1</v>
      </c>
      <c r="G78" s="29">
        <f t="shared" si="10"/>
        <v>4</v>
      </c>
      <c r="H78" s="29">
        <v>0</v>
      </c>
      <c r="I78" s="29">
        <v>2</v>
      </c>
      <c r="J78" s="29">
        <v>2</v>
      </c>
      <c r="K78" s="32">
        <f aca="true" t="shared" si="19" ref="K78:L82">M78+O78+Q78+S78+U78+W78</f>
        <v>2</v>
      </c>
      <c r="L78" s="29">
        <f t="shared" si="19"/>
        <v>7</v>
      </c>
      <c r="M78" s="32">
        <v>0</v>
      </c>
      <c r="N78" s="29">
        <v>0</v>
      </c>
      <c r="O78" s="32">
        <v>0</v>
      </c>
      <c r="P78" s="29">
        <v>0</v>
      </c>
      <c r="Q78" s="32">
        <v>0</v>
      </c>
      <c r="R78" s="29">
        <v>1</v>
      </c>
      <c r="S78" s="32">
        <v>0</v>
      </c>
      <c r="T78" s="29">
        <v>3</v>
      </c>
      <c r="U78" s="32">
        <v>1</v>
      </c>
      <c r="V78" s="29">
        <v>0</v>
      </c>
      <c r="W78" s="32">
        <v>1</v>
      </c>
      <c r="X78" s="29">
        <v>3</v>
      </c>
      <c r="Y78" s="41">
        <f>SUM(Z78:AE78)</f>
        <v>5</v>
      </c>
      <c r="Z78" s="29">
        <v>0</v>
      </c>
      <c r="AA78" s="29">
        <v>0</v>
      </c>
      <c r="AB78" s="29">
        <v>0</v>
      </c>
      <c r="AC78" s="29">
        <v>1</v>
      </c>
      <c r="AD78" s="29">
        <v>3</v>
      </c>
      <c r="AE78" s="29">
        <v>1</v>
      </c>
      <c r="AF78" s="29">
        <f>SUM(AG78:AL78)</f>
        <v>30</v>
      </c>
      <c r="AG78" s="29">
        <v>0</v>
      </c>
      <c r="AH78" s="29">
        <v>0</v>
      </c>
      <c r="AI78" s="29">
        <v>13</v>
      </c>
      <c r="AJ78" s="29">
        <v>10</v>
      </c>
      <c r="AK78" s="29">
        <v>6</v>
      </c>
      <c r="AL78" s="29">
        <v>1</v>
      </c>
    </row>
    <row r="79" spans="1:38" ht="13.5" customHeight="1">
      <c r="A79" s="83" t="s">
        <v>90</v>
      </c>
      <c r="B79" s="84"/>
      <c r="C79" s="72">
        <v>1</v>
      </c>
      <c r="D79" s="29">
        <v>0</v>
      </c>
      <c r="E79" s="29">
        <v>0</v>
      </c>
      <c r="F79" s="29">
        <v>1</v>
      </c>
      <c r="G79" s="29">
        <f t="shared" si="10"/>
        <v>3</v>
      </c>
      <c r="H79" s="29">
        <v>0</v>
      </c>
      <c r="I79" s="29">
        <v>0</v>
      </c>
      <c r="J79" s="29">
        <v>3</v>
      </c>
      <c r="K79" s="32">
        <f t="shared" si="19"/>
        <v>2</v>
      </c>
      <c r="L79" s="29">
        <f t="shared" si="19"/>
        <v>4</v>
      </c>
      <c r="M79" s="32">
        <v>0</v>
      </c>
      <c r="N79" s="29">
        <v>0</v>
      </c>
      <c r="O79" s="32">
        <v>0</v>
      </c>
      <c r="P79" s="29">
        <v>0</v>
      </c>
      <c r="Q79" s="32">
        <v>0</v>
      </c>
      <c r="R79" s="29">
        <v>0</v>
      </c>
      <c r="S79" s="32">
        <v>0</v>
      </c>
      <c r="T79" s="29">
        <v>0</v>
      </c>
      <c r="U79" s="32">
        <v>0</v>
      </c>
      <c r="V79" s="29">
        <v>2</v>
      </c>
      <c r="W79" s="32">
        <v>2</v>
      </c>
      <c r="X79" s="29">
        <v>2</v>
      </c>
      <c r="Y79" s="41">
        <f>SUM(Z79:AE79)</f>
        <v>2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2</v>
      </c>
      <c r="AF79" s="29">
        <f>SUM(AG79:AL79)</f>
        <v>23</v>
      </c>
      <c r="AG79" s="29">
        <v>0</v>
      </c>
      <c r="AH79" s="29">
        <v>0</v>
      </c>
      <c r="AI79" s="29">
        <v>0</v>
      </c>
      <c r="AJ79" s="29">
        <v>0</v>
      </c>
      <c r="AK79" s="29">
        <v>13</v>
      </c>
      <c r="AL79" s="29">
        <v>10</v>
      </c>
    </row>
    <row r="80" spans="1:21" ht="24" customHeight="1">
      <c r="A80" s="64" t="s">
        <v>91</v>
      </c>
      <c r="B80" s="40"/>
      <c r="U80" s="7">
        <v>0</v>
      </c>
    </row>
    <row r="81" spans="1:38" ht="13.5" customHeight="1">
      <c r="A81" s="47" t="s">
        <v>92</v>
      </c>
      <c r="B81" s="40"/>
      <c r="C81" s="29">
        <v>1</v>
      </c>
      <c r="D81" s="29">
        <v>0</v>
      </c>
      <c r="E81" s="29">
        <v>0</v>
      </c>
      <c r="F81" s="29">
        <v>1</v>
      </c>
      <c r="G81" s="29">
        <f t="shared" si="10"/>
        <v>9</v>
      </c>
      <c r="H81" s="29">
        <v>0</v>
      </c>
      <c r="I81" s="29">
        <v>0</v>
      </c>
      <c r="J81" s="29">
        <v>9</v>
      </c>
      <c r="K81" s="32">
        <f t="shared" si="19"/>
        <v>6</v>
      </c>
      <c r="L81" s="29">
        <f t="shared" si="19"/>
        <v>11</v>
      </c>
      <c r="M81" s="32">
        <v>0</v>
      </c>
      <c r="N81" s="29">
        <v>0</v>
      </c>
      <c r="O81" s="32">
        <v>0</v>
      </c>
      <c r="P81" s="29">
        <v>0</v>
      </c>
      <c r="Q81" s="32"/>
      <c r="R81" s="29">
        <v>0</v>
      </c>
      <c r="S81" s="32">
        <v>0</v>
      </c>
      <c r="T81" s="29">
        <v>0</v>
      </c>
      <c r="U81" s="32">
        <v>0</v>
      </c>
      <c r="V81" s="29">
        <v>1</v>
      </c>
      <c r="W81" s="32">
        <v>6</v>
      </c>
      <c r="X81" s="29">
        <v>10</v>
      </c>
      <c r="Y81" s="41">
        <f>SUM(Z81:AE81)</f>
        <v>2</v>
      </c>
      <c r="Z81" s="29">
        <v>0</v>
      </c>
      <c r="AA81" s="29">
        <v>0</v>
      </c>
      <c r="AB81" s="29">
        <v>0</v>
      </c>
      <c r="AC81" s="29">
        <v>0</v>
      </c>
      <c r="AD81" s="29">
        <v>1</v>
      </c>
      <c r="AE81" s="29">
        <v>1</v>
      </c>
      <c r="AF81" s="29">
        <f>SUM(AG81:AL81)</f>
        <v>67</v>
      </c>
      <c r="AG81" s="29">
        <v>0</v>
      </c>
      <c r="AH81" s="29">
        <v>0</v>
      </c>
      <c r="AI81" s="29">
        <v>0</v>
      </c>
      <c r="AJ81" s="29">
        <v>0</v>
      </c>
      <c r="AK81" s="29">
        <v>33</v>
      </c>
      <c r="AL81" s="29">
        <v>34</v>
      </c>
    </row>
    <row r="82" spans="1:38" ht="13.5" customHeight="1">
      <c r="A82" s="47" t="s">
        <v>93</v>
      </c>
      <c r="B82" s="40"/>
      <c r="C82" s="29">
        <v>1</v>
      </c>
      <c r="D82" s="29">
        <v>0</v>
      </c>
      <c r="E82" s="29">
        <v>1</v>
      </c>
      <c r="F82" s="29">
        <v>0</v>
      </c>
      <c r="G82" s="29">
        <f t="shared" si="10"/>
        <v>6</v>
      </c>
      <c r="H82" s="29">
        <v>0</v>
      </c>
      <c r="I82" s="29">
        <v>6</v>
      </c>
      <c r="J82" s="29">
        <v>0</v>
      </c>
      <c r="K82" s="32">
        <f t="shared" si="19"/>
        <v>1</v>
      </c>
      <c r="L82" s="29">
        <f t="shared" si="19"/>
        <v>8</v>
      </c>
      <c r="M82" s="32">
        <v>0</v>
      </c>
      <c r="N82" s="29">
        <v>0</v>
      </c>
      <c r="O82" s="32">
        <v>0</v>
      </c>
      <c r="P82" s="29">
        <v>0</v>
      </c>
      <c r="Q82" s="32">
        <v>1</v>
      </c>
      <c r="R82" s="29">
        <v>0</v>
      </c>
      <c r="S82" s="32">
        <v>0</v>
      </c>
      <c r="T82" s="29">
        <v>8</v>
      </c>
      <c r="U82" s="32">
        <v>0</v>
      </c>
      <c r="V82" s="29">
        <v>0</v>
      </c>
      <c r="W82" s="32">
        <v>0</v>
      </c>
      <c r="X82" s="29">
        <v>0</v>
      </c>
      <c r="Y82" s="41">
        <f>SUM(Z82:AE82)</f>
        <v>1</v>
      </c>
      <c r="Z82" s="29">
        <v>0</v>
      </c>
      <c r="AA82" s="29">
        <v>0</v>
      </c>
      <c r="AB82" s="29">
        <v>1</v>
      </c>
      <c r="AC82" s="29">
        <v>0</v>
      </c>
      <c r="AD82" s="29">
        <v>0</v>
      </c>
      <c r="AE82" s="29">
        <v>0</v>
      </c>
      <c r="AF82" s="29">
        <f>SUM(AG82:AL82)</f>
        <v>24</v>
      </c>
      <c r="AG82" s="29">
        <v>0</v>
      </c>
      <c r="AH82" s="29">
        <v>0</v>
      </c>
      <c r="AI82" s="29">
        <v>10</v>
      </c>
      <c r="AJ82" s="29">
        <v>14</v>
      </c>
      <c r="AK82" s="29">
        <v>0</v>
      </c>
      <c r="AL82" s="29">
        <v>0</v>
      </c>
    </row>
    <row r="83" spans="1:38" ht="13.5" customHeight="1">
      <c r="A83" s="47" t="s">
        <v>94</v>
      </c>
      <c r="B83" s="40"/>
      <c r="C83" s="29">
        <v>2</v>
      </c>
      <c r="D83" s="29">
        <v>0</v>
      </c>
      <c r="E83" s="29">
        <v>0</v>
      </c>
      <c r="F83" s="29">
        <v>2</v>
      </c>
      <c r="G83" s="29">
        <f t="shared" si="10"/>
        <v>4</v>
      </c>
      <c r="H83" s="29">
        <v>0</v>
      </c>
      <c r="I83" s="29">
        <v>0</v>
      </c>
      <c r="J83" s="29">
        <v>4</v>
      </c>
      <c r="K83" s="32">
        <f>M83+O83+Q83+S83+U83+W83</f>
        <v>1</v>
      </c>
      <c r="L83" s="29">
        <f>N83+P83+R83+T83+V83+X83</f>
        <v>8</v>
      </c>
      <c r="M83" s="32">
        <v>0</v>
      </c>
      <c r="N83" s="29">
        <v>0</v>
      </c>
      <c r="O83" s="32">
        <v>0</v>
      </c>
      <c r="P83" s="29">
        <v>0</v>
      </c>
      <c r="Q83" s="32"/>
      <c r="R83" s="29">
        <v>0</v>
      </c>
      <c r="S83" s="32"/>
      <c r="T83" s="29">
        <v>0</v>
      </c>
      <c r="U83" s="32">
        <v>0</v>
      </c>
      <c r="V83" s="29">
        <v>1</v>
      </c>
      <c r="W83" s="32">
        <v>1</v>
      </c>
      <c r="X83" s="29">
        <v>7</v>
      </c>
      <c r="Y83" s="41">
        <f>SUM(Z83:AE83)</f>
        <v>3</v>
      </c>
      <c r="Z83" s="29">
        <v>0</v>
      </c>
      <c r="AA83" s="29">
        <v>0</v>
      </c>
      <c r="AB83" s="29">
        <v>0</v>
      </c>
      <c r="AC83" s="29">
        <v>0</v>
      </c>
      <c r="AD83" s="29">
        <v>3</v>
      </c>
      <c r="AE83" s="29">
        <v>0</v>
      </c>
      <c r="AF83" s="29">
        <f>SUM(AG83:AL83)</f>
        <v>21</v>
      </c>
      <c r="AG83" s="29">
        <v>0</v>
      </c>
      <c r="AH83" s="29">
        <v>0</v>
      </c>
      <c r="AI83" s="29">
        <v>0</v>
      </c>
      <c r="AJ83" s="29">
        <v>0</v>
      </c>
      <c r="AK83" s="29">
        <v>15</v>
      </c>
      <c r="AL83" s="29">
        <v>6</v>
      </c>
    </row>
    <row r="84" spans="1:38" ht="13.5" customHeight="1">
      <c r="A84" s="47" t="s">
        <v>95</v>
      </c>
      <c r="B84" s="40"/>
      <c r="C84" s="29">
        <v>1</v>
      </c>
      <c r="D84" s="29">
        <v>0</v>
      </c>
      <c r="E84" s="29">
        <v>1</v>
      </c>
      <c r="F84" s="29">
        <v>0</v>
      </c>
      <c r="G84" s="29">
        <f t="shared" si="10"/>
        <v>6</v>
      </c>
      <c r="H84" s="29">
        <v>0</v>
      </c>
      <c r="I84" s="29">
        <v>6</v>
      </c>
      <c r="J84" s="29">
        <v>0</v>
      </c>
      <c r="K84" s="32">
        <f aca="true" t="shared" si="20" ref="K84:L89">M84+O84+Q84+S84+U84+W84</f>
        <v>3</v>
      </c>
      <c r="L84" s="29">
        <f t="shared" si="20"/>
        <v>9</v>
      </c>
      <c r="M84" s="32">
        <v>0</v>
      </c>
      <c r="N84" s="29">
        <v>0</v>
      </c>
      <c r="O84" s="32">
        <v>0</v>
      </c>
      <c r="P84" s="29">
        <v>0</v>
      </c>
      <c r="Q84" s="32">
        <v>0</v>
      </c>
      <c r="R84" s="29">
        <v>0</v>
      </c>
      <c r="S84" s="32">
        <v>3</v>
      </c>
      <c r="T84" s="29">
        <v>9</v>
      </c>
      <c r="U84" s="32">
        <v>0</v>
      </c>
      <c r="V84" s="29">
        <v>0</v>
      </c>
      <c r="W84" s="32">
        <v>0</v>
      </c>
      <c r="X84" s="29">
        <v>0</v>
      </c>
      <c r="Y84" s="41">
        <f aca="true" t="shared" si="21" ref="Y84:Y89">SUM(Z84:AE84)</f>
        <v>1</v>
      </c>
      <c r="Z84" s="29">
        <v>0</v>
      </c>
      <c r="AA84" s="29">
        <v>0</v>
      </c>
      <c r="AB84" s="29">
        <v>0</v>
      </c>
      <c r="AC84" s="29">
        <v>1</v>
      </c>
      <c r="AD84" s="29">
        <v>0</v>
      </c>
      <c r="AE84" s="29">
        <v>0</v>
      </c>
      <c r="AF84" s="29">
        <f aca="true" t="shared" si="22" ref="AF84:AF89">SUM(AG84:AL84)</f>
        <v>56</v>
      </c>
      <c r="AG84" s="29">
        <v>0</v>
      </c>
      <c r="AH84" s="29">
        <v>0</v>
      </c>
      <c r="AI84" s="29">
        <v>30</v>
      </c>
      <c r="AJ84" s="29">
        <v>26</v>
      </c>
      <c r="AK84" s="29">
        <v>0</v>
      </c>
      <c r="AL84" s="29">
        <v>0</v>
      </c>
    </row>
    <row r="85" spans="1:38" ht="13.5" customHeight="1">
      <c r="A85" s="47" t="s">
        <v>96</v>
      </c>
      <c r="B85" s="40"/>
      <c r="C85" s="29">
        <v>0</v>
      </c>
      <c r="D85" s="29">
        <v>0</v>
      </c>
      <c r="E85" s="29">
        <v>0</v>
      </c>
      <c r="F85" s="29">
        <v>0</v>
      </c>
      <c r="G85" s="29">
        <f t="shared" si="10"/>
        <v>0</v>
      </c>
      <c r="H85" s="29">
        <v>0</v>
      </c>
      <c r="I85" s="29">
        <v>0</v>
      </c>
      <c r="J85" s="29">
        <v>0</v>
      </c>
      <c r="K85" s="32">
        <f t="shared" si="20"/>
        <v>0</v>
      </c>
      <c r="L85" s="29">
        <f t="shared" si="20"/>
        <v>0</v>
      </c>
      <c r="M85" s="32">
        <v>0</v>
      </c>
      <c r="N85" s="29">
        <v>0</v>
      </c>
      <c r="O85" s="32"/>
      <c r="P85" s="29">
        <v>0</v>
      </c>
      <c r="Q85" s="32"/>
      <c r="R85" s="29">
        <v>0</v>
      </c>
      <c r="S85" s="32"/>
      <c r="T85" s="29">
        <v>0</v>
      </c>
      <c r="U85" s="32">
        <v>0</v>
      </c>
      <c r="V85" s="29">
        <v>0</v>
      </c>
      <c r="W85" s="32">
        <v>0</v>
      </c>
      <c r="X85" s="29">
        <v>0</v>
      </c>
      <c r="Y85" s="41">
        <f t="shared" si="21"/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f t="shared" si="22"/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</row>
    <row r="86" spans="1:38" ht="24" customHeight="1">
      <c r="A86" s="64" t="s">
        <v>97</v>
      </c>
      <c r="B86" s="40"/>
      <c r="C86" s="29"/>
      <c r="D86" s="29"/>
      <c r="E86" s="29"/>
      <c r="F86" s="29"/>
      <c r="G86" s="29"/>
      <c r="H86" s="29"/>
      <c r="I86" s="29"/>
      <c r="J86" s="29"/>
      <c r="K86" s="32"/>
      <c r="L86" s="29"/>
      <c r="M86" s="32"/>
      <c r="N86" s="29"/>
      <c r="O86" s="32"/>
      <c r="P86" s="29"/>
      <c r="Q86" s="32"/>
      <c r="R86" s="29"/>
      <c r="S86" s="32"/>
      <c r="T86" s="29"/>
      <c r="U86" s="32"/>
      <c r="V86" s="29"/>
      <c r="W86" s="32"/>
      <c r="X86" s="29"/>
      <c r="Y86" s="41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ht="13.5" customHeight="1">
      <c r="A87" s="47" t="s">
        <v>98</v>
      </c>
      <c r="B87" s="40"/>
      <c r="C87" s="29">
        <f>SUM(D87:F87)</f>
        <v>1</v>
      </c>
      <c r="D87" s="29">
        <v>0</v>
      </c>
      <c r="E87" s="29">
        <v>0</v>
      </c>
      <c r="F87" s="29">
        <v>1</v>
      </c>
      <c r="G87" s="29">
        <f t="shared" si="10"/>
        <v>5</v>
      </c>
      <c r="H87" s="29">
        <v>0</v>
      </c>
      <c r="I87" s="29">
        <v>0</v>
      </c>
      <c r="J87" s="29">
        <v>5</v>
      </c>
      <c r="K87" s="32">
        <f t="shared" si="20"/>
        <v>0</v>
      </c>
      <c r="L87" s="29">
        <f t="shared" si="20"/>
        <v>8</v>
      </c>
      <c r="M87" s="32">
        <v>0</v>
      </c>
      <c r="N87" s="29">
        <v>0</v>
      </c>
      <c r="O87" s="32"/>
      <c r="P87" s="29">
        <v>0</v>
      </c>
      <c r="Q87" s="32">
        <v>0</v>
      </c>
      <c r="R87" s="29">
        <v>0</v>
      </c>
      <c r="S87" s="32">
        <v>0</v>
      </c>
      <c r="T87" s="29">
        <v>0</v>
      </c>
      <c r="U87" s="32">
        <v>0</v>
      </c>
      <c r="V87" s="29">
        <v>1</v>
      </c>
      <c r="W87" s="32">
        <v>0</v>
      </c>
      <c r="X87" s="29">
        <v>7</v>
      </c>
      <c r="Y87" s="41">
        <f t="shared" si="21"/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f t="shared" si="22"/>
        <v>26</v>
      </c>
      <c r="AG87" s="29">
        <v>0</v>
      </c>
      <c r="AH87" s="29">
        <v>0</v>
      </c>
      <c r="AI87" s="29">
        <v>0</v>
      </c>
      <c r="AJ87" s="29">
        <v>0</v>
      </c>
      <c r="AK87" s="29">
        <v>14</v>
      </c>
      <c r="AL87" s="29">
        <v>12</v>
      </c>
    </row>
    <row r="88" spans="1:38" ht="13.5" customHeight="1">
      <c r="A88" s="47" t="s">
        <v>99</v>
      </c>
      <c r="B88" s="40"/>
      <c r="C88" s="29">
        <f>SUM(D88:F88)</f>
        <v>1</v>
      </c>
      <c r="D88" s="29">
        <v>0</v>
      </c>
      <c r="E88" s="29">
        <v>1</v>
      </c>
      <c r="F88" s="29">
        <v>0</v>
      </c>
      <c r="G88" s="29">
        <f t="shared" si="10"/>
        <v>6</v>
      </c>
      <c r="H88" s="29">
        <v>0</v>
      </c>
      <c r="I88" s="29">
        <v>6</v>
      </c>
      <c r="J88" s="29">
        <v>0</v>
      </c>
      <c r="K88" s="32">
        <f t="shared" si="20"/>
        <v>3</v>
      </c>
      <c r="L88" s="29">
        <f t="shared" si="20"/>
        <v>7</v>
      </c>
      <c r="M88" s="32">
        <v>0</v>
      </c>
      <c r="N88" s="29">
        <v>0</v>
      </c>
      <c r="O88" s="32">
        <v>0</v>
      </c>
      <c r="P88" s="29">
        <v>0</v>
      </c>
      <c r="Q88" s="32"/>
      <c r="R88" s="29">
        <v>0</v>
      </c>
      <c r="S88" s="32">
        <v>3</v>
      </c>
      <c r="T88" s="29">
        <v>7</v>
      </c>
      <c r="U88" s="32">
        <v>0</v>
      </c>
      <c r="V88" s="29">
        <v>0</v>
      </c>
      <c r="W88" s="32">
        <v>0</v>
      </c>
      <c r="X88" s="29">
        <v>0</v>
      </c>
      <c r="Y88" s="41">
        <f t="shared" si="21"/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f t="shared" si="22"/>
        <v>57</v>
      </c>
      <c r="AG88" s="29">
        <v>0</v>
      </c>
      <c r="AH88" s="29">
        <v>0</v>
      </c>
      <c r="AI88" s="29">
        <v>24</v>
      </c>
      <c r="AJ88" s="29">
        <v>33</v>
      </c>
      <c r="AK88" s="29">
        <v>0</v>
      </c>
      <c r="AL88" s="29">
        <v>0</v>
      </c>
    </row>
    <row r="89" spans="1:38" ht="13.5" customHeight="1">
      <c r="A89" s="47" t="s">
        <v>100</v>
      </c>
      <c r="B89" s="40"/>
      <c r="C89" s="29">
        <f>SUM(D89:F89)</f>
        <v>2</v>
      </c>
      <c r="D89" s="29">
        <v>0</v>
      </c>
      <c r="E89" s="29">
        <v>0</v>
      </c>
      <c r="F89" s="29">
        <v>2</v>
      </c>
      <c r="G89" s="29">
        <f t="shared" si="10"/>
        <v>12</v>
      </c>
      <c r="H89" s="29">
        <v>0</v>
      </c>
      <c r="I89" s="29">
        <v>0</v>
      </c>
      <c r="J89" s="29">
        <v>12</v>
      </c>
      <c r="K89" s="32">
        <f t="shared" si="20"/>
        <v>0</v>
      </c>
      <c r="L89" s="29">
        <f t="shared" si="20"/>
        <v>15</v>
      </c>
      <c r="M89" s="32">
        <v>0</v>
      </c>
      <c r="N89" s="29">
        <v>0</v>
      </c>
      <c r="O89" s="32">
        <v>0</v>
      </c>
      <c r="P89" s="29">
        <v>0</v>
      </c>
      <c r="Q89" s="32">
        <v>0</v>
      </c>
      <c r="R89" s="29">
        <v>0</v>
      </c>
      <c r="S89" s="32">
        <v>0</v>
      </c>
      <c r="T89" s="29">
        <v>0</v>
      </c>
      <c r="U89" s="32"/>
      <c r="V89" s="29">
        <v>2</v>
      </c>
      <c r="W89" s="32"/>
      <c r="X89" s="29">
        <v>13</v>
      </c>
      <c r="Y89" s="41">
        <f t="shared" si="21"/>
        <v>3</v>
      </c>
      <c r="Z89" s="29">
        <v>0</v>
      </c>
      <c r="AA89" s="29">
        <v>0</v>
      </c>
      <c r="AB89" s="29">
        <v>0</v>
      </c>
      <c r="AC89" s="29">
        <v>0</v>
      </c>
      <c r="AD89" s="29">
        <v>1</v>
      </c>
      <c r="AE89" s="29">
        <v>2</v>
      </c>
      <c r="AF89" s="29">
        <f t="shared" si="22"/>
        <v>71</v>
      </c>
      <c r="AG89" s="29">
        <v>0</v>
      </c>
      <c r="AH89" s="29">
        <v>0</v>
      </c>
      <c r="AI89" s="29">
        <v>0</v>
      </c>
      <c r="AJ89" s="29">
        <v>0</v>
      </c>
      <c r="AK89" s="29">
        <v>36</v>
      </c>
      <c r="AL89" s="29">
        <v>35</v>
      </c>
    </row>
    <row r="90" spans="1:2" ht="18.75" customHeight="1">
      <c r="A90" s="64" t="s">
        <v>101</v>
      </c>
      <c r="B90" s="40"/>
    </row>
    <row r="91" spans="1:38" ht="13.5" customHeight="1">
      <c r="A91" s="47" t="s">
        <v>102</v>
      </c>
      <c r="B91" s="40"/>
      <c r="C91" s="29">
        <f>SUM(D91:F91)</f>
        <v>1</v>
      </c>
      <c r="D91" s="29">
        <v>0</v>
      </c>
      <c r="E91" s="29">
        <v>0</v>
      </c>
      <c r="F91" s="29">
        <v>1</v>
      </c>
      <c r="G91" s="29">
        <f t="shared" si="10"/>
        <v>10</v>
      </c>
      <c r="H91" s="29">
        <v>0</v>
      </c>
      <c r="I91" s="29">
        <v>0</v>
      </c>
      <c r="J91" s="29">
        <v>10</v>
      </c>
      <c r="K91" s="32">
        <f>M91+O91+Q91+S91+U91+W91</f>
        <v>3</v>
      </c>
      <c r="L91" s="29">
        <f>N91+P91+R91+T91+V91+X91</f>
        <v>15</v>
      </c>
      <c r="M91" s="32">
        <v>0</v>
      </c>
      <c r="N91" s="29">
        <v>0</v>
      </c>
      <c r="O91" s="32"/>
      <c r="P91" s="29">
        <v>0</v>
      </c>
      <c r="Q91" s="32"/>
      <c r="R91" s="29">
        <v>0</v>
      </c>
      <c r="S91" s="32"/>
      <c r="T91" s="29">
        <v>0</v>
      </c>
      <c r="U91" s="32">
        <v>0</v>
      </c>
      <c r="V91" s="29">
        <v>1</v>
      </c>
      <c r="W91" s="32">
        <v>3</v>
      </c>
      <c r="X91" s="29">
        <v>14</v>
      </c>
      <c r="Y91" s="41">
        <f>SUM(Z91:AE91)</f>
        <v>5</v>
      </c>
      <c r="Z91" s="29">
        <v>0</v>
      </c>
      <c r="AA91" s="29">
        <v>0</v>
      </c>
      <c r="AB91" s="29">
        <v>0</v>
      </c>
      <c r="AC91" s="29">
        <v>0</v>
      </c>
      <c r="AD91" s="29">
        <v>2</v>
      </c>
      <c r="AE91" s="29">
        <v>3</v>
      </c>
      <c r="AF91" s="29">
        <f>SUM(AG91:AL91)</f>
        <v>75</v>
      </c>
      <c r="AG91" s="29">
        <v>0</v>
      </c>
      <c r="AH91" s="29">
        <v>0</v>
      </c>
      <c r="AI91" s="29">
        <v>0</v>
      </c>
      <c r="AJ91" s="29">
        <v>0</v>
      </c>
      <c r="AK91" s="29">
        <v>29</v>
      </c>
      <c r="AL91" s="29">
        <v>46</v>
      </c>
    </row>
    <row r="92" spans="1:38" ht="24" customHeight="1">
      <c r="A92" s="64" t="s">
        <v>103</v>
      </c>
      <c r="B92" s="40"/>
      <c r="C92" s="29"/>
      <c r="D92" s="29"/>
      <c r="E92" s="29"/>
      <c r="F92" s="29"/>
      <c r="G92" s="29"/>
      <c r="H92" s="29"/>
      <c r="I92" s="29"/>
      <c r="J92" s="29"/>
      <c r="K92" s="32"/>
      <c r="L92" s="29"/>
      <c r="M92" s="32"/>
      <c r="N92" s="29"/>
      <c r="O92" s="32"/>
      <c r="P92" s="29"/>
      <c r="Q92" s="32"/>
      <c r="R92" s="29"/>
      <c r="S92" s="32"/>
      <c r="T92" s="29"/>
      <c r="U92" s="32"/>
      <c r="V92" s="29"/>
      <c r="W92" s="32"/>
      <c r="X92" s="29"/>
      <c r="Y92" s="41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ht="13.5" customHeight="1">
      <c r="A93" s="47" t="s">
        <v>104</v>
      </c>
      <c r="B93" s="40"/>
      <c r="C93" s="29">
        <f>SUM(D93:F93)</f>
        <v>4</v>
      </c>
      <c r="D93" s="29">
        <v>0</v>
      </c>
      <c r="E93" s="29">
        <v>0</v>
      </c>
      <c r="F93" s="29">
        <v>4</v>
      </c>
      <c r="G93" s="29">
        <f t="shared" si="10"/>
        <v>19</v>
      </c>
      <c r="H93" s="29">
        <v>0</v>
      </c>
      <c r="I93" s="29">
        <v>0</v>
      </c>
      <c r="J93" s="29">
        <v>19</v>
      </c>
      <c r="K93" s="32">
        <f aca="true" t="shared" si="23" ref="K93:L96">M93+O93+Q93+S93+U93+W93</f>
        <v>7</v>
      </c>
      <c r="L93" s="29">
        <f t="shared" si="23"/>
        <v>33</v>
      </c>
      <c r="M93" s="32">
        <v>0</v>
      </c>
      <c r="N93" s="29">
        <v>0</v>
      </c>
      <c r="O93" s="32">
        <v>0</v>
      </c>
      <c r="P93" s="29">
        <v>0</v>
      </c>
      <c r="Q93" s="32">
        <v>0</v>
      </c>
      <c r="R93" s="29">
        <v>0</v>
      </c>
      <c r="S93" s="32">
        <v>0</v>
      </c>
      <c r="T93" s="29">
        <v>0</v>
      </c>
      <c r="U93" s="32">
        <v>1</v>
      </c>
      <c r="V93" s="29">
        <v>4</v>
      </c>
      <c r="W93" s="32">
        <v>6</v>
      </c>
      <c r="X93" s="29">
        <v>29</v>
      </c>
      <c r="Y93" s="41">
        <f>SUM(Z93:AE93)</f>
        <v>3</v>
      </c>
      <c r="Z93" s="29">
        <v>0</v>
      </c>
      <c r="AA93" s="29">
        <v>0</v>
      </c>
      <c r="AB93" s="29">
        <v>0</v>
      </c>
      <c r="AC93" s="29">
        <v>0</v>
      </c>
      <c r="AD93" s="29">
        <v>2</v>
      </c>
      <c r="AE93" s="29">
        <v>1</v>
      </c>
      <c r="AF93" s="29">
        <f>SUM(AG93:AL93)</f>
        <v>93</v>
      </c>
      <c r="AG93" s="29">
        <v>0</v>
      </c>
      <c r="AH93" s="29">
        <v>0</v>
      </c>
      <c r="AI93" s="29">
        <v>0</v>
      </c>
      <c r="AJ93" s="29">
        <v>0</v>
      </c>
      <c r="AK93" s="29">
        <v>54</v>
      </c>
      <c r="AL93" s="29">
        <v>39</v>
      </c>
    </row>
    <row r="94" spans="1:38" ht="24" customHeight="1">
      <c r="A94" s="64" t="s">
        <v>105</v>
      </c>
      <c r="B94" s="40"/>
      <c r="C94" s="29"/>
      <c r="D94" s="29"/>
      <c r="E94" s="29"/>
      <c r="F94" s="29"/>
      <c r="G94" s="29"/>
      <c r="H94" s="29"/>
      <c r="I94" s="29"/>
      <c r="J94" s="29"/>
      <c r="K94" s="32"/>
      <c r="L94" s="29"/>
      <c r="M94" s="32"/>
      <c r="N94" s="29"/>
      <c r="O94" s="32"/>
      <c r="P94" s="29"/>
      <c r="Q94" s="32"/>
      <c r="R94" s="29"/>
      <c r="S94" s="32"/>
      <c r="T94" s="29"/>
      <c r="U94" s="32"/>
      <c r="V94" s="29"/>
      <c r="W94" s="32"/>
      <c r="X94" s="29"/>
      <c r="Y94" s="41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ht="13.5" customHeight="1">
      <c r="A95" s="47" t="s">
        <v>106</v>
      </c>
      <c r="B95" s="40"/>
      <c r="C95" s="29">
        <f>SUM(D95:F95)</f>
        <v>6</v>
      </c>
      <c r="D95" s="29">
        <v>0</v>
      </c>
      <c r="E95" s="29">
        <v>5</v>
      </c>
      <c r="F95" s="29">
        <v>1</v>
      </c>
      <c r="G95" s="29">
        <f t="shared" si="10"/>
        <v>34</v>
      </c>
      <c r="H95" s="29">
        <v>0</v>
      </c>
      <c r="I95" s="29">
        <v>21</v>
      </c>
      <c r="J95" s="29">
        <v>13</v>
      </c>
      <c r="K95" s="32">
        <f t="shared" si="23"/>
        <v>9</v>
      </c>
      <c r="L95" s="29">
        <f t="shared" si="23"/>
        <v>51</v>
      </c>
      <c r="M95" s="32">
        <v>0</v>
      </c>
      <c r="N95" s="29">
        <v>0</v>
      </c>
      <c r="O95" s="32"/>
      <c r="P95" s="29">
        <v>0</v>
      </c>
      <c r="Q95" s="32"/>
      <c r="R95" s="29">
        <v>5</v>
      </c>
      <c r="S95" s="32">
        <v>0</v>
      </c>
      <c r="T95" s="29">
        <v>27</v>
      </c>
      <c r="U95" s="32">
        <v>4</v>
      </c>
      <c r="V95" s="29">
        <v>0</v>
      </c>
      <c r="W95" s="32">
        <v>5</v>
      </c>
      <c r="X95" s="29">
        <v>19</v>
      </c>
      <c r="Y95" s="41">
        <f>SUM(Z95:AE95)</f>
        <v>5</v>
      </c>
      <c r="Z95" s="29">
        <v>0</v>
      </c>
      <c r="AA95" s="29">
        <v>0</v>
      </c>
      <c r="AB95" s="29">
        <v>1</v>
      </c>
      <c r="AC95" s="29">
        <v>0</v>
      </c>
      <c r="AD95" s="29">
        <v>4</v>
      </c>
      <c r="AE95" s="29">
        <v>0</v>
      </c>
      <c r="AF95" s="29">
        <f>SUM(AG95:AL95)</f>
        <v>271</v>
      </c>
      <c r="AG95" s="29">
        <v>0</v>
      </c>
      <c r="AH95" s="29">
        <v>0</v>
      </c>
      <c r="AI95" s="29">
        <v>88</v>
      </c>
      <c r="AJ95" s="29">
        <v>71</v>
      </c>
      <c r="AK95" s="29">
        <v>53</v>
      </c>
      <c r="AL95" s="29">
        <v>59</v>
      </c>
    </row>
    <row r="96" spans="1:38" ht="13.5" customHeight="1">
      <c r="A96" s="47" t="s">
        <v>107</v>
      </c>
      <c r="B96" s="40"/>
      <c r="C96" s="29">
        <v>1</v>
      </c>
      <c r="D96" s="29">
        <v>0</v>
      </c>
      <c r="E96" s="29">
        <v>0</v>
      </c>
      <c r="F96" s="29">
        <v>1</v>
      </c>
      <c r="G96" s="29">
        <f t="shared" si="10"/>
        <v>6</v>
      </c>
      <c r="H96" s="29">
        <v>0</v>
      </c>
      <c r="I96" s="29">
        <v>0</v>
      </c>
      <c r="J96" s="29">
        <v>6</v>
      </c>
      <c r="K96" s="32">
        <f t="shared" si="23"/>
        <v>6</v>
      </c>
      <c r="L96" s="29">
        <f t="shared" si="23"/>
        <v>9</v>
      </c>
      <c r="M96" s="32">
        <v>0</v>
      </c>
      <c r="N96" s="29">
        <v>0</v>
      </c>
      <c r="O96" s="32">
        <v>0</v>
      </c>
      <c r="P96" s="29">
        <v>0</v>
      </c>
      <c r="Q96" s="32">
        <v>0</v>
      </c>
      <c r="R96" s="29">
        <v>0</v>
      </c>
      <c r="S96" s="32">
        <v>0</v>
      </c>
      <c r="T96" s="29">
        <v>0</v>
      </c>
      <c r="U96" s="32">
        <v>3</v>
      </c>
      <c r="V96" s="29">
        <v>1</v>
      </c>
      <c r="W96" s="32">
        <v>3</v>
      </c>
      <c r="X96" s="29">
        <v>8</v>
      </c>
      <c r="Y96" s="41">
        <f>SUM(Z96:AE96)</f>
        <v>5</v>
      </c>
      <c r="Z96" s="29">
        <v>0</v>
      </c>
      <c r="AA96" s="29">
        <v>0</v>
      </c>
      <c r="AB96" s="29">
        <v>0</v>
      </c>
      <c r="AC96" s="29">
        <v>0</v>
      </c>
      <c r="AD96" s="29">
        <v>4</v>
      </c>
      <c r="AE96" s="29">
        <v>1</v>
      </c>
      <c r="AF96" s="29">
        <f>SUM(AG96:AL96)</f>
        <v>127</v>
      </c>
      <c r="AG96" s="29">
        <v>0</v>
      </c>
      <c r="AH96" s="29">
        <v>0</v>
      </c>
      <c r="AI96" s="29">
        <v>0</v>
      </c>
      <c r="AJ96" s="29">
        <v>0</v>
      </c>
      <c r="AK96" s="29">
        <v>66</v>
      </c>
      <c r="AL96" s="29">
        <v>61</v>
      </c>
    </row>
    <row r="97" spans="1:45" s="4" customFormat="1" ht="6" customHeight="1">
      <c r="A97" s="65"/>
      <c r="B97" s="51"/>
      <c r="C97" s="66"/>
      <c r="D97" s="50"/>
      <c r="E97" s="50"/>
      <c r="F97" s="50"/>
      <c r="G97" s="50"/>
      <c r="H97" s="50"/>
      <c r="I97" s="50"/>
      <c r="J97" s="50"/>
      <c r="K97" s="52"/>
      <c r="L97" s="50"/>
      <c r="M97" s="52"/>
      <c r="N97" s="50"/>
      <c r="O97" s="52"/>
      <c r="P97" s="50"/>
      <c r="Q97" s="52"/>
      <c r="R97" s="50"/>
      <c r="S97" s="52"/>
      <c r="T97" s="50"/>
      <c r="U97" s="52"/>
      <c r="V97" s="50"/>
      <c r="W97" s="52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S97" s="1"/>
    </row>
    <row r="98" spans="1:45" ht="33.75" customHeight="1">
      <c r="A98" s="67"/>
      <c r="B98" s="67"/>
      <c r="C98" s="29"/>
      <c r="D98" s="29"/>
      <c r="E98" s="29"/>
      <c r="F98" s="29"/>
      <c r="G98" s="29"/>
      <c r="H98" s="29"/>
      <c r="I98" s="29"/>
      <c r="J98" s="29"/>
      <c r="K98" s="32"/>
      <c r="L98" s="29"/>
      <c r="M98" s="32"/>
      <c r="N98" s="29"/>
      <c r="O98" s="32"/>
      <c r="P98" s="29"/>
      <c r="Q98" s="32"/>
      <c r="R98" s="29"/>
      <c r="S98" s="32"/>
      <c r="T98" s="29"/>
      <c r="U98" s="32"/>
      <c r="V98" s="29"/>
      <c r="W98" s="32"/>
      <c r="X98" s="29"/>
      <c r="Y98" s="29"/>
      <c r="Z98" s="29"/>
      <c r="AE98" s="29"/>
      <c r="AF98" s="29"/>
      <c r="AG98" s="29"/>
      <c r="AH98" s="29"/>
      <c r="AI98" s="29"/>
      <c r="AJ98" s="29"/>
      <c r="AK98" s="29"/>
      <c r="AL98" s="29"/>
      <c r="AS98" s="4"/>
    </row>
  </sheetData>
  <sheetProtection sheet="1"/>
  <mergeCells count="16">
    <mergeCell ref="A79:B79"/>
    <mergeCell ref="K54:L55"/>
    <mergeCell ref="Y54:Y55"/>
    <mergeCell ref="A53:B55"/>
    <mergeCell ref="AF54:AF55"/>
    <mergeCell ref="P3:S3"/>
    <mergeCell ref="U3:X3"/>
    <mergeCell ref="Y4:Y5"/>
    <mergeCell ref="AF4:AF5"/>
    <mergeCell ref="A64:B64"/>
    <mergeCell ref="A3:B5"/>
    <mergeCell ref="K4:L5"/>
    <mergeCell ref="C3:F4"/>
    <mergeCell ref="C53:F54"/>
    <mergeCell ref="G53:J54"/>
    <mergeCell ref="G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1" r:id="rId1"/>
  <headerFooter alignWithMargins="0">
    <oddFooter>&amp;C- &amp;P+33 -</oddFooter>
  </headerFooter>
  <rowBreaks count="1" manualBreakCount="1">
    <brk id="50" max="255" man="1"/>
  </rowBreaks>
  <colBreaks count="1" manualBreakCount="1">
    <brk id="20" max="65535" man="1"/>
  </colBreaks>
  <ignoredErrors>
    <ignoredError sqref="C8:F8 H7:T8 D7:F7 U8:X8 AL8 AG8:AK8 Z8:AE8 U7:X7 Z7:AE7 AG7:AL7" formulaRange="1"/>
    <ignoredError sqref="G7:G8 C7 Y8 Y7 AF7 AF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2015-09-01T05:13:39Z</cp:lastPrinted>
  <dcterms:created xsi:type="dcterms:W3CDTF">1999-10-05T04:13:13Z</dcterms:created>
  <dcterms:modified xsi:type="dcterms:W3CDTF">2015-11-13T04:55:48Z</dcterms:modified>
  <cp:category/>
  <cp:version/>
  <cp:contentType/>
  <cp:contentStatus/>
</cp:coreProperties>
</file>