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>'第４表'!$A$1:$H$11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<sst xmlns="http://schemas.openxmlformats.org/spreadsheetml/2006/main" count="330" uniqueCount="184">
  <si>
    <t>第１表　利用別入込状況表（実数及び構成比）１</t>
  </si>
  <si>
    <t>　　区分</t>
  </si>
  <si>
    <t>　</t>
  </si>
  <si>
    <t>　　年別</t>
  </si>
  <si>
    <t>１２　　年</t>
  </si>
  <si>
    <t>（構成％）</t>
  </si>
  <si>
    <t>１３　　年</t>
  </si>
  <si>
    <t>１４　　年</t>
  </si>
  <si>
    <t>１５　　年</t>
  </si>
  <si>
    <t>１６　　年</t>
  </si>
  <si>
    <t>合　計</t>
  </si>
  <si>
    <t>(100.0)</t>
  </si>
  <si>
    <t xml:space="preserve">  </t>
  </si>
  <si>
    <t>日帰り</t>
  </si>
  <si>
    <t>(72.2)</t>
  </si>
  <si>
    <t>(72.3)</t>
  </si>
  <si>
    <t>(71.5)</t>
  </si>
  <si>
    <t>(67.7)</t>
  </si>
  <si>
    <t>(64.8)</t>
  </si>
  <si>
    <t xml:space="preserve"> </t>
  </si>
  <si>
    <t>県　　　　　内</t>
  </si>
  <si>
    <t>宿　泊</t>
  </si>
  <si>
    <t>(0.9)</t>
  </si>
  <si>
    <t>(1.0)</t>
  </si>
  <si>
    <t>県　　内　　・　　県　　外　　別</t>
  </si>
  <si>
    <t>計</t>
  </si>
  <si>
    <t>(73.1)</t>
  </si>
  <si>
    <t>(73.3)</t>
  </si>
  <si>
    <t>(72.5)</t>
  </si>
  <si>
    <t>(68.6)</t>
  </si>
  <si>
    <t>(65.8)</t>
  </si>
  <si>
    <t>(19.0)</t>
  </si>
  <si>
    <t>(18.5)</t>
  </si>
  <si>
    <t>(19.3)</t>
  </si>
  <si>
    <t>(19.1)</t>
  </si>
  <si>
    <t>(18.1)</t>
  </si>
  <si>
    <t>県　　　　　外</t>
  </si>
  <si>
    <t>(1.1)</t>
  </si>
  <si>
    <t>(20.1)</t>
  </si>
  <si>
    <t>(19.6)</t>
  </si>
  <si>
    <t>(20.3)</t>
  </si>
  <si>
    <t>(20.2)</t>
  </si>
  <si>
    <t>(単位:万人)</t>
  </si>
  <si>
    <t>不　明</t>
  </si>
  <si>
    <t>(6.8)</t>
  </si>
  <si>
    <t>(7.1)</t>
  </si>
  <si>
    <t>(7.2)</t>
  </si>
  <si>
    <t>(11.2)</t>
  </si>
  <si>
    <t>(15.1)</t>
  </si>
  <si>
    <t>第２表　利用別入込状況表（推移）</t>
  </si>
  <si>
    <t>　年</t>
  </si>
  <si>
    <t>１２　 年</t>
  </si>
  <si>
    <t>１３　 年</t>
  </si>
  <si>
    <t>１４　 年</t>
  </si>
  <si>
    <t>１５　 年</t>
  </si>
  <si>
    <t>１６　 年</t>
  </si>
  <si>
    <t>県　　　　内</t>
  </si>
  <si>
    <t>県　　　　外</t>
  </si>
  <si>
    <t xml:space="preserve">          (１２年＝100とする）</t>
  </si>
  <si>
    <t>―</t>
  </si>
  <si>
    <t>第３表　利用別入込状況表（実数及び構成比）</t>
  </si>
  <si>
    <t>　　 区分</t>
  </si>
  <si>
    <t xml:space="preserve"> 年別</t>
  </si>
  <si>
    <t>１２　年</t>
  </si>
  <si>
    <t>１３　年</t>
  </si>
  <si>
    <t>１４　年</t>
  </si>
  <si>
    <t>１５　年</t>
  </si>
  <si>
    <t>１６　年</t>
  </si>
  <si>
    <t>合　　計</t>
  </si>
  <si>
    <t xml:space="preserve">     利　　用　　交　　通　　機　　関　　別</t>
  </si>
  <si>
    <t>鉄　　道</t>
  </si>
  <si>
    <t>(18.0)</t>
  </si>
  <si>
    <t>(17.4)</t>
  </si>
  <si>
    <t>(18.4)</t>
  </si>
  <si>
    <t>(17.7)</t>
  </si>
  <si>
    <t>バ　　ス</t>
  </si>
  <si>
    <t>(8.8)</t>
  </si>
  <si>
    <t>(8.7)</t>
  </si>
  <si>
    <t>(9.3)</t>
  </si>
  <si>
    <t>(9.7)</t>
  </si>
  <si>
    <t>(9.6)</t>
  </si>
  <si>
    <t>自家用車</t>
  </si>
  <si>
    <t>(50.0)</t>
  </si>
  <si>
    <t>(50.9)</t>
  </si>
  <si>
    <t>(48.9)</t>
  </si>
  <si>
    <t>(48.1)</t>
  </si>
  <si>
    <t>その他</t>
  </si>
  <si>
    <t>(15.7)</t>
  </si>
  <si>
    <t>(16.0)</t>
  </si>
  <si>
    <t>(13.4)</t>
  </si>
  <si>
    <t>(12.4)</t>
  </si>
  <si>
    <t>不　　明</t>
  </si>
  <si>
    <t>(7.5)</t>
  </si>
  <si>
    <t>(7.9)</t>
  </si>
  <si>
    <t>(8.0)</t>
  </si>
  <si>
    <t>(10.3)</t>
  </si>
  <si>
    <t>(12.5)</t>
  </si>
  <si>
    <t>（単位：万人）</t>
  </si>
  <si>
    <t>消費金額</t>
  </si>
  <si>
    <t>（百万円）</t>
  </si>
  <si>
    <t>第４表　利用別入込状況表（推移）</t>
  </si>
  <si>
    <t>　　　　　区分</t>
  </si>
  <si>
    <t>　年別</t>
  </si>
  <si>
    <t>１４  年</t>
  </si>
  <si>
    <t>１５  年</t>
  </si>
  <si>
    <t>１６  年</t>
  </si>
  <si>
    <t>　　 利　　用　　交　　通　　機　　関　　別</t>
  </si>
  <si>
    <t xml:space="preserve">   （１２年＝100とする）</t>
  </si>
  <si>
    <t>第５表　目的別入込状況表（実数及び構成比）</t>
  </si>
  <si>
    <t>ハイキ</t>
  </si>
  <si>
    <t>ング及び登山客</t>
  </si>
  <si>
    <t>(3.0)</t>
  </si>
  <si>
    <t>(3.1)</t>
  </si>
  <si>
    <t>(2.9)</t>
  </si>
  <si>
    <t>(2.8)</t>
  </si>
  <si>
    <t>花見客</t>
  </si>
  <si>
    <t>及び紅葉狩り客</t>
  </si>
  <si>
    <t>(5.9)</t>
  </si>
  <si>
    <t>(5.6)</t>
  </si>
  <si>
    <t>(5.2)</t>
  </si>
  <si>
    <t>(6.7)</t>
  </si>
  <si>
    <t>(6.0)</t>
  </si>
  <si>
    <t>釣り客</t>
  </si>
  <si>
    <t>(1.3)</t>
  </si>
  <si>
    <t>寺社参詣</t>
  </si>
  <si>
    <t>文化財・天然記念物見学客</t>
  </si>
  <si>
    <t>(12.2)</t>
  </si>
  <si>
    <t>(11.9)</t>
  </si>
  <si>
    <t>(12.3)</t>
  </si>
  <si>
    <t>(11.3)</t>
  </si>
  <si>
    <t>(10.2)</t>
  </si>
  <si>
    <t>遊　園</t>
  </si>
  <si>
    <t>地　客</t>
  </si>
  <si>
    <t>(17.2)</t>
  </si>
  <si>
    <t>(15.9)</t>
  </si>
  <si>
    <t>(15.2)</t>
  </si>
  <si>
    <t>(15.3)</t>
  </si>
  <si>
    <t>(13.6)</t>
  </si>
  <si>
    <t>各種行事</t>
  </si>
  <si>
    <t>まつり見学客</t>
  </si>
  <si>
    <t>(24.3)</t>
  </si>
  <si>
    <t>(25.5)</t>
  </si>
  <si>
    <t>(24.1)</t>
  </si>
  <si>
    <t>(23.3)</t>
  </si>
  <si>
    <t>(25.2)</t>
  </si>
  <si>
    <t>スポー</t>
  </si>
  <si>
    <t>ツ　客</t>
  </si>
  <si>
    <t>(22.7)</t>
  </si>
  <si>
    <t>(21.5)</t>
  </si>
  <si>
    <t>(22.0)</t>
  </si>
  <si>
    <t>(21.7)</t>
  </si>
  <si>
    <t>産　業</t>
  </si>
  <si>
    <t>観光客</t>
  </si>
  <si>
    <t>(7.8)</t>
  </si>
  <si>
    <t>(10.8)</t>
  </si>
  <si>
    <t>(11.7)</t>
  </si>
  <si>
    <t>(5.8)</t>
  </si>
  <si>
    <t>(9.5)</t>
  </si>
  <si>
    <t>(7.6)</t>
  </si>
  <si>
    <t>第６表　目的別入込状況表（推移）</t>
  </si>
  <si>
    <t>ハイキング</t>
  </si>
  <si>
    <t>及び登山客</t>
  </si>
  <si>
    <t>花見客及び</t>
  </si>
  <si>
    <t>紅葉狩り客</t>
  </si>
  <si>
    <t xml:space="preserve">      （１２年＝100とする）</t>
  </si>
  <si>
    <t>第７表　月別入込観光客及び消費金額の状況</t>
  </si>
  <si>
    <t>観光客数</t>
  </si>
  <si>
    <t>(千人)</t>
  </si>
  <si>
    <t>（千人）</t>
  </si>
  <si>
    <t>年</t>
  </si>
  <si>
    <t>平成１５年</t>
  </si>
  <si>
    <t>平成１６年</t>
  </si>
  <si>
    <t>１月</t>
  </si>
  <si>
    <t>８月</t>
  </si>
  <si>
    <t>２月</t>
  </si>
  <si>
    <t>９月</t>
  </si>
  <si>
    <t>３月</t>
  </si>
  <si>
    <t>１０月</t>
  </si>
  <si>
    <t>４月</t>
  </si>
  <si>
    <t>１１月</t>
  </si>
  <si>
    <t>５月</t>
  </si>
  <si>
    <t>１２月</t>
  </si>
  <si>
    <t>６月</t>
  </si>
  <si>
    <t>７月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</si>
</sst>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%"/>
    <numFmt numFmtId="167" formatCode="0.0%"/>
    <numFmt numFmtId="168" formatCode="#,##0.0"/>
    <numFmt numFmtId="169" formatCode="0.0"/>
    <numFmt numFmtId="170" formatCode="General"/>
    <numFmt numFmtId="171" formatCode="0.00%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ＭＳ Ｐゴシック"/>
      <family val="0"/>
    </font>
    <font>
      <sz val="12"/>
      <name val="ＭＳ 明朝"/>
      <family val="0"/>
    </font>
    <font>
      <sz val="13"/>
      <name val="ＭＳ 明朝"/>
      <family val="0"/>
    </font>
    <font>
      <sz val="14"/>
      <name val="ＭＳ Ｐゴシック"/>
      <family val="0"/>
    </font>
    <font>
      <sz val="14"/>
      <name val="ＭＳ 明朝"/>
      <family val="0"/>
    </font>
    <font>
      <sz val="10"/>
      <name val="ＭＳ 明朝"/>
      <family val="0"/>
    </font>
    <font>
      <sz val="10"/>
      <name val="ＭＳ Ｐゴシック"/>
      <family val="0"/>
    </font>
    <font>
      <sz val="15"/>
      <name val="ＭＳ 明朝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Alignment="1">
      <alignment horizontal="center" vertical="center"/>
    </xf>
    <xf numFmtId="164" fontId="5" fillId="0" borderId="2" xfId="0" applyNumberFormat="1" applyFont="1" applyAlignment="1">
      <alignment vertical="center"/>
    </xf>
    <xf numFmtId="164" fontId="5" fillId="0" borderId="3" xfId="0" applyNumberFormat="1" applyFont="1" applyAlignment="1">
      <alignment vertical="center"/>
    </xf>
    <xf numFmtId="164" fontId="4" fillId="0" borderId="4" xfId="0" applyNumberFormat="1" applyFont="1" applyAlignment="1">
      <alignment/>
    </xf>
    <xf numFmtId="164" fontId="5" fillId="0" borderId="4" xfId="0" applyNumberFormat="1" applyFont="1" applyAlignment="1">
      <alignment vertical="center"/>
    </xf>
    <xf numFmtId="164" fontId="5" fillId="0" borderId="5" xfId="0" applyNumberFormat="1" applyFont="1" applyAlignment="1">
      <alignment horizontal="center" vertical="center"/>
    </xf>
    <xf numFmtId="164" fontId="5" fillId="0" borderId="6" xfId="0" applyNumberFormat="1" applyFont="1" applyAlignment="1">
      <alignment vertical="center"/>
    </xf>
    <xf numFmtId="164" fontId="5" fillId="0" borderId="7" xfId="0" applyNumberFormat="1" applyFont="1" applyAlignment="1">
      <alignment horizontal="center" vertical="center"/>
    </xf>
    <xf numFmtId="164" fontId="5" fillId="0" borderId="7" xfId="0" applyNumberFormat="1" applyFont="1" applyAlignment="1">
      <alignment vertical="center"/>
    </xf>
    <xf numFmtId="164" fontId="5" fillId="0" borderId="6" xfId="0" applyNumberFormat="1" applyFont="1" applyAlignment="1">
      <alignment vertical="center"/>
    </xf>
    <xf numFmtId="164" fontId="5" fillId="0" borderId="4" xfId="0" applyNumberFormat="1" applyFont="1" applyAlignment="1">
      <alignment horizontal="left" vertical="center"/>
    </xf>
    <xf numFmtId="164" fontId="5" fillId="0" borderId="5" xfId="0" applyNumberFormat="1" applyFont="1" applyAlignment="1">
      <alignment vertical="center"/>
    </xf>
    <xf numFmtId="164" fontId="5" fillId="0" borderId="6" xfId="0" applyNumberFormat="1" applyFont="1" applyAlignment="1">
      <alignment horizontal="center" vertical="center"/>
    </xf>
    <xf numFmtId="164" fontId="5" fillId="0" borderId="6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6" fillId="0" borderId="6" xfId="0" applyNumberFormat="1" applyFont="1" applyAlignment="1">
      <alignment horizontal="center" vertical="center"/>
    </xf>
    <xf numFmtId="164" fontId="4" fillId="0" borderId="4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4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6" fillId="0" borderId="6" xfId="0" applyNumberFormat="1" applyFont="1" applyAlignment="1">
      <alignment horizontal="center" vertical="center"/>
    </xf>
    <xf numFmtId="164" fontId="6" fillId="0" borderId="5" xfId="0" applyNumberFormat="1" applyFont="1" applyAlignment="1">
      <alignment horizontal="center" vertical="center"/>
    </xf>
    <xf numFmtId="164" fontId="5" fillId="0" borderId="8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5" fontId="6" fillId="0" borderId="6" xfId="0" applyNumberFormat="1" applyFont="1" applyAlignment="1">
      <alignment horizontal="center" vertical="center"/>
    </xf>
    <xf numFmtId="164" fontId="5" fillId="0" borderId="3" xfId="0" applyNumberFormat="1" applyFont="1" applyAlignment="1">
      <alignment horizontal="center"/>
    </xf>
    <xf numFmtId="166" fontId="5" fillId="0" borderId="3" xfId="0" applyNumberFormat="1" applyFont="1" applyAlignment="1">
      <alignment/>
    </xf>
    <xf numFmtId="167" fontId="5" fillId="0" borderId="3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Alignment="1">
      <alignment horizontal="center" vertical="center"/>
    </xf>
    <xf numFmtId="164" fontId="5" fillId="0" borderId="2" xfId="0" applyNumberFormat="1" applyFont="1" applyAlignment="1">
      <alignment vertical="center"/>
    </xf>
    <xf numFmtId="164" fontId="5" fillId="0" borderId="3" xfId="0" applyNumberFormat="1" applyFont="1" applyAlignment="1">
      <alignment vertical="center"/>
    </xf>
    <xf numFmtId="164" fontId="4" fillId="0" borderId="4" xfId="0" applyNumberFormat="1" applyFont="1" applyAlignment="1">
      <alignment/>
    </xf>
    <xf numFmtId="164" fontId="5" fillId="0" borderId="4" xfId="0" applyNumberFormat="1" applyFont="1" applyAlignment="1">
      <alignment vertical="center"/>
    </xf>
    <xf numFmtId="164" fontId="5" fillId="0" borderId="5" xfId="0" applyNumberFormat="1" applyFont="1" applyAlignment="1">
      <alignment horizontal="center" vertical="center"/>
    </xf>
    <xf numFmtId="164" fontId="5" fillId="0" borderId="6" xfId="0" applyNumberFormat="1" applyFont="1" applyAlignment="1">
      <alignment vertical="center"/>
    </xf>
    <xf numFmtId="164" fontId="5" fillId="0" borderId="7" xfId="0" applyNumberFormat="1" applyFont="1" applyAlignment="1">
      <alignment horizontal="center" vertical="center"/>
    </xf>
    <xf numFmtId="164" fontId="5" fillId="0" borderId="7" xfId="0" applyNumberFormat="1" applyFont="1" applyAlignment="1">
      <alignment vertical="center"/>
    </xf>
    <xf numFmtId="164" fontId="5" fillId="0" borderId="6" xfId="0" applyNumberFormat="1" applyFont="1" applyAlignment="1">
      <alignment vertical="center"/>
    </xf>
    <xf numFmtId="164" fontId="5" fillId="0" borderId="4" xfId="0" applyNumberFormat="1" applyFont="1" applyAlignment="1">
      <alignment horizontal="left" vertical="center"/>
    </xf>
    <xf numFmtId="164" fontId="5" fillId="0" borderId="5" xfId="0" applyNumberFormat="1" applyFont="1" applyAlignment="1">
      <alignment vertical="center"/>
    </xf>
    <xf numFmtId="164" fontId="5" fillId="0" borderId="6" xfId="0" applyNumberFormat="1" applyFont="1" applyAlignment="1">
      <alignment horizontal="center" vertical="center"/>
    </xf>
    <xf numFmtId="164" fontId="5" fillId="0" borderId="6" xfId="0" applyNumberFormat="1" applyFont="1" applyAlignment="1">
      <alignment horizontal="center" vertical="center"/>
    </xf>
    <xf numFmtId="164" fontId="8" fillId="0" borderId="8" xfId="0" applyNumberFormat="1" applyFont="1" applyAlignment="1">
      <alignment horizontal="center" vertical="center"/>
    </xf>
    <xf numFmtId="168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horizontal="center" vertical="center"/>
    </xf>
    <xf numFmtId="164" fontId="7" fillId="0" borderId="4" xfId="0" applyNumberFormat="1" applyFont="1" applyAlignment="1">
      <alignment/>
    </xf>
    <xf numFmtId="164" fontId="8" fillId="0" borderId="8" xfId="0" applyNumberFormat="1" applyFont="1" applyAlignment="1">
      <alignment horizontal="center"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9" fontId="8" fillId="0" borderId="6" xfId="0" applyNumberFormat="1" applyFont="1" applyAlignment="1">
      <alignment vertical="center"/>
    </xf>
    <xf numFmtId="168" fontId="8" fillId="0" borderId="6" xfId="0" applyNumberFormat="1" applyFont="1" applyAlignment="1">
      <alignment horizontal="center" vertical="center"/>
    </xf>
    <xf numFmtId="164" fontId="5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9" fillId="0" borderId="1" xfId="0" applyNumberFormat="1" applyFont="1" applyAlignment="1">
      <alignment vertical="center"/>
    </xf>
    <xf numFmtId="164" fontId="9" fillId="0" borderId="2" xfId="0" applyNumberFormat="1" applyFont="1" applyAlignment="1">
      <alignment vertical="center"/>
    </xf>
    <xf numFmtId="164" fontId="9" fillId="0" borderId="2" xfId="0" applyNumberFormat="1" applyFont="1" applyAlignment="1">
      <alignment vertical="center"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 vertical="center"/>
    </xf>
    <xf numFmtId="164" fontId="9" fillId="0" borderId="2" xfId="0" applyNumberFormat="1" applyFont="1" applyAlignment="1">
      <alignment horizont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/>
    </xf>
    <xf numFmtId="164" fontId="9" fillId="0" borderId="5" xfId="0" applyNumberFormat="1" applyFont="1" applyAlignment="1">
      <alignment horizontal="center" vertical="top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top"/>
    </xf>
    <xf numFmtId="164" fontId="9" fillId="0" borderId="8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5" fontId="9" fillId="0" borderId="5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5" fontId="10" fillId="0" borderId="0" xfId="0" applyNumberFormat="1" applyFont="1" applyAlignment="1">
      <alignment/>
    </xf>
    <xf numFmtId="164" fontId="10" fillId="0" borderId="4" xfId="0" applyNumberFormat="1" applyFont="1" applyAlignment="1">
      <alignment horizontal="center"/>
    </xf>
    <xf numFmtId="164" fontId="10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1" xfId="0" applyNumberFormat="1" applyFont="1" applyAlignment="1">
      <alignment horizontal="left"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164" fontId="9" fillId="0" borderId="2" xfId="0" applyNumberFormat="1" applyFont="1" applyAlignment="1">
      <alignment horizont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 vertical="center"/>
    </xf>
    <xf numFmtId="164" fontId="9" fillId="0" borderId="5" xfId="0" applyNumberFormat="1" applyFont="1" applyAlignment="1">
      <alignment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top"/>
    </xf>
    <xf numFmtId="164" fontId="9" fillId="0" borderId="8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4" fontId="9" fillId="0" borderId="3" xfId="0" applyNumberFormat="1" applyFont="1" applyAlignment="1">
      <alignment/>
    </xf>
    <xf numFmtId="164" fontId="10" fillId="0" borderId="3" xfId="0" applyNumberFormat="1" applyFont="1" applyAlignment="1">
      <alignment/>
    </xf>
    <xf numFmtId="164" fontId="9" fillId="0" borderId="3" xfId="0" applyNumberFormat="1" applyFont="1" applyAlignment="1">
      <alignment vertical="center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164" fontId="9" fillId="0" borderId="1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Continuous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9" fillId="0" borderId="4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Alignment="1">
      <alignment horizontal="left" vertical="center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/>
    </xf>
    <xf numFmtId="164" fontId="9" fillId="0" borderId="8" xfId="0" applyNumberFormat="1" applyFont="1" applyAlignment="1">
      <alignment horizont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/>
    </xf>
    <xf numFmtId="164" fontId="9" fillId="0" borderId="4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center"/>
    </xf>
    <xf numFmtId="164" fontId="9" fillId="0" borderId="5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/>
    </xf>
    <xf numFmtId="165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6" fontId="9" fillId="0" borderId="3" xfId="0" applyNumberFormat="1" applyFont="1" applyAlignment="1">
      <alignment/>
    </xf>
    <xf numFmtId="171" fontId="9" fillId="0" borderId="3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9" fillId="0" borderId="1" xfId="0" applyNumberFormat="1" applyFont="1" applyAlignment="1">
      <alignment vertical="center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Continuous"/>
    </xf>
    <xf numFmtId="164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9" fillId="0" borderId="4" xfId="0" applyNumberFormat="1" applyFont="1" applyAlignment="1">
      <alignment/>
    </xf>
    <xf numFmtId="164" fontId="9" fillId="0" borderId="4" xfId="0" applyNumberFormat="1" applyFont="1" applyAlignment="1">
      <alignment vertical="center"/>
    </xf>
    <xf numFmtId="164" fontId="9" fillId="0" borderId="5" xfId="0" applyNumberFormat="1" applyFont="1" applyAlignment="1">
      <alignment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 vertical="top" wrapText="1"/>
    </xf>
    <xf numFmtId="164" fontId="9" fillId="0" borderId="5" xfId="0" applyNumberFormat="1" applyFont="1" applyAlignment="1">
      <alignment horizontal="center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 vertical="top"/>
    </xf>
    <xf numFmtId="164" fontId="9" fillId="0" borderId="5" xfId="0" applyNumberFormat="1" applyFont="1" applyAlignment="1">
      <alignment horizontal="center"/>
    </xf>
    <xf numFmtId="164" fontId="9" fillId="0" borderId="8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8" fontId="9" fillId="0" borderId="6" xfId="0" applyNumberFormat="1" applyFont="1" applyAlignment="1">
      <alignment horizontal="center" vertical="center"/>
    </xf>
    <xf numFmtId="164" fontId="9" fillId="0" borderId="4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9" fontId="9" fillId="0" borderId="6" xfId="0" applyNumberFormat="1" applyFont="1" applyAlignment="1">
      <alignment horizontal="center" vertical="center"/>
    </xf>
    <xf numFmtId="164" fontId="9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 vertical="center"/>
    </xf>
    <xf numFmtId="164" fontId="4" fillId="0" borderId="0" xfId="0" applyNumberFormat="1" applyFont="1" applyAlignment="1">
      <alignment/>
    </xf>
    <xf numFmtId="164" fontId="9" fillId="0" borderId="1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 vertical="center"/>
    </xf>
    <xf numFmtId="164" fontId="9" fillId="0" borderId="2" xfId="0" applyNumberFormat="1" applyFont="1" applyAlignment="1">
      <alignment horizontal="center" vertical="center"/>
    </xf>
    <xf numFmtId="164" fontId="10" fillId="0" borderId="4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8" xfId="0" applyNumberFormat="1" applyFont="1" applyAlignment="1">
      <alignment horizontal="center" vertical="center"/>
    </xf>
    <xf numFmtId="164" fontId="9" fillId="0" borderId="6" xfId="0" applyNumberFormat="1" applyFont="1" applyAlignment="1">
      <alignment horizontal="center" vertical="center"/>
    </xf>
    <xf numFmtId="165" fontId="9" fillId="0" borderId="6" xfId="0" applyNumberFormat="1" applyFont="1" applyAlignment="1">
      <alignment vertical="center"/>
    </xf>
    <xf numFmtId="165" fontId="9" fillId="0" borderId="6" xfId="0" applyNumberFormat="1" applyFont="1" applyAlignment="1">
      <alignment vertical="center"/>
    </xf>
    <xf numFmtId="164" fontId="10" fillId="0" borderId="4" xfId="0" applyNumberFormat="1" applyFont="1" applyAlignment="1">
      <alignment/>
    </xf>
    <xf numFmtId="164" fontId="9" fillId="0" borderId="4" xfId="0" applyNumberFormat="1" applyFont="1" applyAlignment="1">
      <alignment horizontal="center" vertical="center"/>
    </xf>
    <xf numFmtId="164" fontId="9" fillId="0" borderId="3" xfId="0" applyNumberFormat="1" applyFont="1" applyAlignment="1">
      <alignment vertical="center"/>
    </xf>
    <xf numFmtId="164" fontId="10" fillId="0" borderId="3" xfId="0" applyNumberFormat="1" applyFont="1" applyAlignment="1">
      <alignment/>
    </xf>
    <xf numFmtId="165" fontId="1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9048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95300"/>
          <a:ext cx="866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95300"/>
          <a:ext cx="9048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10.6640625" style="1" customWidth="1"/>
    <col min="2" max="2" width="8.6640625" style="1" customWidth="1"/>
    <col min="3" max="9" width="7.6640625" style="1" customWidth="1"/>
    <col min="10" max="256" width="10.6640625" style="1" customWidth="1"/>
  </cols>
  <sheetData>
    <row r="1" spans="1:256" ht="19.5" customHeight="1">
      <c r="A1" s="2" t="s">
        <v>0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.75" customHeight="1">
      <c r="A2" s="5"/>
      <c r="B2" s="5"/>
      <c r="C2" s="5"/>
      <c r="D2" s="5"/>
      <c r="E2" s="5"/>
      <c r="F2" s="4"/>
      <c r="G2" s="4"/>
      <c r="H2" s="4"/>
      <c r="I2" s="6" t="s">
        <v>42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customHeight="1">
      <c r="A3" s="7" t="s">
        <v>1</v>
      </c>
      <c r="B3" s="8"/>
      <c r="C3" s="8"/>
      <c r="D3" s="9"/>
      <c r="E3" s="9" t="s">
        <v>24</v>
      </c>
      <c r="F3" s="9"/>
      <c r="G3" s="9"/>
      <c r="H3" s="9"/>
      <c r="I3" s="9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customHeight="1">
      <c r="A4" s="11" t="s">
        <v>2</v>
      </c>
      <c r="B4" s="12" t="s">
        <v>10</v>
      </c>
      <c r="C4" s="13"/>
      <c r="D4" s="14" t="s">
        <v>20</v>
      </c>
      <c r="E4" s="15"/>
      <c r="F4" s="16"/>
      <c r="G4" s="14" t="s">
        <v>36</v>
      </c>
      <c r="H4" s="15"/>
      <c r="I4" s="16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>
      <c r="A5" s="17" t="s">
        <v>3</v>
      </c>
      <c r="B5" s="18"/>
      <c r="C5" s="19" t="s">
        <v>13</v>
      </c>
      <c r="D5" s="20" t="s">
        <v>21</v>
      </c>
      <c r="E5" s="20" t="s">
        <v>25</v>
      </c>
      <c r="F5" s="20" t="s">
        <v>13</v>
      </c>
      <c r="G5" s="20" t="s">
        <v>21</v>
      </c>
      <c r="H5" s="20" t="s">
        <v>25</v>
      </c>
      <c r="I5" s="12" t="s">
        <v>43</v>
      </c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>
      <c r="A6" s="21" t="s">
        <v>4</v>
      </c>
      <c r="B6" s="22">
        <v>9834</v>
      </c>
      <c r="C6" s="23">
        <v>7101</v>
      </c>
      <c r="D6" s="23">
        <v>91</v>
      </c>
      <c r="E6" s="23">
        <v>7192</v>
      </c>
      <c r="F6" s="23">
        <v>1866</v>
      </c>
      <c r="G6" s="23">
        <v>107</v>
      </c>
      <c r="H6" s="23">
        <v>1973</v>
      </c>
      <c r="I6" s="24">
        <v>669</v>
      </c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9.5" customHeight="1">
      <c r="A7" s="27" t="s">
        <v>5</v>
      </c>
      <c r="B7" s="28" t="s">
        <v>11</v>
      </c>
      <c r="C7" s="29" t="s">
        <v>14</v>
      </c>
      <c r="D7" s="29" t="s">
        <v>22</v>
      </c>
      <c r="E7" s="29" t="s">
        <v>26</v>
      </c>
      <c r="F7" s="29" t="s">
        <v>31</v>
      </c>
      <c r="G7" s="29" t="s">
        <v>37</v>
      </c>
      <c r="H7" s="29" t="s">
        <v>38</v>
      </c>
      <c r="I7" s="28" t="s">
        <v>44</v>
      </c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9.5" customHeight="1">
      <c r="A8" s="21" t="s">
        <v>6</v>
      </c>
      <c r="B8" s="22">
        <v>10109</v>
      </c>
      <c r="C8" s="23">
        <v>7308</v>
      </c>
      <c r="D8" s="23">
        <v>101</v>
      </c>
      <c r="E8" s="23">
        <v>7409</v>
      </c>
      <c r="F8" s="23">
        <v>1869</v>
      </c>
      <c r="G8" s="23">
        <v>110</v>
      </c>
      <c r="H8" s="23">
        <v>1979</v>
      </c>
      <c r="I8" s="24">
        <v>721</v>
      </c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9.5" customHeight="1">
      <c r="A9" s="27" t="s">
        <v>5</v>
      </c>
      <c r="B9" s="28" t="s">
        <v>11</v>
      </c>
      <c r="C9" s="29" t="s">
        <v>15</v>
      </c>
      <c r="D9" s="29" t="s">
        <v>23</v>
      </c>
      <c r="E9" s="29" t="s">
        <v>27</v>
      </c>
      <c r="F9" s="29" t="s">
        <v>32</v>
      </c>
      <c r="G9" s="29" t="s">
        <v>37</v>
      </c>
      <c r="H9" s="29" t="s">
        <v>39</v>
      </c>
      <c r="I9" s="28" t="s">
        <v>45</v>
      </c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9.5" customHeight="1">
      <c r="A10" s="30" t="s">
        <v>7</v>
      </c>
      <c r="B10" s="31">
        <v>10334</v>
      </c>
      <c r="C10" s="32">
        <v>7385</v>
      </c>
      <c r="D10" s="32">
        <v>103</v>
      </c>
      <c r="E10" s="32">
        <v>7488</v>
      </c>
      <c r="F10" s="32">
        <v>1992</v>
      </c>
      <c r="G10" s="32">
        <v>110</v>
      </c>
      <c r="H10" s="32">
        <v>2102</v>
      </c>
      <c r="I10" s="33">
        <v>744</v>
      </c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9.5" customHeight="1">
      <c r="A11" s="27" t="s">
        <v>5</v>
      </c>
      <c r="B11" s="28" t="s">
        <v>11</v>
      </c>
      <c r="C11" s="34" t="s">
        <v>16</v>
      </c>
      <c r="D11" s="34" t="s">
        <v>23</v>
      </c>
      <c r="E11" s="34" t="s">
        <v>28</v>
      </c>
      <c r="F11" s="34" t="s">
        <v>33</v>
      </c>
      <c r="G11" s="34" t="s">
        <v>23</v>
      </c>
      <c r="H11" s="34" t="s">
        <v>40</v>
      </c>
      <c r="I11" s="28" t="s">
        <v>46</v>
      </c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9.5" customHeight="1">
      <c r="A12" s="35" t="s">
        <v>8</v>
      </c>
      <c r="B12" s="36">
        <v>10032</v>
      </c>
      <c r="C12" s="37">
        <v>6785</v>
      </c>
      <c r="D12" s="37">
        <v>94</v>
      </c>
      <c r="E12" s="37">
        <v>6879</v>
      </c>
      <c r="F12" s="37">
        <v>1919</v>
      </c>
      <c r="G12" s="37">
        <v>114</v>
      </c>
      <c r="H12" s="37">
        <v>2033</v>
      </c>
      <c r="I12" s="36">
        <v>1120</v>
      </c>
      <c r="J12" s="25"/>
      <c r="K12" s="26" t="s">
        <v>12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9.5" customHeight="1">
      <c r="A13" s="27" t="s">
        <v>5</v>
      </c>
      <c r="B13" s="28" t="s">
        <v>11</v>
      </c>
      <c r="C13" s="29" t="s">
        <v>17</v>
      </c>
      <c r="D13" s="29" t="s">
        <v>22</v>
      </c>
      <c r="E13" s="29" t="s">
        <v>29</v>
      </c>
      <c r="F13" s="29" t="s">
        <v>34</v>
      </c>
      <c r="G13" s="29" t="s">
        <v>37</v>
      </c>
      <c r="H13" s="29" t="s">
        <v>41</v>
      </c>
      <c r="I13" s="28" t="s">
        <v>47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9.5" customHeight="1">
      <c r="A14" s="35" t="s">
        <v>9</v>
      </c>
      <c r="B14" s="36">
        <v>10704</v>
      </c>
      <c r="C14" s="37">
        <v>6941</v>
      </c>
      <c r="D14" s="37">
        <v>109</v>
      </c>
      <c r="E14" s="37">
        <v>7050</v>
      </c>
      <c r="F14" s="37">
        <v>1936</v>
      </c>
      <c r="G14" s="37">
        <v>105</v>
      </c>
      <c r="H14" s="37">
        <v>2041</v>
      </c>
      <c r="I14" s="36">
        <v>1613</v>
      </c>
      <c r="J14" s="25"/>
      <c r="K14" s="26" t="s">
        <v>12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9.5" customHeight="1">
      <c r="A15" s="27" t="s">
        <v>5</v>
      </c>
      <c r="B15" s="28" t="s">
        <v>11</v>
      </c>
      <c r="C15" s="29" t="s">
        <v>18</v>
      </c>
      <c r="D15" s="29" t="s">
        <v>23</v>
      </c>
      <c r="E15" s="29" t="s">
        <v>30</v>
      </c>
      <c r="F15" s="29" t="s">
        <v>35</v>
      </c>
      <c r="G15" s="29" t="s">
        <v>23</v>
      </c>
      <c r="H15" s="29" t="s">
        <v>34</v>
      </c>
      <c r="I15" s="28" t="s">
        <v>48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9.5" customHeight="1">
      <c r="A16" s="38"/>
      <c r="B16" s="39" t="s">
        <v>12</v>
      </c>
      <c r="C16" s="40" t="s">
        <v>19</v>
      </c>
      <c r="D16" s="40" t="s">
        <v>19</v>
      </c>
      <c r="E16" s="40" t="s">
        <v>19</v>
      </c>
      <c r="F16" s="40" t="s">
        <v>19</v>
      </c>
      <c r="G16" s="40" t="s">
        <v>19</v>
      </c>
      <c r="H16" s="40" t="s">
        <v>19</v>
      </c>
      <c r="I16" s="40" t="s">
        <v>19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9.5" customHeight="1">
      <c r="A17" s="6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="5" customFormat="1" ht="19.5" customHeight="1"/>
    <row r="19" s="5" customFormat="1" ht="19.5" customHeight="1"/>
    <row r="20" s="5" customFormat="1" ht="19.5" customHeight="1"/>
    <row r="21" s="5" customFormat="1" ht="19.5" customHeight="1"/>
    <row r="22" s="5" customFormat="1" ht="19.5" customHeight="1"/>
    <row r="23" spans="1:256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="5" customFormat="1" ht="13.5"/>
    <row r="29" s="5" customFormat="1" ht="13.5"/>
    <row r="30" s="5" customFormat="1" ht="13.5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defaultGridColor="0" zoomScale="87" zoomScaleNormal="87" colorId="22" workbookViewId="0" topLeftCell="A1">
      <pane topLeftCell="A1" activePane="topLeft" state="split"/>
      <selection pane="topLeft" activeCell="A3" sqref="A3"/>
    </sheetView>
  </sheetViews>
  <sheetFormatPr defaultColWidth="8.88671875" defaultRowHeight="15"/>
  <cols>
    <col min="1" max="256" width="10.6640625" style="42" customWidth="1"/>
  </cols>
  <sheetData>
    <row r="1" spans="1:10" ht="13.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3.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3.5">
      <c r="A3" s="44"/>
      <c r="B3" s="44"/>
      <c r="C3" s="44"/>
      <c r="D3" s="44"/>
      <c r="E3" s="43"/>
      <c r="F3" s="43"/>
      <c r="G3" s="43"/>
      <c r="H3" s="43" t="s">
        <v>2</v>
      </c>
      <c r="I3" s="45" t="s">
        <v>2</v>
      </c>
      <c r="J3" s="44"/>
    </row>
    <row r="4" spans="1:10" ht="13.5">
      <c r="A4" s="46" t="s">
        <v>1</v>
      </c>
      <c r="B4" s="47"/>
      <c r="C4" s="47"/>
      <c r="D4" s="48"/>
      <c r="E4" s="48" t="s">
        <v>24</v>
      </c>
      <c r="F4" s="48"/>
      <c r="G4" s="48"/>
      <c r="H4" s="48"/>
      <c r="I4" s="48"/>
      <c r="J4" s="49"/>
    </row>
    <row r="5" spans="1:10" ht="13.5">
      <c r="A5" s="50" t="s">
        <v>2</v>
      </c>
      <c r="B5" s="51" t="s">
        <v>10</v>
      </c>
      <c r="C5" s="52"/>
      <c r="D5" s="53" t="s">
        <v>56</v>
      </c>
      <c r="E5" s="54"/>
      <c r="F5" s="55"/>
      <c r="G5" s="53" t="s">
        <v>57</v>
      </c>
      <c r="H5" s="54"/>
      <c r="I5" s="55"/>
      <c r="J5" s="49"/>
    </row>
    <row r="6" spans="1:10" ht="13.5">
      <c r="A6" s="56" t="s">
        <v>50</v>
      </c>
      <c r="B6" s="57"/>
      <c r="C6" s="58" t="s">
        <v>13</v>
      </c>
      <c r="D6" s="59" t="s">
        <v>21</v>
      </c>
      <c r="E6" s="59" t="s">
        <v>25</v>
      </c>
      <c r="F6" s="59" t="s">
        <v>13</v>
      </c>
      <c r="G6" s="59" t="s">
        <v>21</v>
      </c>
      <c r="H6" s="59" t="s">
        <v>25</v>
      </c>
      <c r="I6" s="51" t="s">
        <v>43</v>
      </c>
      <c r="J6" s="49"/>
    </row>
    <row r="7" spans="1:10" ht="16.5">
      <c r="A7" s="60" t="s">
        <v>51</v>
      </c>
      <c r="B7" s="61">
        <v>100</v>
      </c>
      <c r="C7" s="62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3" t="s">
        <v>59</v>
      </c>
      <c r="J7" s="64"/>
    </row>
    <row r="8" spans="1:10" ht="16.5">
      <c r="A8" s="65" t="s">
        <v>52</v>
      </c>
      <c r="B8" s="66">
        <f>'第１表'!B8/'第１表'!B$6*100</f>
        <v>102.79642058165548</v>
      </c>
      <c r="C8" s="67">
        <v>102.9</v>
      </c>
      <c r="D8" s="67">
        <v>111.4</v>
      </c>
      <c r="E8" s="67">
        <f>'第１表'!E8/'第１表'!E$6*100</f>
        <v>103.01724137931035</v>
      </c>
      <c r="F8" s="67">
        <v>100.1</v>
      </c>
      <c r="G8" s="67">
        <v>102.6</v>
      </c>
      <c r="H8" s="67">
        <f>'第１表'!H8/'第１表'!H$6*100</f>
        <v>100.30410542321337</v>
      </c>
      <c r="I8" s="63" t="s">
        <v>59</v>
      </c>
      <c r="J8" s="64"/>
    </row>
    <row r="9" spans="1:10" ht="16.5">
      <c r="A9" s="65" t="s">
        <v>53</v>
      </c>
      <c r="B9" s="66">
        <f>'第１表'!B10/'第１表'!B$6*100</f>
        <v>105.08440105755541</v>
      </c>
      <c r="C9" s="67">
        <f>'第１表'!C10/'第１表'!C$6*100</f>
        <v>103.99943669905647</v>
      </c>
      <c r="D9" s="67">
        <v>112.9</v>
      </c>
      <c r="E9" s="67">
        <f>'第１表'!E10/'第１表'!E$6*100</f>
        <v>104.11568409343714</v>
      </c>
      <c r="F9" s="67">
        <f>'第１表'!F10/'第１表'!F$6*100</f>
        <v>106.7524115755627</v>
      </c>
      <c r="G9" s="67">
        <v>102.9</v>
      </c>
      <c r="H9" s="67">
        <v>106.6</v>
      </c>
      <c r="I9" s="63" t="s">
        <v>59</v>
      </c>
      <c r="J9" s="64"/>
    </row>
    <row r="10" spans="1:10" ht="16.5">
      <c r="A10" s="60" t="s">
        <v>54</v>
      </c>
      <c r="B10" s="68">
        <f>'第１表'!B12/'第１表'!B$6*100</f>
        <v>102.01342281879195</v>
      </c>
      <c r="C10" s="69">
        <f>'第１表'!C12/'第１表'!C$6*100</f>
        <v>95.54992254612027</v>
      </c>
      <c r="D10" s="69">
        <v>103.6</v>
      </c>
      <c r="E10" s="69">
        <f>'第１表'!E12/'第１表'!E$6*100</f>
        <v>95.64794215795328</v>
      </c>
      <c r="F10" s="69">
        <f>'第１表'!F12/'第１表'!F$6*100</f>
        <v>102.84030010718112</v>
      </c>
      <c r="G10" s="69">
        <v>106.1</v>
      </c>
      <c r="H10" s="69">
        <f>'第１表'!H12/'第１表'!H$6*100</f>
        <v>103.04105423213382</v>
      </c>
      <c r="I10" s="70" t="s">
        <v>59</v>
      </c>
      <c r="J10" s="64"/>
    </row>
    <row r="11" spans="1:10" ht="16.5">
      <c r="A11" s="60" t="s">
        <v>55</v>
      </c>
      <c r="B11" s="68">
        <f>'第１表'!B14/'第１表'!B$6*100</f>
        <v>108.84685784014643</v>
      </c>
      <c r="C11" s="69">
        <f>'第１表'!C14/'第１表'!C$6*100</f>
        <v>97.74679622588368</v>
      </c>
      <c r="D11" s="69">
        <v>120.1</v>
      </c>
      <c r="E11" s="69">
        <f>'第１表'!E14/'第１表'!E$6*100</f>
        <v>98.02558398220245</v>
      </c>
      <c r="F11" s="69">
        <v>103.7</v>
      </c>
      <c r="G11" s="69">
        <v>97.8</v>
      </c>
      <c r="H11" s="69">
        <f>'第１表'!H14/'第１表'!H$6*100</f>
        <v>103.44652812975166</v>
      </c>
      <c r="I11" s="70" t="s">
        <v>59</v>
      </c>
      <c r="J11" s="64"/>
    </row>
    <row r="12" spans="1:10" ht="13.5">
      <c r="A12" s="71"/>
      <c r="B12" s="71"/>
      <c r="C12" s="71"/>
      <c r="D12" s="71"/>
      <c r="E12" s="71"/>
      <c r="F12" s="71"/>
      <c r="G12" s="71" t="s">
        <v>58</v>
      </c>
      <c r="H12" s="72"/>
      <c r="I12" s="71"/>
      <c r="J12" s="44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56" width="10.6640625" style="73" customWidth="1"/>
  </cols>
  <sheetData>
    <row r="1" spans="1:256" ht="19.5" customHeight="1">
      <c r="A1" s="74" t="s">
        <v>60</v>
      </c>
      <c r="B1" s="75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19.5" customHeight="1">
      <c r="A2" s="76"/>
      <c r="B2" s="76"/>
      <c r="C2" s="76"/>
      <c r="D2" s="76"/>
      <c r="E2" s="76"/>
      <c r="F2" s="76"/>
      <c r="G2" s="76"/>
      <c r="H2" s="76" t="s">
        <v>97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27" customHeight="1">
      <c r="A3" s="78" t="s">
        <v>61</v>
      </c>
      <c r="B3" s="79"/>
      <c r="C3" s="80" t="s">
        <v>69</v>
      </c>
      <c r="D3" s="81"/>
      <c r="E3" s="82"/>
      <c r="F3" s="82"/>
      <c r="G3" s="82"/>
      <c r="H3" s="83" t="s">
        <v>98</v>
      </c>
      <c r="I3" s="8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ht="27" customHeight="1">
      <c r="A4" s="85" t="s">
        <v>62</v>
      </c>
      <c r="B4" s="86" t="s">
        <v>68</v>
      </c>
      <c r="C4" s="87" t="s">
        <v>70</v>
      </c>
      <c r="D4" s="88" t="s">
        <v>75</v>
      </c>
      <c r="E4" s="87" t="s">
        <v>81</v>
      </c>
      <c r="F4" s="89" t="s">
        <v>86</v>
      </c>
      <c r="G4" s="89" t="s">
        <v>91</v>
      </c>
      <c r="H4" s="90" t="s">
        <v>99</v>
      </c>
      <c r="I4" s="84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27" customHeight="1">
      <c r="A5" s="91" t="s">
        <v>63</v>
      </c>
      <c r="B5" s="92">
        <v>9834</v>
      </c>
      <c r="C5" s="93">
        <v>1774</v>
      </c>
      <c r="D5" s="93">
        <v>868</v>
      </c>
      <c r="E5" s="93">
        <v>4920</v>
      </c>
      <c r="F5" s="93">
        <v>1534</v>
      </c>
      <c r="G5" s="93">
        <v>738</v>
      </c>
      <c r="H5" s="94">
        <v>109147</v>
      </c>
      <c r="I5" s="84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27" customHeight="1">
      <c r="A6" s="95" t="s">
        <v>5</v>
      </c>
      <c r="B6" s="96" t="s">
        <v>11</v>
      </c>
      <c r="C6" s="97" t="s">
        <v>71</v>
      </c>
      <c r="D6" s="97" t="s">
        <v>76</v>
      </c>
      <c r="E6" s="97" t="s">
        <v>82</v>
      </c>
      <c r="F6" s="97" t="s">
        <v>87</v>
      </c>
      <c r="G6" s="97" t="s">
        <v>92</v>
      </c>
      <c r="H6" s="98"/>
      <c r="I6" s="84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ht="27" customHeight="1">
      <c r="A7" s="91" t="s">
        <v>64</v>
      </c>
      <c r="B7" s="92">
        <v>10109</v>
      </c>
      <c r="C7" s="93">
        <v>1761</v>
      </c>
      <c r="D7" s="93">
        <v>879</v>
      </c>
      <c r="E7" s="93">
        <v>5054</v>
      </c>
      <c r="F7" s="93">
        <v>1615</v>
      </c>
      <c r="G7" s="93">
        <v>800</v>
      </c>
      <c r="H7" s="94">
        <v>106614</v>
      </c>
      <c r="I7" s="84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27" customHeight="1">
      <c r="A8" s="95" t="s">
        <v>5</v>
      </c>
      <c r="B8" s="96" t="s">
        <v>11</v>
      </c>
      <c r="C8" s="97" t="s">
        <v>72</v>
      </c>
      <c r="D8" s="97" t="s">
        <v>77</v>
      </c>
      <c r="E8" s="97" t="s">
        <v>82</v>
      </c>
      <c r="F8" s="97" t="s">
        <v>88</v>
      </c>
      <c r="G8" s="97" t="s">
        <v>93</v>
      </c>
      <c r="H8" s="98"/>
      <c r="I8" s="8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27" customHeight="1">
      <c r="A9" s="91" t="s">
        <v>65</v>
      </c>
      <c r="B9" s="92">
        <v>10334</v>
      </c>
      <c r="C9" s="93">
        <v>1905</v>
      </c>
      <c r="D9" s="93">
        <v>964</v>
      </c>
      <c r="E9" s="93">
        <v>5259</v>
      </c>
      <c r="F9" s="93">
        <v>1382</v>
      </c>
      <c r="G9" s="93">
        <v>824</v>
      </c>
      <c r="H9" s="94">
        <v>105305</v>
      </c>
      <c r="I9" s="84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27" customHeight="1">
      <c r="A10" s="95" t="s">
        <v>5</v>
      </c>
      <c r="B10" s="96" t="s">
        <v>11</v>
      </c>
      <c r="C10" s="97" t="s">
        <v>73</v>
      </c>
      <c r="D10" s="97" t="s">
        <v>78</v>
      </c>
      <c r="E10" s="97" t="s">
        <v>83</v>
      </c>
      <c r="F10" s="97" t="s">
        <v>89</v>
      </c>
      <c r="G10" s="97" t="s">
        <v>94</v>
      </c>
      <c r="H10" s="98"/>
      <c r="I10" s="84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27" customHeight="1">
      <c r="A11" s="99" t="s">
        <v>66</v>
      </c>
      <c r="B11" s="100">
        <v>10032</v>
      </c>
      <c r="C11" s="101">
        <v>1771</v>
      </c>
      <c r="D11" s="101">
        <v>978</v>
      </c>
      <c r="E11" s="101">
        <v>4902</v>
      </c>
      <c r="F11" s="101">
        <v>1342</v>
      </c>
      <c r="G11" s="101">
        <v>1039</v>
      </c>
      <c r="H11" s="102">
        <v>108580</v>
      </c>
      <c r="I11" s="84"/>
      <c r="J11" s="103">
        <f>C11+D11+E11+F11+G11</f>
        <v>10032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27" customHeight="1">
      <c r="A12" s="95" t="s">
        <v>5</v>
      </c>
      <c r="B12" s="96" t="s">
        <v>11</v>
      </c>
      <c r="C12" s="97" t="s">
        <v>74</v>
      </c>
      <c r="D12" s="97" t="s">
        <v>79</v>
      </c>
      <c r="E12" s="97" t="s">
        <v>84</v>
      </c>
      <c r="F12" s="97" t="s">
        <v>89</v>
      </c>
      <c r="G12" s="97" t="s">
        <v>95</v>
      </c>
      <c r="H12" s="98"/>
      <c r="I12" s="104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27" customHeight="1">
      <c r="A13" s="99" t="s">
        <v>67</v>
      </c>
      <c r="B13" s="100">
        <v>10704</v>
      </c>
      <c r="C13" s="101">
        <v>1863</v>
      </c>
      <c r="D13" s="101">
        <v>1028</v>
      </c>
      <c r="E13" s="101">
        <v>5145</v>
      </c>
      <c r="F13" s="101">
        <v>1326</v>
      </c>
      <c r="G13" s="101">
        <v>1342</v>
      </c>
      <c r="H13" s="102">
        <v>124478</v>
      </c>
      <c r="I13" s="84"/>
      <c r="J13" s="103">
        <f>C13+D13+E13+F13+G13</f>
        <v>10704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27" customHeight="1">
      <c r="A14" s="95" t="s">
        <v>5</v>
      </c>
      <c r="B14" s="96" t="s">
        <v>11</v>
      </c>
      <c r="C14" s="97" t="s">
        <v>72</v>
      </c>
      <c r="D14" s="97" t="s">
        <v>80</v>
      </c>
      <c r="E14" s="97" t="s">
        <v>85</v>
      </c>
      <c r="F14" s="97" t="s">
        <v>90</v>
      </c>
      <c r="G14" s="97" t="s">
        <v>96</v>
      </c>
      <c r="H14" s="98"/>
      <c r="I14" s="104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9.5" customHeight="1">
      <c r="A15" s="105"/>
      <c r="B15" s="105"/>
      <c r="C15" s="105"/>
      <c r="D15" s="105"/>
      <c r="E15" s="105"/>
      <c r="F15" s="105"/>
      <c r="G15" s="105"/>
      <c r="H15" s="105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19.5" customHeight="1">
      <c r="A16" s="76"/>
      <c r="B16" s="76"/>
      <c r="C16" s="76"/>
      <c r="D16" s="76"/>
      <c r="E16" s="76"/>
      <c r="F16" s="76"/>
      <c r="G16" s="76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="77" customFormat="1" ht="19.5" customHeight="1"/>
    <row r="18" s="77" customFormat="1" ht="19.5" customHeight="1"/>
    <row r="19" s="77" customFormat="1" ht="30" customHeight="1"/>
    <row r="20" s="77" customFormat="1" ht="30" customHeight="1"/>
    <row r="21" s="77" customFormat="1" ht="34.5" customHeight="1"/>
    <row r="22" s="77" customFormat="1" ht="34.5" customHeight="1"/>
    <row r="23" s="77" customFormat="1" ht="34.5" customHeight="1"/>
    <row r="24" s="77" customFormat="1" ht="34.5" customHeight="1"/>
    <row r="25" s="77" customFormat="1" ht="34.5" customHeight="1"/>
    <row r="26" s="77" customFormat="1" ht="22.5" customHeight="1"/>
    <row r="27" s="77" customFormat="1" ht="13.5" customHeight="1"/>
    <row r="28" s="77" customFormat="1" ht="13.5" customHeight="1"/>
    <row r="29" s="77" customFormat="1" ht="13.5" customHeight="1"/>
    <row r="30" s="77" customFormat="1" ht="13.5" customHeight="1"/>
    <row r="31" s="77" customFormat="1" ht="13.5" customHeight="1"/>
    <row r="32" s="77" customFormat="1" ht="13.5"/>
    <row r="33" s="77" customFormat="1" ht="13.5"/>
    <row r="34" s="77" customFormat="1" ht="13.5"/>
    <row r="35" s="77" customFormat="1" ht="13.5"/>
    <row r="36" s="77" customFormat="1" ht="13.5"/>
    <row r="37" s="77" customFormat="1" ht="13.5"/>
    <row r="38" s="77" customFormat="1" ht="13.5"/>
    <row r="39" s="77" customFormat="1" ht="13.5"/>
    <row r="40" s="77" customFormat="1" ht="13.5"/>
    <row r="41" s="77" customFormat="1" ht="13.5"/>
    <row r="42" s="77" customFormat="1" ht="13.5"/>
    <row r="43" s="77" customFormat="1" ht="13.5"/>
    <row r="44" s="77" customFormat="1" ht="13.5"/>
    <row r="45" s="77" customFormat="1" ht="13.5"/>
    <row r="46" s="77" customFormat="1" ht="13.5"/>
    <row r="47" s="77" customFormat="1" ht="13.5"/>
    <row r="48" s="77" customFormat="1" ht="13.5"/>
    <row r="49" s="77" customFormat="1" ht="13.5"/>
    <row r="50" s="77" customFormat="1" ht="13.5"/>
    <row r="51" s="77" customFormat="1" ht="13.5"/>
    <row r="52" s="77" customFormat="1" ht="13.5"/>
    <row r="53" s="77" customFormat="1" ht="13.5"/>
    <row r="54" s="77" customFormat="1" ht="13.5"/>
    <row r="55" s="77" customFormat="1" ht="13.5"/>
    <row r="56" s="77" customFormat="1" ht="13.5"/>
    <row r="57" s="77" customFormat="1" ht="13.5"/>
    <row r="58" s="77" customFormat="1" ht="13.5"/>
    <row r="59" s="77" customFormat="1" ht="13.5"/>
    <row r="60" s="77" customFormat="1" ht="13.5"/>
    <row r="61" s="77" customFormat="1" ht="13.5"/>
    <row r="62" s="77" customFormat="1" ht="13.5"/>
    <row r="63" s="77" customFormat="1" ht="13.5"/>
    <row r="64" s="77" customFormat="1" ht="13.5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56" width="10.6640625" style="106" customWidth="1"/>
  </cols>
  <sheetData>
    <row r="1" spans="1:256" ht="13.5">
      <c r="A1" s="107" t="s">
        <v>100</v>
      </c>
      <c r="B1" s="108"/>
      <c r="C1" s="108"/>
      <c r="D1" s="108"/>
      <c r="E1" s="108"/>
      <c r="F1" s="108"/>
      <c r="G1" s="108"/>
      <c r="H1" s="108"/>
      <c r="I1" s="109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13.5">
      <c r="A2" s="109"/>
      <c r="B2" s="110"/>
      <c r="C2" s="110"/>
      <c r="D2" s="110"/>
      <c r="E2" s="110"/>
      <c r="F2" s="110"/>
      <c r="G2" s="110"/>
      <c r="H2" s="110"/>
      <c r="I2" s="109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13.5">
      <c r="A3" s="111"/>
      <c r="B3" s="112"/>
      <c r="C3" s="112"/>
      <c r="D3" s="112"/>
      <c r="E3" s="112"/>
      <c r="F3" s="112"/>
      <c r="G3" s="112"/>
      <c r="H3" s="112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3.5">
      <c r="A4" s="113" t="s">
        <v>101</v>
      </c>
      <c r="B4" s="114" t="s">
        <v>68</v>
      </c>
      <c r="C4" s="115" t="s">
        <v>106</v>
      </c>
      <c r="D4" s="116"/>
      <c r="E4" s="117"/>
      <c r="F4" s="117"/>
      <c r="G4" s="117"/>
      <c r="H4" s="118" t="s">
        <v>98</v>
      </c>
      <c r="I4" s="11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13.5">
      <c r="A5" s="120" t="s">
        <v>102</v>
      </c>
      <c r="B5" s="121"/>
      <c r="C5" s="122" t="s">
        <v>70</v>
      </c>
      <c r="D5" s="123" t="s">
        <v>75</v>
      </c>
      <c r="E5" s="124" t="s">
        <v>81</v>
      </c>
      <c r="F5" s="124" t="s">
        <v>86</v>
      </c>
      <c r="G5" s="124" t="s">
        <v>91</v>
      </c>
      <c r="H5" s="125" t="s">
        <v>2</v>
      </c>
      <c r="I5" s="11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13.5">
      <c r="A6" s="126" t="s">
        <v>63</v>
      </c>
      <c r="B6" s="127">
        <v>100</v>
      </c>
      <c r="C6" s="128">
        <v>100</v>
      </c>
      <c r="D6" s="128">
        <v>100</v>
      </c>
      <c r="E6" s="128">
        <v>100</v>
      </c>
      <c r="F6" s="128">
        <v>100</v>
      </c>
      <c r="G6" s="128" t="s">
        <v>59</v>
      </c>
      <c r="H6" s="127">
        <v>100</v>
      </c>
      <c r="I6" s="11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3.5">
      <c r="A7" s="126" t="s">
        <v>64</v>
      </c>
      <c r="B7" s="129">
        <v>102.8</v>
      </c>
      <c r="C7" s="130">
        <v>99.3</v>
      </c>
      <c r="D7" s="130">
        <v>101.2</v>
      </c>
      <c r="E7" s="130">
        <v>102.7</v>
      </c>
      <c r="F7" s="130">
        <v>105.3</v>
      </c>
      <c r="G7" s="128" t="s">
        <v>59</v>
      </c>
      <c r="H7" s="129">
        <v>97.7</v>
      </c>
      <c r="I7" s="11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13.5">
      <c r="A8" s="126" t="s">
        <v>103</v>
      </c>
      <c r="B8" s="129">
        <v>105.1</v>
      </c>
      <c r="C8" s="130">
        <v>107.4</v>
      </c>
      <c r="D8" s="130">
        <v>111.1</v>
      </c>
      <c r="E8" s="130">
        <v>106.9</v>
      </c>
      <c r="F8" s="130">
        <v>90.1</v>
      </c>
      <c r="G8" s="128" t="s">
        <v>59</v>
      </c>
      <c r="H8" s="129">
        <v>96.5</v>
      </c>
      <c r="I8" s="11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3.5">
      <c r="A9" s="131" t="s">
        <v>104</v>
      </c>
      <c r="B9" s="132">
        <v>102</v>
      </c>
      <c r="C9" s="133">
        <v>99.9</v>
      </c>
      <c r="D9" s="133">
        <v>112.6</v>
      </c>
      <c r="E9" s="133">
        <v>99.6</v>
      </c>
      <c r="F9" s="133">
        <v>87.5</v>
      </c>
      <c r="G9" s="134" t="s">
        <v>59</v>
      </c>
      <c r="H9" s="132">
        <v>99.5</v>
      </c>
      <c r="I9" s="11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13.5">
      <c r="A10" s="126" t="s">
        <v>105</v>
      </c>
      <c r="B10" s="129">
        <v>108.8</v>
      </c>
      <c r="C10" s="130">
        <v>105</v>
      </c>
      <c r="D10" s="130">
        <v>118.4</v>
      </c>
      <c r="E10" s="130">
        <v>104.6</v>
      </c>
      <c r="F10" s="130">
        <v>86.4</v>
      </c>
      <c r="G10" s="128" t="s">
        <v>59</v>
      </c>
      <c r="H10" s="129">
        <v>114</v>
      </c>
      <c r="I10" s="11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3.5">
      <c r="A11" s="135"/>
      <c r="B11" s="136"/>
      <c r="C11" s="136"/>
      <c r="D11" s="136"/>
      <c r="E11" s="136"/>
      <c r="F11" s="137"/>
      <c r="G11" s="138" t="s">
        <v>107</v>
      </c>
      <c r="H11" s="136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13.5">
      <c r="A12" s="108"/>
      <c r="B12" s="108"/>
      <c r="C12" s="108"/>
      <c r="D12" s="108"/>
      <c r="E12" s="108"/>
      <c r="F12" s="108"/>
      <c r="G12" s="108"/>
      <c r="H12" s="108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="110" customFormat="1" ht="13.5"/>
    <row r="14" s="110" customFormat="1" ht="13.5"/>
    <row r="15" s="110" customFormat="1" ht="13.5"/>
    <row r="16" s="110" customFormat="1" ht="13.5"/>
    <row r="17" s="110" customFormat="1" ht="13.5"/>
    <row r="18" s="110" customFormat="1" ht="13.5"/>
    <row r="19" s="110" customFormat="1" ht="13.5"/>
    <row r="20" s="110" customFormat="1" ht="13.5"/>
    <row r="21" s="110" customFormat="1" ht="13.5"/>
    <row r="22" s="110" customFormat="1" ht="13.5"/>
    <row r="23" s="110" customFormat="1" ht="13.5"/>
    <row r="24" s="110" customFormat="1" ht="13.5"/>
    <row r="25" s="110" customFormat="1" ht="13.5"/>
    <row r="26" s="110" customFormat="1" ht="13.5"/>
    <row r="27" s="110" customFormat="1" ht="13.5"/>
    <row r="28" s="110" customFormat="1" ht="13.5"/>
    <row r="29" s="110" customFormat="1" ht="13.5"/>
    <row r="30" s="110" customFormat="1" ht="13.5"/>
    <row r="31" s="110" customFormat="1" ht="13.5"/>
    <row r="32" s="110" customFormat="1" ht="13.5"/>
    <row r="33" s="110" customFormat="1" ht="13.5"/>
    <row r="34" s="110" customFormat="1" ht="13.5"/>
    <row r="35" s="110" customFormat="1" ht="13.5"/>
    <row r="36" s="110" customFormat="1" ht="13.5"/>
    <row r="37" s="110" customFormat="1" ht="13.5"/>
    <row r="38" s="110" customFormat="1" ht="13.5"/>
    <row r="39" s="110" customFormat="1" ht="13.5"/>
    <row r="40" s="110" customFormat="1" ht="13.5"/>
    <row r="41" s="110" customFormat="1" ht="13.5"/>
    <row r="42" s="110" customFormat="1" ht="13.5"/>
    <row r="43" s="110" customFormat="1" ht="13.5"/>
    <row r="44" s="110" customFormat="1" ht="13.5"/>
    <row r="45" s="110" customFormat="1" ht="13.5"/>
    <row r="46" s="110" customFormat="1" ht="13.5"/>
    <row r="47" s="110" customFormat="1" ht="13.5"/>
    <row r="48" s="110" customFormat="1" ht="13.5"/>
    <row r="49" s="110" customFormat="1" ht="13.5"/>
    <row r="50" s="110" customFormat="1" ht="13.5"/>
    <row r="51" s="110" customFormat="1" ht="13.5"/>
    <row r="52" s="110" customFormat="1" ht="13.5"/>
    <row r="53" s="110" customFormat="1" ht="13.5"/>
    <row r="54" s="110" customFormat="1" ht="13.5"/>
    <row r="55" s="110" customFormat="1" ht="13.5"/>
    <row r="56" s="110" customFormat="1" ht="13.5"/>
    <row r="57" s="110" customFormat="1" ht="13.5"/>
    <row r="58" s="110" customFormat="1" ht="13.5"/>
    <row r="59" s="110" customFormat="1" ht="13.5"/>
    <row r="60" s="110" customFormat="1" ht="13.5"/>
    <row r="61" s="110" customFormat="1" ht="13.5"/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" width="10.6640625" style="139" customWidth="1"/>
    <col min="3" max="3" width="7.6640625" style="139" customWidth="1"/>
    <col min="4" max="7" width="8.6640625" style="139" customWidth="1"/>
    <col min="8" max="8" width="9.6640625" style="139" customWidth="1"/>
    <col min="9" max="10" width="8.6640625" style="139" customWidth="1"/>
    <col min="11" max="11" width="7.6640625" style="139" customWidth="1"/>
    <col min="12" max="12" width="5.6640625" style="139" customWidth="1"/>
    <col min="13" max="256" width="10.6640625" style="139" customWidth="1"/>
  </cols>
  <sheetData>
    <row r="1" spans="1:256" ht="19.5" customHeight="1">
      <c r="A1" s="140" t="s">
        <v>108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ht="19.5" customHeight="1">
      <c r="A2" s="141"/>
      <c r="B2" s="141"/>
      <c r="C2" s="141"/>
      <c r="D2" s="141"/>
      <c r="E2" s="141"/>
      <c r="F2" s="141"/>
      <c r="G2" s="141"/>
      <c r="H2" s="141"/>
      <c r="I2" s="141"/>
      <c r="J2" s="140" t="s">
        <v>97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56" ht="30" customHeight="1">
      <c r="A3" s="142" t="s">
        <v>1</v>
      </c>
      <c r="B3" s="143" t="s">
        <v>68</v>
      </c>
      <c r="C3" s="144" t="s">
        <v>109</v>
      </c>
      <c r="D3" s="145" t="s">
        <v>115</v>
      </c>
      <c r="E3" s="146" t="s">
        <v>122</v>
      </c>
      <c r="F3" s="146" t="s">
        <v>124</v>
      </c>
      <c r="G3" s="146" t="s">
        <v>131</v>
      </c>
      <c r="H3" s="146" t="s">
        <v>138</v>
      </c>
      <c r="I3" s="146" t="s">
        <v>145</v>
      </c>
      <c r="J3" s="146" t="s">
        <v>151</v>
      </c>
      <c r="K3" s="146" t="s">
        <v>86</v>
      </c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ht="30.75">
      <c r="A4" s="149" t="s">
        <v>62</v>
      </c>
      <c r="B4" s="150"/>
      <c r="C4" s="151" t="s">
        <v>110</v>
      </c>
      <c r="D4" s="152" t="s">
        <v>116</v>
      </c>
      <c r="E4" s="153"/>
      <c r="F4" s="151" t="s">
        <v>125</v>
      </c>
      <c r="G4" s="154" t="s">
        <v>132</v>
      </c>
      <c r="H4" s="151" t="s">
        <v>139</v>
      </c>
      <c r="I4" s="154" t="s">
        <v>146</v>
      </c>
      <c r="J4" s="155" t="s">
        <v>152</v>
      </c>
      <c r="K4" s="156"/>
      <c r="L4" s="147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27" customHeight="1">
      <c r="A5" s="157" t="s">
        <v>63</v>
      </c>
      <c r="B5" s="158">
        <v>9834</v>
      </c>
      <c r="C5" s="159">
        <v>297</v>
      </c>
      <c r="D5" s="159">
        <v>582</v>
      </c>
      <c r="E5" s="159">
        <v>123</v>
      </c>
      <c r="F5" s="159">
        <v>1200</v>
      </c>
      <c r="G5" s="159">
        <v>1686</v>
      </c>
      <c r="H5" s="159">
        <v>2391</v>
      </c>
      <c r="I5" s="159">
        <v>2236</v>
      </c>
      <c r="J5" s="159">
        <v>770</v>
      </c>
      <c r="K5" s="159">
        <v>549</v>
      </c>
      <c r="L5" s="16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ht="27" customHeight="1">
      <c r="A6" s="161" t="s">
        <v>5</v>
      </c>
      <c r="B6" s="162" t="s">
        <v>11</v>
      </c>
      <c r="C6" s="163" t="s">
        <v>111</v>
      </c>
      <c r="D6" s="163" t="s">
        <v>117</v>
      </c>
      <c r="E6" s="163" t="s">
        <v>123</v>
      </c>
      <c r="F6" s="163" t="s">
        <v>126</v>
      </c>
      <c r="G6" s="163" t="s">
        <v>133</v>
      </c>
      <c r="H6" s="163" t="s">
        <v>140</v>
      </c>
      <c r="I6" s="163" t="s">
        <v>147</v>
      </c>
      <c r="J6" s="163" t="s">
        <v>153</v>
      </c>
      <c r="K6" s="163" t="s">
        <v>118</v>
      </c>
      <c r="L6" s="16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spans="1:256" ht="27" customHeight="1">
      <c r="A7" s="164" t="s">
        <v>64</v>
      </c>
      <c r="B7" s="165">
        <v>10109</v>
      </c>
      <c r="C7" s="166">
        <v>318</v>
      </c>
      <c r="D7" s="166">
        <v>571</v>
      </c>
      <c r="E7" s="166">
        <v>115</v>
      </c>
      <c r="F7" s="166">
        <v>1199</v>
      </c>
      <c r="G7" s="166">
        <v>1604</v>
      </c>
      <c r="H7" s="166">
        <v>2575</v>
      </c>
      <c r="I7" s="166">
        <v>2173</v>
      </c>
      <c r="J7" s="166">
        <v>971</v>
      </c>
      <c r="K7" s="166">
        <v>583</v>
      </c>
      <c r="L7" s="16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spans="1:256" ht="27" customHeight="1">
      <c r="A8" s="161" t="s">
        <v>5</v>
      </c>
      <c r="B8" s="162" t="s">
        <v>11</v>
      </c>
      <c r="C8" s="163" t="s">
        <v>112</v>
      </c>
      <c r="D8" s="163" t="s">
        <v>118</v>
      </c>
      <c r="E8" s="163" t="s">
        <v>37</v>
      </c>
      <c r="F8" s="163" t="s">
        <v>127</v>
      </c>
      <c r="G8" s="163" t="s">
        <v>134</v>
      </c>
      <c r="H8" s="163" t="s">
        <v>141</v>
      </c>
      <c r="I8" s="163" t="s">
        <v>148</v>
      </c>
      <c r="J8" s="163" t="s">
        <v>80</v>
      </c>
      <c r="K8" s="163" t="s">
        <v>156</v>
      </c>
      <c r="L8" s="16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</row>
    <row r="9" spans="1:256" ht="27" customHeight="1">
      <c r="A9" s="157" t="s">
        <v>65</v>
      </c>
      <c r="B9" s="158">
        <v>10334</v>
      </c>
      <c r="C9" s="159">
        <v>296</v>
      </c>
      <c r="D9" s="159">
        <v>538</v>
      </c>
      <c r="E9" s="159">
        <v>116</v>
      </c>
      <c r="F9" s="159">
        <v>1269</v>
      </c>
      <c r="G9" s="159">
        <v>1573</v>
      </c>
      <c r="H9" s="159">
        <v>2488</v>
      </c>
      <c r="I9" s="159">
        <v>2273</v>
      </c>
      <c r="J9" s="159">
        <v>1158</v>
      </c>
      <c r="K9" s="159">
        <v>623</v>
      </c>
      <c r="L9" s="16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spans="1:256" ht="27" customHeight="1">
      <c r="A10" s="161" t="s">
        <v>5</v>
      </c>
      <c r="B10" s="162" t="s">
        <v>11</v>
      </c>
      <c r="C10" s="163" t="s">
        <v>113</v>
      </c>
      <c r="D10" s="163" t="s">
        <v>119</v>
      </c>
      <c r="E10" s="163" t="s">
        <v>37</v>
      </c>
      <c r="F10" s="163" t="s">
        <v>128</v>
      </c>
      <c r="G10" s="163" t="s">
        <v>135</v>
      </c>
      <c r="H10" s="163" t="s">
        <v>142</v>
      </c>
      <c r="I10" s="163" t="s">
        <v>149</v>
      </c>
      <c r="J10" s="163" t="s">
        <v>47</v>
      </c>
      <c r="K10" s="163" t="s">
        <v>121</v>
      </c>
      <c r="L10" s="16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spans="1:256" ht="27" customHeight="1">
      <c r="A11" s="157" t="s">
        <v>66</v>
      </c>
      <c r="B11" s="158">
        <v>10032</v>
      </c>
      <c r="C11" s="159">
        <v>286</v>
      </c>
      <c r="D11" s="159">
        <v>675</v>
      </c>
      <c r="E11" s="159">
        <v>99</v>
      </c>
      <c r="F11" s="159">
        <v>1131</v>
      </c>
      <c r="G11" s="159">
        <v>1535</v>
      </c>
      <c r="H11" s="159">
        <v>2333</v>
      </c>
      <c r="I11" s="159">
        <v>1932</v>
      </c>
      <c r="J11" s="159">
        <v>1082</v>
      </c>
      <c r="K11" s="159">
        <v>959</v>
      </c>
      <c r="L11" s="16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ht="27" customHeight="1">
      <c r="A12" s="161" t="s">
        <v>5</v>
      </c>
      <c r="B12" s="162" t="s">
        <v>11</v>
      </c>
      <c r="C12" s="163" t="s">
        <v>114</v>
      </c>
      <c r="D12" s="163" t="s">
        <v>120</v>
      </c>
      <c r="E12" s="163" t="s">
        <v>23</v>
      </c>
      <c r="F12" s="163" t="s">
        <v>129</v>
      </c>
      <c r="G12" s="163" t="s">
        <v>136</v>
      </c>
      <c r="H12" s="163" t="s">
        <v>143</v>
      </c>
      <c r="I12" s="163" t="s">
        <v>33</v>
      </c>
      <c r="J12" s="163" t="s">
        <v>154</v>
      </c>
      <c r="K12" s="163" t="s">
        <v>157</v>
      </c>
      <c r="L12" s="16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27" customHeight="1">
      <c r="A13" s="157" t="s">
        <v>67</v>
      </c>
      <c r="B13" s="158">
        <v>10704</v>
      </c>
      <c r="C13" s="159">
        <v>331</v>
      </c>
      <c r="D13" s="159">
        <v>643</v>
      </c>
      <c r="E13" s="159">
        <v>95</v>
      </c>
      <c r="F13" s="159">
        <v>1096</v>
      </c>
      <c r="G13" s="159">
        <v>1458</v>
      </c>
      <c r="H13" s="159">
        <v>2692</v>
      </c>
      <c r="I13" s="159">
        <v>2325</v>
      </c>
      <c r="J13" s="159">
        <v>1247</v>
      </c>
      <c r="K13" s="159">
        <v>817</v>
      </c>
      <c r="L13" s="16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6" ht="27" customHeight="1">
      <c r="A14" s="161" t="s">
        <v>5</v>
      </c>
      <c r="B14" s="162" t="s">
        <v>11</v>
      </c>
      <c r="C14" s="163" t="s">
        <v>112</v>
      </c>
      <c r="D14" s="163" t="s">
        <v>121</v>
      </c>
      <c r="E14" s="163" t="s">
        <v>22</v>
      </c>
      <c r="F14" s="163" t="s">
        <v>130</v>
      </c>
      <c r="G14" s="163" t="s">
        <v>137</v>
      </c>
      <c r="H14" s="163" t="s">
        <v>144</v>
      </c>
      <c r="I14" s="163" t="s">
        <v>150</v>
      </c>
      <c r="J14" s="163" t="s">
        <v>155</v>
      </c>
      <c r="K14" s="163" t="s">
        <v>158</v>
      </c>
      <c r="L14" s="16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spans="1:256" ht="18">
      <c r="A15" s="167"/>
      <c r="B15" s="167"/>
      <c r="C15" s="168" t="s">
        <v>19</v>
      </c>
      <c r="D15" s="169" t="s">
        <v>19</v>
      </c>
      <c r="E15" s="168" t="s">
        <v>19</v>
      </c>
      <c r="F15" s="169" t="s">
        <v>19</v>
      </c>
      <c r="G15" s="169" t="s">
        <v>19</v>
      </c>
      <c r="H15" s="169" t="s">
        <v>19</v>
      </c>
      <c r="I15" s="169" t="s">
        <v>19</v>
      </c>
      <c r="J15" s="168" t="s">
        <v>19</v>
      </c>
      <c r="K15" s="169" t="s">
        <v>19</v>
      </c>
      <c r="L15" s="141" t="s">
        <v>19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="141" customFormat="1" ht="18"/>
    <row r="17" spans="1:256" ht="18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8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ht="30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56" ht="18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31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spans="1:256" ht="31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</row>
    <row r="23" spans="1:256" ht="31.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</row>
    <row r="24" spans="1:256" ht="31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</row>
    <row r="25" spans="1:256" ht="31.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spans="1:256" ht="18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="141" customFormat="1" ht="18"/>
    <row r="28" spans="1:256" ht="18">
      <c r="A28" s="141"/>
      <c r="B28" s="172" t="e">
        <f>B13/#REF!</f>
        <v>#VALUE!</v>
      </c>
      <c r="C28" s="172" t="e">
        <f>C13/#REF!</f>
        <v>#VALUE!</v>
      </c>
      <c r="D28" s="172" t="e">
        <f>D13/#REF!</f>
        <v>#VALUE!</v>
      </c>
      <c r="E28" s="172" t="e">
        <f>E13/#REF!</f>
        <v>#VALUE!</v>
      </c>
      <c r="F28" s="172" t="e">
        <f>F13/#REF!</f>
        <v>#VALUE!</v>
      </c>
      <c r="G28" s="172" t="e">
        <f>G13/#REF!</f>
        <v>#VALUE!</v>
      </c>
      <c r="H28" s="172" t="e">
        <f>H13/#REF!</f>
        <v>#VALUE!</v>
      </c>
      <c r="I28" s="172" t="e">
        <f>I13/#REF!</f>
        <v>#VALUE!</v>
      </c>
      <c r="J28" s="172" t="e">
        <f>J13/#REF!</f>
        <v>#VALUE!</v>
      </c>
      <c r="K28" s="172" t="e">
        <f>K13/#REF!</f>
        <v>#VALUE!</v>
      </c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="141" customFormat="1" ht="18"/>
    <row r="30" s="141" customFormat="1" ht="18"/>
    <row r="31" s="141" customFormat="1" ht="18"/>
    <row r="32" s="141" customFormat="1" ht="18"/>
    <row r="33" s="141" customFormat="1" ht="18"/>
    <row r="34" s="141" customFormat="1" ht="18"/>
    <row r="35" s="141" customFormat="1" ht="18"/>
    <row r="36" s="141" customFormat="1" ht="18"/>
    <row r="37" s="141" customFormat="1" ht="18"/>
    <row r="38" s="141" customFormat="1" ht="18"/>
    <row r="39" s="141" customFormat="1" ht="18"/>
    <row r="40" s="141" customFormat="1" ht="18"/>
    <row r="41" s="141" customFormat="1" ht="18"/>
    <row r="42" s="141" customFormat="1" ht="18"/>
    <row r="43" s="141" customFormat="1" ht="18"/>
    <row r="44" s="141" customFormat="1" ht="18"/>
    <row r="45" s="141" customFormat="1" ht="18"/>
    <row r="46" s="141" customFormat="1" ht="18"/>
    <row r="47" s="141" customFormat="1" ht="18"/>
    <row r="48" s="141" customFormat="1" ht="18"/>
    <row r="49" s="141" customFormat="1" ht="18"/>
    <row r="50" s="141" customFormat="1" ht="18"/>
    <row r="51" s="141" customFormat="1" ht="18"/>
    <row r="52" s="141" customFormat="1" ht="18"/>
    <row r="53" s="141" customFormat="1" ht="18"/>
    <row r="54" s="141" customFormat="1" ht="18"/>
    <row r="55" s="141" customFormat="1" ht="18"/>
    <row r="56" s="141" customFormat="1" ht="18"/>
    <row r="57" s="141" customFormat="1" ht="18"/>
    <row r="58" s="141" customFormat="1" ht="18"/>
    <row r="59" s="141" customFormat="1" ht="18"/>
    <row r="60" s="141" customFormat="1" ht="18"/>
    <row r="61" s="141" customFormat="1" ht="18"/>
    <row r="62" s="141" customFormat="1" ht="18"/>
    <row r="63" s="141" customFormat="1" ht="18"/>
    <row r="64" s="141" customFormat="1" ht="18"/>
    <row r="65" s="141" customFormat="1" ht="18"/>
    <row r="66" s="141" customFormat="1" ht="18"/>
    <row r="67" s="141" customFormat="1" ht="18"/>
    <row r="68" s="141" customFormat="1" ht="18"/>
    <row r="69" s="141" customFormat="1" ht="18"/>
    <row r="70" s="141" customFormat="1" ht="18"/>
    <row r="71" s="141" customFormat="1" ht="18"/>
    <row r="72" s="141" customFormat="1" ht="18"/>
    <row r="73" s="141" customFormat="1" ht="18"/>
    <row r="74" s="141" customFormat="1" ht="18"/>
    <row r="75" s="141" customFormat="1" ht="18"/>
    <row r="76" s="141" customFormat="1" ht="18"/>
    <row r="77" s="141" customFormat="1" ht="18"/>
    <row r="78" s="141" customFormat="1" ht="18"/>
  </sheetData>
  <sheetProtection/>
  <printOptions horizontalCentered="1"/>
  <pageMargins left="1.1" right="0.6083333333333333" top="1.175" bottom="0.5" header="0" footer="0"/>
  <pageSetup orientation="portrait" paperSize="9" scale="7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defaultGridColor="0" zoomScale="87" zoomScaleNormal="87" colorId="22" workbookViewId="0" topLeftCell="A1">
      <pane topLeftCell="A1" activePane="topLeft" state="split"/>
      <selection pane="topLeft" activeCell="A3" sqref="A3"/>
    </sheetView>
  </sheetViews>
  <sheetFormatPr defaultColWidth="8.88671875" defaultRowHeight="15"/>
  <cols>
    <col min="1" max="1" width="9.6640625" style="173" customWidth="1"/>
    <col min="2" max="11" width="8.6640625" style="173" customWidth="1"/>
    <col min="12" max="256" width="10.6640625" style="173" customWidth="1"/>
  </cols>
  <sheetData>
    <row r="1" spans="1:13" ht="13.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3.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3.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0.75" customHeight="1">
      <c r="A4" s="174"/>
      <c r="B4" s="174"/>
      <c r="C4" s="174"/>
      <c r="D4" s="174"/>
      <c r="E4" s="174"/>
      <c r="F4" s="174"/>
      <c r="G4" s="174"/>
      <c r="H4" s="174"/>
      <c r="I4" s="174"/>
      <c r="J4" s="176" t="s">
        <v>2</v>
      </c>
      <c r="K4" s="174"/>
      <c r="L4" s="174"/>
      <c r="M4" s="174"/>
    </row>
    <row r="5" spans="1:13" ht="13.5">
      <c r="A5" s="177" t="s">
        <v>1</v>
      </c>
      <c r="B5" s="178" t="s">
        <v>68</v>
      </c>
      <c r="C5" s="179" t="s">
        <v>160</v>
      </c>
      <c r="D5" s="180" t="s">
        <v>162</v>
      </c>
      <c r="E5" s="181" t="s">
        <v>122</v>
      </c>
      <c r="F5" s="181" t="s">
        <v>124</v>
      </c>
      <c r="G5" s="181" t="s">
        <v>131</v>
      </c>
      <c r="H5" s="181" t="s">
        <v>138</v>
      </c>
      <c r="I5" s="181" t="s">
        <v>145</v>
      </c>
      <c r="J5" s="181" t="s">
        <v>151</v>
      </c>
      <c r="K5" s="181" t="s">
        <v>86</v>
      </c>
      <c r="L5" s="182"/>
      <c r="M5" s="174"/>
    </row>
    <row r="6" spans="1:13" ht="21" customHeight="1">
      <c r="A6" s="183" t="s">
        <v>62</v>
      </c>
      <c r="B6" s="184"/>
      <c r="C6" s="185" t="s">
        <v>161</v>
      </c>
      <c r="D6" s="186" t="s">
        <v>163</v>
      </c>
      <c r="E6" s="187"/>
      <c r="F6" s="185" t="s">
        <v>125</v>
      </c>
      <c r="G6" s="188" t="s">
        <v>132</v>
      </c>
      <c r="H6" s="185" t="s">
        <v>139</v>
      </c>
      <c r="I6" s="188" t="s">
        <v>146</v>
      </c>
      <c r="J6" s="189" t="s">
        <v>152</v>
      </c>
      <c r="K6" s="190"/>
      <c r="L6" s="182"/>
      <c r="M6" s="174"/>
    </row>
    <row r="7" spans="1:13" ht="13.5">
      <c r="A7" s="191" t="s">
        <v>4</v>
      </c>
      <c r="B7" s="192">
        <v>100</v>
      </c>
      <c r="C7" s="193">
        <v>100</v>
      </c>
      <c r="D7" s="193">
        <v>100</v>
      </c>
      <c r="E7" s="193">
        <v>100</v>
      </c>
      <c r="F7" s="193">
        <v>100</v>
      </c>
      <c r="G7" s="193">
        <v>100</v>
      </c>
      <c r="H7" s="193">
        <v>100</v>
      </c>
      <c r="I7" s="193">
        <v>100</v>
      </c>
      <c r="J7" s="193">
        <v>100</v>
      </c>
      <c r="K7" s="193">
        <v>100</v>
      </c>
      <c r="L7" s="194"/>
      <c r="M7" s="195"/>
    </row>
    <row r="8" spans="1:13" ht="13.5">
      <c r="A8" s="191" t="s">
        <v>6</v>
      </c>
      <c r="B8" s="196">
        <v>102.8</v>
      </c>
      <c r="C8" s="197">
        <v>107.3</v>
      </c>
      <c r="D8" s="197">
        <v>98.2</v>
      </c>
      <c r="E8" s="197">
        <v>93.8</v>
      </c>
      <c r="F8" s="197">
        <v>99.9</v>
      </c>
      <c r="G8" s="197">
        <v>95.1</v>
      </c>
      <c r="H8" s="197">
        <v>107.7</v>
      </c>
      <c r="I8" s="197">
        <v>97.2</v>
      </c>
      <c r="J8" s="197">
        <v>126.1</v>
      </c>
      <c r="K8" s="197">
        <v>106.3</v>
      </c>
      <c r="L8" s="194"/>
      <c r="M8" s="195"/>
    </row>
    <row r="9" spans="1:13" ht="13.5">
      <c r="A9" s="191" t="s">
        <v>7</v>
      </c>
      <c r="B9" s="196">
        <v>105.1</v>
      </c>
      <c r="C9" s="197">
        <v>99.6</v>
      </c>
      <c r="D9" s="197">
        <v>92.4</v>
      </c>
      <c r="E9" s="197">
        <v>94.5</v>
      </c>
      <c r="F9" s="197">
        <v>105.8</v>
      </c>
      <c r="G9" s="197">
        <v>93.3</v>
      </c>
      <c r="H9" s="197">
        <v>104</v>
      </c>
      <c r="I9" s="197">
        <v>101.6</v>
      </c>
      <c r="J9" s="197">
        <v>150.3</v>
      </c>
      <c r="K9" s="197">
        <v>113.6</v>
      </c>
      <c r="L9" s="194"/>
      <c r="M9" s="195"/>
    </row>
    <row r="10" spans="1:13" ht="13.5">
      <c r="A10" s="198" t="s">
        <v>8</v>
      </c>
      <c r="B10" s="199">
        <v>102</v>
      </c>
      <c r="C10" s="200">
        <v>96.4</v>
      </c>
      <c r="D10" s="200">
        <v>116</v>
      </c>
      <c r="E10" s="200">
        <v>80.8</v>
      </c>
      <c r="F10" s="200">
        <v>94.3</v>
      </c>
      <c r="G10" s="200">
        <v>91</v>
      </c>
      <c r="H10" s="200">
        <v>97.5</v>
      </c>
      <c r="I10" s="200">
        <v>86.4</v>
      </c>
      <c r="J10" s="200">
        <v>140.6</v>
      </c>
      <c r="K10" s="200">
        <v>174.8</v>
      </c>
      <c r="L10" s="194"/>
      <c r="M10" s="195"/>
    </row>
    <row r="11" spans="1:13" ht="13.5">
      <c r="A11" s="191" t="s">
        <v>9</v>
      </c>
      <c r="B11" s="196">
        <v>108.8</v>
      </c>
      <c r="C11" s="197">
        <v>111.5</v>
      </c>
      <c r="D11" s="197">
        <v>110.6</v>
      </c>
      <c r="E11" s="197">
        <v>77.3</v>
      </c>
      <c r="F11" s="197">
        <v>91.4</v>
      </c>
      <c r="G11" s="197">
        <v>86.5</v>
      </c>
      <c r="H11" s="197">
        <v>112.5</v>
      </c>
      <c r="I11" s="197">
        <v>104</v>
      </c>
      <c r="J11" s="197">
        <v>161.8</v>
      </c>
      <c r="K11" s="197">
        <v>149</v>
      </c>
      <c r="L11" s="194"/>
      <c r="M11" s="195"/>
    </row>
    <row r="12" spans="1:13" ht="13.5">
      <c r="A12" s="201"/>
      <c r="B12" s="201"/>
      <c r="C12" s="201"/>
      <c r="D12" s="201"/>
      <c r="E12" s="201"/>
      <c r="F12" s="201"/>
      <c r="G12" s="201"/>
      <c r="H12" s="201"/>
      <c r="I12" s="201" t="s">
        <v>164</v>
      </c>
      <c r="J12" s="201"/>
      <c r="K12" s="201"/>
      <c r="L12" s="174"/>
      <c r="M12" s="174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" width="12.6640625" style="202" customWidth="1"/>
    <col min="3" max="7" width="9.6640625" style="202" customWidth="1"/>
    <col min="8" max="256" width="10.6640625" style="202" customWidth="1"/>
  </cols>
  <sheetData>
    <row r="1" spans="1:256" ht="13.5">
      <c r="A1" s="203" t="s">
        <v>165</v>
      </c>
      <c r="B1" s="204"/>
      <c r="C1" s="205"/>
      <c r="D1" s="205"/>
      <c r="E1" s="205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6"/>
    </row>
    <row r="2" spans="1:256" ht="15" customHeight="1">
      <c r="A2" s="204"/>
      <c r="B2" s="204"/>
      <c r="C2" s="204"/>
      <c r="D2" s="204"/>
      <c r="E2" s="204"/>
      <c r="F2" s="205"/>
      <c r="G2" s="205"/>
      <c r="H2" s="205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6"/>
    </row>
    <row r="3" spans="1:256" ht="28.5" customHeight="1">
      <c r="A3" s="207"/>
      <c r="B3" s="208" t="s">
        <v>169</v>
      </c>
      <c r="C3" s="209" t="s">
        <v>172</v>
      </c>
      <c r="D3" s="209" t="s">
        <v>174</v>
      </c>
      <c r="E3" s="209" t="s">
        <v>176</v>
      </c>
      <c r="F3" s="209" t="s">
        <v>178</v>
      </c>
      <c r="G3" s="209" t="s">
        <v>180</v>
      </c>
      <c r="H3" s="209" t="s">
        <v>182</v>
      </c>
      <c r="I3" s="208" t="s">
        <v>183</v>
      </c>
      <c r="J3" s="210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</row>
    <row r="4" spans="1:256" ht="28.5" customHeight="1">
      <c r="A4" s="212" t="s">
        <v>166</v>
      </c>
      <c r="B4" s="213" t="s">
        <v>170</v>
      </c>
      <c r="C4" s="214">
        <v>8739</v>
      </c>
      <c r="D4" s="215">
        <v>4208</v>
      </c>
      <c r="E4" s="215">
        <v>6139</v>
      </c>
      <c r="F4" s="215">
        <v>9591</v>
      </c>
      <c r="G4" s="215">
        <v>9331</v>
      </c>
      <c r="H4" s="215">
        <v>6237</v>
      </c>
      <c r="I4" s="214">
        <v>9914</v>
      </c>
      <c r="J4" s="216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</row>
    <row r="5" spans="1:256" ht="28.5" customHeight="1">
      <c r="A5" s="217" t="s">
        <v>167</v>
      </c>
      <c r="B5" s="213" t="s">
        <v>171</v>
      </c>
      <c r="C5" s="214">
        <v>9400</v>
      </c>
      <c r="D5" s="215">
        <v>5013</v>
      </c>
      <c r="E5" s="215">
        <v>6246</v>
      </c>
      <c r="F5" s="215">
        <v>9802</v>
      </c>
      <c r="G5" s="215">
        <v>9928</v>
      </c>
      <c r="H5" s="215">
        <v>6630</v>
      </c>
      <c r="I5" s="214">
        <v>11038</v>
      </c>
      <c r="J5" s="216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</row>
    <row r="6" spans="1:256" ht="28.5" customHeight="1">
      <c r="A6" s="212" t="s">
        <v>98</v>
      </c>
      <c r="B6" s="213" t="s">
        <v>170</v>
      </c>
      <c r="C6" s="214">
        <v>6952</v>
      </c>
      <c r="D6" s="215">
        <v>4867</v>
      </c>
      <c r="E6" s="215">
        <v>7299</v>
      </c>
      <c r="F6" s="215">
        <v>9521</v>
      </c>
      <c r="G6" s="215">
        <v>11023</v>
      </c>
      <c r="H6" s="215">
        <v>7363</v>
      </c>
      <c r="I6" s="214">
        <v>8627</v>
      </c>
      <c r="J6" s="216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ht="28.5" customHeight="1">
      <c r="A7" s="217" t="s">
        <v>99</v>
      </c>
      <c r="B7" s="213" t="s">
        <v>171</v>
      </c>
      <c r="C7" s="214">
        <v>8601</v>
      </c>
      <c r="D7" s="215">
        <v>5916</v>
      </c>
      <c r="E7" s="215">
        <v>7926</v>
      </c>
      <c r="F7" s="215">
        <v>10434</v>
      </c>
      <c r="G7" s="215">
        <v>13164</v>
      </c>
      <c r="H7" s="215">
        <v>8438</v>
      </c>
      <c r="I7" s="214">
        <v>10539</v>
      </c>
      <c r="J7" s="216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ht="28.5" customHeight="1">
      <c r="A8" s="218"/>
      <c r="B8" s="218"/>
      <c r="C8" s="218"/>
      <c r="D8" s="218"/>
      <c r="E8" s="218"/>
      <c r="F8" s="218"/>
      <c r="G8" s="218"/>
      <c r="H8" s="218"/>
      <c r="I8" s="219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6"/>
    </row>
    <row r="9" spans="1:256" ht="28.5" customHeight="1">
      <c r="A9" s="207"/>
      <c r="B9" s="208" t="s">
        <v>169</v>
      </c>
      <c r="C9" s="209" t="s">
        <v>173</v>
      </c>
      <c r="D9" s="209" t="s">
        <v>175</v>
      </c>
      <c r="E9" s="209" t="s">
        <v>177</v>
      </c>
      <c r="F9" s="209" t="s">
        <v>179</v>
      </c>
      <c r="G9" s="209" t="s">
        <v>181</v>
      </c>
      <c r="H9" s="208" t="s">
        <v>25</v>
      </c>
      <c r="I9" s="216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6"/>
    </row>
    <row r="10" spans="1:256" ht="28.5" customHeight="1">
      <c r="A10" s="212" t="s">
        <v>166</v>
      </c>
      <c r="B10" s="213" t="s">
        <v>170</v>
      </c>
      <c r="C10" s="214">
        <v>14424</v>
      </c>
      <c r="D10" s="215">
        <v>6537</v>
      </c>
      <c r="E10" s="215">
        <v>10691</v>
      </c>
      <c r="F10" s="215">
        <v>9420</v>
      </c>
      <c r="G10" s="215">
        <v>5091</v>
      </c>
      <c r="H10" s="214">
        <f>SUM(C4:I4)+SUM(C10:G10)</f>
        <v>100322</v>
      </c>
      <c r="I10" s="216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6"/>
    </row>
    <row r="11" spans="1:256" ht="28.5" customHeight="1">
      <c r="A11" s="217" t="s">
        <v>168</v>
      </c>
      <c r="B11" s="213" t="s">
        <v>171</v>
      </c>
      <c r="C11" s="214">
        <v>14504</v>
      </c>
      <c r="D11" s="215">
        <v>7002</v>
      </c>
      <c r="E11" s="215">
        <v>11339</v>
      </c>
      <c r="F11" s="215">
        <v>10798</v>
      </c>
      <c r="G11" s="215">
        <v>5335</v>
      </c>
      <c r="H11" s="214">
        <f>SUM(C5:I5)+SUM(C11:G11)</f>
        <v>107035</v>
      </c>
      <c r="I11" s="216"/>
      <c r="J11" s="220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6"/>
    </row>
    <row r="12" spans="1:256" ht="28.5" customHeight="1">
      <c r="A12" s="212" t="s">
        <v>98</v>
      </c>
      <c r="B12" s="213" t="s">
        <v>170</v>
      </c>
      <c r="C12" s="214">
        <v>13392</v>
      </c>
      <c r="D12" s="215">
        <v>8775</v>
      </c>
      <c r="E12" s="215">
        <v>13176</v>
      </c>
      <c r="F12" s="215">
        <v>10130</v>
      </c>
      <c r="G12" s="215">
        <v>7455</v>
      </c>
      <c r="H12" s="214">
        <f>SUM(C6:I6)+SUM(C12:G12)</f>
        <v>108580</v>
      </c>
      <c r="I12" s="216"/>
      <c r="J12" s="220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6"/>
    </row>
    <row r="13" spans="1:256" ht="28.5" customHeight="1">
      <c r="A13" s="217" t="s">
        <v>99</v>
      </c>
      <c r="B13" s="213" t="s">
        <v>171</v>
      </c>
      <c r="C13" s="214">
        <v>13083</v>
      </c>
      <c r="D13" s="215">
        <v>10347</v>
      </c>
      <c r="E13" s="215">
        <v>15484</v>
      </c>
      <c r="F13" s="215">
        <v>11805</v>
      </c>
      <c r="G13" s="215">
        <v>8741</v>
      </c>
      <c r="H13" s="214">
        <f>SUM(C7:I7)+SUM(C13:G13)</f>
        <v>124478</v>
      </c>
      <c r="I13" s="216"/>
      <c r="J13" s="220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6"/>
    </row>
    <row r="14" spans="1:256" ht="24" customHeight="1">
      <c r="A14" s="218"/>
      <c r="B14" s="218"/>
      <c r="C14" s="218"/>
      <c r="D14" s="218"/>
      <c r="E14" s="218"/>
      <c r="F14" s="218"/>
      <c r="G14" s="218"/>
      <c r="H14" s="218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6"/>
    </row>
    <row r="15" spans="1:256" ht="13.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6"/>
    </row>
    <row r="16" spans="1:256" ht="13.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6"/>
    </row>
    <row r="17" spans="1:256" ht="13.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6"/>
    </row>
    <row r="18" spans="1:256" ht="13.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6"/>
    </row>
    <row r="19" spans="1:256" ht="13.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6"/>
    </row>
    <row r="20" spans="1:256" ht="13.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6"/>
    </row>
    <row r="21" spans="1:256" ht="13.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6"/>
    </row>
    <row r="22" spans="1:256" ht="13.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6"/>
    </row>
    <row r="23" spans="1:256" ht="13.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6"/>
    </row>
    <row r="24" spans="1:256" ht="13.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6"/>
    </row>
    <row r="25" spans="1:256" ht="13.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6"/>
    </row>
    <row r="26" spans="1:256" ht="13.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6"/>
    </row>
    <row r="27" spans="1:256" ht="13.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6"/>
    </row>
    <row r="28" spans="1:256" ht="13.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6"/>
    </row>
    <row r="29" spans="1:256" ht="13.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6"/>
    </row>
    <row r="30" spans="1:256" ht="13.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6"/>
    </row>
    <row r="31" spans="1:256" ht="13.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6"/>
    </row>
    <row r="32" spans="1:256" ht="13.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6"/>
    </row>
    <row r="33" spans="1:256" ht="13.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6"/>
    </row>
    <row r="34" spans="1:256" ht="13.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6"/>
    </row>
    <row r="35" spans="1:256" ht="13.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6"/>
    </row>
    <row r="36" spans="1:256" ht="13.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6"/>
    </row>
    <row r="37" spans="1:256" ht="13.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6"/>
    </row>
    <row r="38" spans="1:256" ht="13.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6"/>
    </row>
    <row r="39" spans="1:256" ht="13.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6"/>
    </row>
    <row r="40" spans="1:256" ht="13.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6"/>
    </row>
    <row r="41" spans="1:256" ht="13.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6"/>
    </row>
    <row r="42" spans="1:256" ht="13.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6"/>
    </row>
    <row r="43" spans="1:256" ht="13.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6"/>
    </row>
    <row r="44" spans="1:256" ht="13.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6"/>
    </row>
    <row r="45" spans="1:256" ht="13.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6"/>
    </row>
    <row r="46" spans="1:256" ht="13.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6"/>
    </row>
    <row r="47" spans="1:256" ht="13.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6"/>
    </row>
    <row r="48" spans="1:256" ht="13.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6"/>
    </row>
    <row r="49" spans="1:256" ht="13.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6"/>
    </row>
    <row r="50" spans="1:256" ht="13.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6"/>
    </row>
    <row r="51" spans="1:256" ht="13.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6"/>
    </row>
    <row r="52" spans="1:256" ht="13.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6"/>
    </row>
    <row r="53" spans="1:256" ht="13.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6"/>
    </row>
    <row r="54" spans="1:256" ht="13.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6"/>
    </row>
    <row r="55" spans="1:256" ht="13.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6"/>
    </row>
    <row r="56" spans="1:256" ht="13.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6"/>
    </row>
    <row r="57" spans="1:256" ht="13.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6"/>
    </row>
    <row r="58" spans="1:256" ht="13.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6"/>
    </row>
    <row r="59" spans="1:256" ht="13.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6"/>
    </row>
    <row r="60" spans="1:256" ht="13.5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6"/>
    </row>
    <row r="61" spans="1:256" ht="13.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6"/>
    </row>
    <row r="62" spans="1:256" ht="13.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6"/>
    </row>
    <row r="63" spans="1:256" ht="13.5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6"/>
    </row>
  </sheetData>
  <sheetProtection/>
  <printOptions horizontalCentered="1"/>
  <pageMargins left="1.1" right="0.6083333333333333" top="1.175" bottom="0.5" header="0" footer="0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