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８表" sheetId="1" r:id="rId1"/>
    <sheet name="９表" sheetId="2" r:id="rId2"/>
  </sheets>
  <definedNames>
    <definedName name="_xlnm.Print_Area">'９表'!$A$1:$M$15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<sst xmlns="http://schemas.openxmlformats.org/spreadsheetml/2006/main" count="62" uniqueCount="48">
  <si>
    <t>第８表　利用別入込観光客及び消費金額集計表（広域圏別）</t>
  </si>
  <si>
    <t>　 広　域　圏</t>
  </si>
  <si>
    <t xml:space="preserve">  県      計</t>
  </si>
  <si>
    <t>秩父広域圏</t>
  </si>
  <si>
    <t>児玉郡市広域圏</t>
  </si>
  <si>
    <t>大里広域圏</t>
  </si>
  <si>
    <t>比企広域圏</t>
  </si>
  <si>
    <t>中央広域圏</t>
  </si>
  <si>
    <t>西部第一広域圏</t>
  </si>
  <si>
    <t>西部第二広域圏</t>
  </si>
  <si>
    <t>東部広域圏</t>
  </si>
  <si>
    <t>利根広域圏</t>
  </si>
  <si>
    <t xml:space="preserve"> 観光客数</t>
  </si>
  <si>
    <t>　　　　県　　　　内　　　　・　　　　県　　　　外　　　　別</t>
  </si>
  <si>
    <t>日帰り</t>
  </si>
  <si>
    <t>県　　　内</t>
  </si>
  <si>
    <t>宿泊</t>
  </si>
  <si>
    <t>計</t>
  </si>
  <si>
    <t>県　　　外</t>
  </si>
  <si>
    <t>不明</t>
  </si>
  <si>
    <t>　　利　　用　　交　　通　　機　　関　　別</t>
  </si>
  <si>
    <t>鉄道</t>
  </si>
  <si>
    <t>バス</t>
  </si>
  <si>
    <t>自家用車</t>
  </si>
  <si>
    <t>その他</t>
  </si>
  <si>
    <t>消費金額</t>
  </si>
  <si>
    <t>(千円)</t>
  </si>
  <si>
    <t>第９表　目的別入込観光客集計表（広域圏別）</t>
  </si>
  <si>
    <t xml:space="preserve">  広 域 圏</t>
  </si>
  <si>
    <t>県　計</t>
  </si>
  <si>
    <t xml:space="preserve"> 　観光の目的</t>
  </si>
  <si>
    <t>観光客数</t>
  </si>
  <si>
    <t>ハイキング</t>
  </si>
  <si>
    <t>及　　　び</t>
  </si>
  <si>
    <t>登　山　客</t>
  </si>
  <si>
    <t>花　見　客</t>
  </si>
  <si>
    <t>紅葉狩り客</t>
  </si>
  <si>
    <t>釣 り 客</t>
  </si>
  <si>
    <t>寺社参詣及び</t>
  </si>
  <si>
    <t>文化財･天然</t>
  </si>
  <si>
    <t>記念物見学客</t>
  </si>
  <si>
    <t>遊園地客</t>
  </si>
  <si>
    <t>各 種 行 事</t>
  </si>
  <si>
    <t>まつり見学客</t>
  </si>
  <si>
    <t>スポーツ客</t>
  </si>
  <si>
    <t>産業観光客</t>
  </si>
  <si>
    <t>うち観光農業客</t>
  </si>
  <si>
    <t>そ の 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</si>
</sst>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76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176" fontId="5" fillId="33" borderId="11" xfId="0" applyNumberFormat="1" applyFont="1" applyFill="1" applyBorder="1" applyAlignment="1">
      <alignment/>
    </xf>
    <xf numFmtId="176" fontId="5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176" fontId="5" fillId="33" borderId="18" xfId="0" applyNumberFormat="1" applyFont="1" applyFill="1" applyBorder="1" applyAlignment="1">
      <alignment horizontal="center"/>
    </xf>
    <xf numFmtId="176" fontId="5" fillId="33" borderId="19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176" fontId="5" fillId="33" borderId="19" xfId="0" applyNumberFormat="1" applyFont="1" applyFill="1" applyBorder="1" applyAlignment="1">
      <alignment horizontal="center"/>
    </xf>
    <xf numFmtId="176" fontId="5" fillId="33" borderId="12" xfId="0" applyNumberFormat="1" applyFont="1" applyFill="1" applyBorder="1" applyAlignment="1">
      <alignment/>
    </xf>
    <xf numFmtId="176" fontId="5" fillId="33" borderId="13" xfId="0" applyNumberFormat="1" applyFont="1" applyFill="1" applyBorder="1" applyAlignment="1">
      <alignment/>
    </xf>
    <xf numFmtId="0" fontId="5" fillId="33" borderId="20" xfId="0" applyNumberFormat="1" applyFont="1" applyFill="1" applyBorder="1" applyAlignment="1">
      <alignment/>
    </xf>
    <xf numFmtId="176" fontId="5" fillId="33" borderId="16" xfId="0" applyNumberFormat="1" applyFont="1" applyFill="1" applyBorder="1" applyAlignment="1">
      <alignment/>
    </xf>
    <xf numFmtId="176" fontId="5" fillId="33" borderId="18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6" fontId="5" fillId="33" borderId="10" xfId="0" applyNumberFormat="1" applyFont="1" applyFill="1" applyBorder="1" applyAlignment="1">
      <alignment/>
    </xf>
    <xf numFmtId="176" fontId="5" fillId="33" borderId="12" xfId="0" applyNumberFormat="1" applyFont="1" applyFill="1" applyBorder="1" applyAlignment="1">
      <alignment horizontal="center"/>
    </xf>
    <xf numFmtId="176" fontId="5" fillId="33" borderId="21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 horizontal="right"/>
    </xf>
    <xf numFmtId="176" fontId="5" fillId="33" borderId="0" xfId="0" applyNumberFormat="1" applyFont="1" applyFill="1" applyAlignment="1">
      <alignment horizontal="left"/>
    </xf>
    <xf numFmtId="176" fontId="5" fillId="33" borderId="15" xfId="0" applyNumberFormat="1" applyFont="1" applyFill="1" applyBorder="1" applyAlignment="1">
      <alignment/>
    </xf>
    <xf numFmtId="176" fontId="5" fillId="33" borderId="15" xfId="0" applyNumberFormat="1" applyFont="1" applyFill="1" applyBorder="1" applyAlignment="1">
      <alignment horizontal="center"/>
    </xf>
    <xf numFmtId="176" fontId="5" fillId="33" borderId="22" xfId="0" applyNumberFormat="1" applyFont="1" applyFill="1" applyBorder="1" applyAlignment="1">
      <alignment/>
    </xf>
    <xf numFmtId="176" fontId="5" fillId="33" borderId="14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76" fontId="5" fillId="33" borderId="20" xfId="0" applyNumberFormat="1" applyFont="1" applyFill="1" applyBorder="1" applyAlignment="1">
      <alignment/>
    </xf>
    <xf numFmtId="176" fontId="5" fillId="33" borderId="17" xfId="0" applyNumberFormat="1" applyFont="1" applyFill="1" applyBorder="1" applyAlignment="1">
      <alignment/>
    </xf>
    <xf numFmtId="176" fontId="5" fillId="33" borderId="23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5" width="10.6640625" style="1" customWidth="1"/>
    <col min="16" max="16" width="11.6640625" style="1" customWidth="1"/>
    <col min="17" max="16384" width="10.6640625" style="1" customWidth="1"/>
  </cols>
  <sheetData>
    <row r="1" spans="1:17" ht="1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5"/>
    </row>
    <row r="3" spans="1:17" ht="1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5">
      <c r="A4" s="12" t="s">
        <v>1</v>
      </c>
      <c r="B4" s="2"/>
      <c r="C4" s="13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5">
      <c r="A5" s="12"/>
      <c r="B5" s="2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>
      <c r="A6" s="6" t="s">
        <v>2</v>
      </c>
      <c r="B6" s="7"/>
      <c r="C6" s="23">
        <f aca="true" t="shared" si="0" ref="C6:P6">SUM(C7:C15)</f>
        <v>110189.7</v>
      </c>
      <c r="D6" s="23">
        <f t="shared" si="0"/>
        <v>66346.4</v>
      </c>
      <c r="E6" s="24">
        <f t="shared" si="0"/>
        <v>917.5</v>
      </c>
      <c r="F6" s="24">
        <f t="shared" si="0"/>
        <v>67263.9</v>
      </c>
      <c r="G6" s="24">
        <f t="shared" si="0"/>
        <v>14940.3</v>
      </c>
      <c r="H6" s="24">
        <f t="shared" si="0"/>
        <v>955.8000000000001</v>
      </c>
      <c r="I6" s="24">
        <f t="shared" si="0"/>
        <v>15896.100000000002</v>
      </c>
      <c r="J6" s="24">
        <f t="shared" si="0"/>
        <v>27029.699999999997</v>
      </c>
      <c r="K6" s="23">
        <f t="shared" si="0"/>
        <v>14799.400000000001</v>
      </c>
      <c r="L6" s="24">
        <f t="shared" si="0"/>
        <v>7713.1</v>
      </c>
      <c r="M6" s="24">
        <f t="shared" si="0"/>
        <v>49234.9</v>
      </c>
      <c r="N6" s="24">
        <f t="shared" si="0"/>
        <v>11289.9</v>
      </c>
      <c r="O6" s="24">
        <f t="shared" si="0"/>
        <v>27152.399999999998</v>
      </c>
      <c r="P6" s="24">
        <f t="shared" si="0"/>
        <v>104733303.89999999</v>
      </c>
      <c r="Q6" s="11"/>
    </row>
    <row r="7" spans="1:17" ht="15">
      <c r="A7" s="6" t="s">
        <v>3</v>
      </c>
      <c r="B7" s="7"/>
      <c r="C7" s="23">
        <f aca="true" t="shared" si="1" ref="C7:C15">SUM(F7,I7,J7)</f>
        <v>9494.199999999999</v>
      </c>
      <c r="D7" s="23">
        <v>5524.2</v>
      </c>
      <c r="E7" s="24">
        <v>539.8</v>
      </c>
      <c r="F7" s="24">
        <f aca="true" t="shared" si="2" ref="F7:F15">SUM(D7:E7)</f>
        <v>6064</v>
      </c>
      <c r="G7" s="24">
        <v>2847.8</v>
      </c>
      <c r="H7" s="24">
        <v>504.5</v>
      </c>
      <c r="I7" s="24">
        <f aca="true" t="shared" si="3" ref="I7:I15">SUM(G7:H7)</f>
        <v>3352.3</v>
      </c>
      <c r="J7" s="24">
        <v>77.9</v>
      </c>
      <c r="K7" s="23">
        <v>2256.4</v>
      </c>
      <c r="L7" s="24">
        <v>1230.8</v>
      </c>
      <c r="M7" s="24">
        <v>5762.2</v>
      </c>
      <c r="N7" s="24">
        <v>167.5</v>
      </c>
      <c r="O7" s="24">
        <v>77.3</v>
      </c>
      <c r="P7" s="24">
        <v>15966471.5</v>
      </c>
      <c r="Q7" s="11"/>
    </row>
    <row r="8" spans="1:17" ht="15">
      <c r="A8" s="25" t="s">
        <v>4</v>
      </c>
      <c r="B8" s="15"/>
      <c r="C8" s="26">
        <f t="shared" si="1"/>
        <v>2419.1</v>
      </c>
      <c r="D8" s="26">
        <v>1548.3</v>
      </c>
      <c r="E8" s="27">
        <v>15.2</v>
      </c>
      <c r="F8" s="27">
        <f t="shared" si="2"/>
        <v>1563.5</v>
      </c>
      <c r="G8" s="27">
        <v>440.2</v>
      </c>
      <c r="H8" s="27">
        <v>9.4</v>
      </c>
      <c r="I8" s="27">
        <f t="shared" si="3"/>
        <v>449.59999999999997</v>
      </c>
      <c r="J8" s="27">
        <v>406</v>
      </c>
      <c r="K8" s="26">
        <v>138.3</v>
      </c>
      <c r="L8" s="27">
        <v>42.7</v>
      </c>
      <c r="M8" s="27">
        <v>1852.9</v>
      </c>
      <c r="N8" s="27">
        <v>317.7</v>
      </c>
      <c r="O8" s="27">
        <v>67.5</v>
      </c>
      <c r="P8" s="27">
        <v>3758767.4</v>
      </c>
      <c r="Q8" s="11"/>
    </row>
    <row r="9" spans="1:17" ht="15">
      <c r="A9" s="25" t="s">
        <v>5</v>
      </c>
      <c r="B9" s="15"/>
      <c r="C9" s="26">
        <f t="shared" si="1"/>
        <v>8420.5</v>
      </c>
      <c r="D9" s="26">
        <v>6375.8</v>
      </c>
      <c r="E9" s="27">
        <v>88.2</v>
      </c>
      <c r="F9" s="27">
        <f t="shared" si="2"/>
        <v>6464</v>
      </c>
      <c r="G9" s="27">
        <v>1135.5</v>
      </c>
      <c r="H9" s="27">
        <v>128.3</v>
      </c>
      <c r="I9" s="27">
        <f t="shared" si="3"/>
        <v>1263.8</v>
      </c>
      <c r="J9" s="27">
        <v>692.7</v>
      </c>
      <c r="K9" s="26">
        <v>928.3</v>
      </c>
      <c r="L9" s="27">
        <v>903.4</v>
      </c>
      <c r="M9" s="27">
        <v>4875.5</v>
      </c>
      <c r="N9" s="27">
        <v>890.2</v>
      </c>
      <c r="O9" s="27">
        <v>823.1</v>
      </c>
      <c r="P9" s="27">
        <v>4376491.2</v>
      </c>
      <c r="Q9" s="11"/>
    </row>
    <row r="10" spans="1:17" ht="15">
      <c r="A10" s="25" t="s">
        <v>6</v>
      </c>
      <c r="B10" s="15"/>
      <c r="C10" s="26">
        <f t="shared" si="1"/>
        <v>8394.099999999999</v>
      </c>
      <c r="D10" s="26">
        <v>4423.2</v>
      </c>
      <c r="E10" s="27">
        <v>81.4</v>
      </c>
      <c r="F10" s="27">
        <f t="shared" si="2"/>
        <v>4504.599999999999</v>
      </c>
      <c r="G10" s="27">
        <v>1290.8</v>
      </c>
      <c r="H10" s="27">
        <v>37.5</v>
      </c>
      <c r="I10" s="27">
        <f t="shared" si="3"/>
        <v>1328.3</v>
      </c>
      <c r="J10" s="27">
        <v>2561.2</v>
      </c>
      <c r="K10" s="26">
        <v>557.6</v>
      </c>
      <c r="L10" s="27">
        <v>471.4</v>
      </c>
      <c r="M10" s="27">
        <v>4238.4</v>
      </c>
      <c r="N10" s="27">
        <v>373.8</v>
      </c>
      <c r="O10" s="27">
        <v>2752.9</v>
      </c>
      <c r="P10" s="27">
        <v>15546843.8</v>
      </c>
      <c r="Q10" s="11"/>
    </row>
    <row r="11" spans="1:17" ht="15">
      <c r="A11" s="25" t="s">
        <v>7</v>
      </c>
      <c r="B11" s="15"/>
      <c r="C11" s="26">
        <f t="shared" si="1"/>
        <v>33849.5</v>
      </c>
      <c r="D11" s="26">
        <v>22316</v>
      </c>
      <c r="E11" s="27">
        <v>28</v>
      </c>
      <c r="F11" s="27">
        <f t="shared" si="2"/>
        <v>22344</v>
      </c>
      <c r="G11" s="27">
        <v>1883.1</v>
      </c>
      <c r="H11" s="27">
        <v>9.4</v>
      </c>
      <c r="I11" s="27">
        <f t="shared" si="3"/>
        <v>1892.5</v>
      </c>
      <c r="J11" s="27">
        <v>9613</v>
      </c>
      <c r="K11" s="26">
        <v>4471.1</v>
      </c>
      <c r="L11" s="27">
        <v>2893.8</v>
      </c>
      <c r="M11" s="27">
        <v>10398.1</v>
      </c>
      <c r="N11" s="27">
        <v>5076.3</v>
      </c>
      <c r="O11" s="27">
        <v>11010.2</v>
      </c>
      <c r="P11" s="27">
        <v>5648802.7</v>
      </c>
      <c r="Q11" s="11"/>
    </row>
    <row r="12" spans="1:17" ht="15">
      <c r="A12" s="25" t="s">
        <v>8</v>
      </c>
      <c r="B12" s="15"/>
      <c r="C12" s="26">
        <f t="shared" si="1"/>
        <v>18343.6</v>
      </c>
      <c r="D12" s="26">
        <v>8018.8</v>
      </c>
      <c r="E12" s="27">
        <v>60.7</v>
      </c>
      <c r="F12" s="27">
        <f t="shared" si="2"/>
        <v>8079.5</v>
      </c>
      <c r="G12" s="27">
        <v>3749.2</v>
      </c>
      <c r="H12" s="27">
        <v>148</v>
      </c>
      <c r="I12" s="27">
        <f t="shared" si="3"/>
        <v>3897.2</v>
      </c>
      <c r="J12" s="27">
        <v>6366.9</v>
      </c>
      <c r="K12" s="26">
        <v>3783.1</v>
      </c>
      <c r="L12" s="27">
        <v>1163.2</v>
      </c>
      <c r="M12" s="27">
        <v>4753.5</v>
      </c>
      <c r="N12" s="27">
        <v>2060.2</v>
      </c>
      <c r="O12" s="27">
        <v>6583.6</v>
      </c>
      <c r="P12" s="27">
        <v>29954352.1</v>
      </c>
      <c r="Q12" s="11"/>
    </row>
    <row r="13" spans="1:17" ht="15">
      <c r="A13" s="25" t="s">
        <v>9</v>
      </c>
      <c r="B13" s="15"/>
      <c r="C13" s="26">
        <f t="shared" si="1"/>
        <v>10958.900000000001</v>
      </c>
      <c r="D13" s="26">
        <v>9107.2</v>
      </c>
      <c r="E13" s="27">
        <v>83.4</v>
      </c>
      <c r="F13" s="27">
        <f t="shared" si="2"/>
        <v>9190.6</v>
      </c>
      <c r="G13" s="27">
        <v>1640.1</v>
      </c>
      <c r="H13" s="27">
        <v>115</v>
      </c>
      <c r="I13" s="27">
        <f t="shared" si="3"/>
        <v>1755.1</v>
      </c>
      <c r="J13" s="27">
        <v>13.2</v>
      </c>
      <c r="K13" s="26">
        <v>1574.9</v>
      </c>
      <c r="L13" s="27">
        <v>188.5</v>
      </c>
      <c r="M13" s="27">
        <v>8735.9</v>
      </c>
      <c r="N13" s="27">
        <v>378.8</v>
      </c>
      <c r="O13" s="27">
        <v>80.8</v>
      </c>
      <c r="P13" s="27">
        <v>18628337.4</v>
      </c>
      <c r="Q13" s="11"/>
    </row>
    <row r="14" spans="1:17" ht="15">
      <c r="A14" s="25" t="s">
        <v>10</v>
      </c>
      <c r="B14" s="15"/>
      <c r="C14" s="26">
        <f t="shared" si="1"/>
        <v>7372.8</v>
      </c>
      <c r="D14" s="26">
        <v>2977.4</v>
      </c>
      <c r="E14" s="27">
        <v>0</v>
      </c>
      <c r="F14" s="27">
        <f t="shared" si="2"/>
        <v>2977.4</v>
      </c>
      <c r="G14" s="27">
        <v>492.6</v>
      </c>
      <c r="H14" s="27">
        <v>0</v>
      </c>
      <c r="I14" s="27">
        <f t="shared" si="3"/>
        <v>492.6</v>
      </c>
      <c r="J14" s="27">
        <v>3902.8</v>
      </c>
      <c r="K14" s="26">
        <v>276.7</v>
      </c>
      <c r="L14" s="27">
        <v>270.6</v>
      </c>
      <c r="M14" s="27">
        <v>2864.9</v>
      </c>
      <c r="N14" s="27">
        <v>838.8</v>
      </c>
      <c r="O14" s="27">
        <v>3121.8</v>
      </c>
      <c r="P14" s="27">
        <v>3872552.1</v>
      </c>
      <c r="Q14" s="11"/>
    </row>
    <row r="15" spans="1:17" ht="15">
      <c r="A15" s="25" t="s">
        <v>11</v>
      </c>
      <c r="B15" s="15"/>
      <c r="C15" s="26">
        <f t="shared" si="1"/>
        <v>10937</v>
      </c>
      <c r="D15" s="26">
        <v>6055.5</v>
      </c>
      <c r="E15" s="27">
        <v>20.8</v>
      </c>
      <c r="F15" s="27">
        <f t="shared" si="2"/>
        <v>6076.3</v>
      </c>
      <c r="G15" s="27">
        <v>1461</v>
      </c>
      <c r="H15" s="27">
        <v>3.7</v>
      </c>
      <c r="I15" s="27">
        <f t="shared" si="3"/>
        <v>1464.7</v>
      </c>
      <c r="J15" s="27">
        <v>3396</v>
      </c>
      <c r="K15" s="26">
        <v>813</v>
      </c>
      <c r="L15" s="27">
        <v>548.7</v>
      </c>
      <c r="M15" s="27">
        <v>5753.5</v>
      </c>
      <c r="N15" s="27">
        <v>1186.6</v>
      </c>
      <c r="O15" s="27">
        <v>2635.2</v>
      </c>
      <c r="P15" s="27">
        <v>6980685.7</v>
      </c>
      <c r="Q15" s="11"/>
    </row>
    <row r="16" spans="1:17" ht="15">
      <c r="A16" s="28"/>
      <c r="B16" s="28"/>
      <c r="C16" s="2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0"/>
    </row>
  </sheetData>
  <sheetProtection/>
  <printOptions/>
  <pageMargins left="0.5" right="0.5" top="0.5" bottom="0.5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87" zoomScaleNormal="87" zoomScalePageLayoutView="0" workbookViewId="0" topLeftCell="A1">
      <selection activeCell="C3" sqref="C3"/>
    </sheetView>
  </sheetViews>
  <sheetFormatPr defaultColWidth="10.6640625" defaultRowHeight="15"/>
  <cols>
    <col min="1" max="16384" width="10.6640625" style="1" customWidth="1"/>
  </cols>
  <sheetData>
    <row r="1" spans="1:17" ht="15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0"/>
      <c r="P1" s="30"/>
      <c r="Q1" s="30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0"/>
      <c r="P2" s="30"/>
      <c r="Q2" s="30"/>
    </row>
    <row r="3" spans="1:17" ht="15">
      <c r="A3" s="31"/>
      <c r="B3" s="9"/>
      <c r="C3" s="23" t="s">
        <v>30</v>
      </c>
      <c r="D3" s="32" t="s">
        <v>32</v>
      </c>
      <c r="E3" s="10" t="s">
        <v>35</v>
      </c>
      <c r="F3" s="24"/>
      <c r="G3" s="10" t="s">
        <v>38</v>
      </c>
      <c r="H3" s="24"/>
      <c r="I3" s="10" t="s">
        <v>42</v>
      </c>
      <c r="J3" s="24"/>
      <c r="K3" s="24"/>
      <c r="L3" s="33"/>
      <c r="M3" s="24"/>
      <c r="N3" s="12"/>
      <c r="O3" s="30"/>
      <c r="P3" s="30"/>
      <c r="Q3" s="30"/>
    </row>
    <row r="4" spans="1:17" ht="15">
      <c r="A4" s="34" t="s">
        <v>28</v>
      </c>
      <c r="B4" s="35"/>
      <c r="C4" s="36"/>
      <c r="D4" s="37" t="s">
        <v>33</v>
      </c>
      <c r="E4" s="22" t="s">
        <v>33</v>
      </c>
      <c r="F4" s="22" t="s">
        <v>37</v>
      </c>
      <c r="G4" s="22" t="s">
        <v>39</v>
      </c>
      <c r="H4" s="22" t="s">
        <v>41</v>
      </c>
      <c r="I4" s="20"/>
      <c r="J4" s="22" t="s">
        <v>44</v>
      </c>
      <c r="K4" s="22" t="s">
        <v>45</v>
      </c>
      <c r="L4" s="38" t="s">
        <v>46</v>
      </c>
      <c r="M4" s="22" t="s">
        <v>47</v>
      </c>
      <c r="N4" s="12"/>
      <c r="O4" s="30"/>
      <c r="P4" s="30"/>
      <c r="Q4" s="30"/>
    </row>
    <row r="5" spans="1:17" ht="15">
      <c r="A5" s="39"/>
      <c r="B5" s="4"/>
      <c r="C5" s="36" t="s">
        <v>31</v>
      </c>
      <c r="D5" s="37" t="s">
        <v>34</v>
      </c>
      <c r="E5" s="22" t="s">
        <v>36</v>
      </c>
      <c r="F5" s="20"/>
      <c r="G5" s="22" t="s">
        <v>40</v>
      </c>
      <c r="H5" s="20"/>
      <c r="I5" s="22" t="s">
        <v>43</v>
      </c>
      <c r="J5" s="20"/>
      <c r="K5" s="20"/>
      <c r="L5" s="38"/>
      <c r="M5" s="20"/>
      <c r="N5" s="12"/>
      <c r="O5" s="30"/>
      <c r="P5" s="30"/>
      <c r="Q5" s="30"/>
    </row>
    <row r="6" spans="1:17" ht="15">
      <c r="A6" s="40" t="s">
        <v>29</v>
      </c>
      <c r="B6" s="9"/>
      <c r="C6" s="23">
        <f aca="true" t="shared" si="0" ref="C6:M6">SUM(C7:C15)</f>
        <v>110189.7</v>
      </c>
      <c r="D6" s="23">
        <f t="shared" si="0"/>
        <v>3422.3</v>
      </c>
      <c r="E6" s="24">
        <f t="shared" si="0"/>
        <v>6350.299999999999</v>
      </c>
      <c r="F6" s="24">
        <f t="shared" si="0"/>
        <v>901.2</v>
      </c>
      <c r="G6" s="24">
        <f t="shared" si="0"/>
        <v>11206.2</v>
      </c>
      <c r="H6" s="24">
        <f t="shared" si="0"/>
        <v>14139.9</v>
      </c>
      <c r="I6" s="24">
        <f t="shared" si="0"/>
        <v>27208.800000000003</v>
      </c>
      <c r="J6" s="24">
        <f t="shared" si="0"/>
        <v>22999.600000000002</v>
      </c>
      <c r="K6" s="24">
        <f t="shared" si="0"/>
        <v>13845.3</v>
      </c>
      <c r="L6" s="33">
        <f t="shared" si="0"/>
        <v>8986.300000000001</v>
      </c>
      <c r="M6" s="24">
        <f t="shared" si="0"/>
        <v>10116.099999999999</v>
      </c>
      <c r="N6" s="41"/>
      <c r="O6" s="42"/>
      <c r="P6" s="42"/>
      <c r="Q6" s="42"/>
    </row>
    <row r="7" spans="1:17" ht="15">
      <c r="A7" s="31" t="s">
        <v>3</v>
      </c>
      <c r="B7" s="9"/>
      <c r="C7" s="23">
        <f aca="true" t="shared" si="1" ref="C7:C15">SUM(D7:M7)-L7</f>
        <v>9494.2</v>
      </c>
      <c r="D7" s="23">
        <v>1072.8</v>
      </c>
      <c r="E7" s="24">
        <v>1760.3</v>
      </c>
      <c r="F7" s="24">
        <v>98.8</v>
      </c>
      <c r="G7" s="24">
        <v>1948.9</v>
      </c>
      <c r="H7" s="24">
        <v>1108.3</v>
      </c>
      <c r="I7" s="24">
        <v>838.2</v>
      </c>
      <c r="J7" s="24">
        <v>558.1</v>
      </c>
      <c r="K7" s="24">
        <v>889.1</v>
      </c>
      <c r="L7" s="33">
        <v>640.6</v>
      </c>
      <c r="M7" s="24">
        <v>1219.7</v>
      </c>
      <c r="N7" s="41"/>
      <c r="O7" s="42"/>
      <c r="P7" s="42"/>
      <c r="Q7" s="42"/>
    </row>
    <row r="8" spans="1:17" ht="15">
      <c r="A8" s="43" t="s">
        <v>4</v>
      </c>
      <c r="B8" s="44"/>
      <c r="C8" s="26">
        <f t="shared" si="1"/>
        <v>2419.1</v>
      </c>
      <c r="D8" s="26">
        <v>11.5</v>
      </c>
      <c r="E8" s="27">
        <v>319.9</v>
      </c>
      <c r="F8" s="27">
        <v>53.2</v>
      </c>
      <c r="G8" s="27">
        <v>183</v>
      </c>
      <c r="H8" s="27">
        <v>297.5</v>
      </c>
      <c r="I8" s="27">
        <v>593.1</v>
      </c>
      <c r="J8" s="27">
        <v>707.8</v>
      </c>
      <c r="K8" s="27">
        <v>224.7</v>
      </c>
      <c r="L8" s="45">
        <v>168.7</v>
      </c>
      <c r="M8" s="27">
        <v>28.4</v>
      </c>
      <c r="N8" s="41"/>
      <c r="O8" s="42"/>
      <c r="P8" s="42"/>
      <c r="Q8" s="42"/>
    </row>
    <row r="9" spans="1:17" ht="15">
      <c r="A9" s="43" t="s">
        <v>5</v>
      </c>
      <c r="B9" s="44"/>
      <c r="C9" s="26">
        <f t="shared" si="1"/>
        <v>8420.5</v>
      </c>
      <c r="D9" s="26">
        <v>205.5</v>
      </c>
      <c r="E9" s="27">
        <v>307.9</v>
      </c>
      <c r="F9" s="27">
        <v>54.8</v>
      </c>
      <c r="G9" s="27">
        <v>606.2</v>
      </c>
      <c r="H9" s="27">
        <v>1272.7</v>
      </c>
      <c r="I9" s="27">
        <v>2291</v>
      </c>
      <c r="J9" s="27">
        <v>2039.1</v>
      </c>
      <c r="K9" s="27">
        <v>1317.8</v>
      </c>
      <c r="L9" s="45">
        <v>304.1</v>
      </c>
      <c r="M9" s="27">
        <v>325.5</v>
      </c>
      <c r="N9" s="41"/>
      <c r="O9" s="42"/>
      <c r="P9" s="42"/>
      <c r="Q9" s="42"/>
    </row>
    <row r="10" spans="1:17" ht="15">
      <c r="A10" s="43" t="s">
        <v>6</v>
      </c>
      <c r="B10" s="44"/>
      <c r="C10" s="26">
        <f t="shared" si="1"/>
        <v>8394.1</v>
      </c>
      <c r="D10" s="26">
        <v>775.9</v>
      </c>
      <c r="E10" s="27">
        <v>209.1</v>
      </c>
      <c r="F10" s="27">
        <v>75.3</v>
      </c>
      <c r="G10" s="27">
        <v>747</v>
      </c>
      <c r="H10" s="27">
        <v>1341.8</v>
      </c>
      <c r="I10" s="27">
        <v>668.9</v>
      </c>
      <c r="J10" s="27">
        <v>1967</v>
      </c>
      <c r="K10" s="27">
        <v>1292.7</v>
      </c>
      <c r="L10" s="45">
        <v>708</v>
      </c>
      <c r="M10" s="27">
        <v>1316.4</v>
      </c>
      <c r="N10" s="41"/>
      <c r="O10" s="42"/>
      <c r="P10" s="42"/>
      <c r="Q10" s="42"/>
    </row>
    <row r="11" spans="1:17" ht="15">
      <c r="A11" s="43" t="s">
        <v>7</v>
      </c>
      <c r="B11" s="44"/>
      <c r="C11" s="26">
        <f t="shared" si="1"/>
        <v>33849.5</v>
      </c>
      <c r="D11" s="26">
        <v>315.3</v>
      </c>
      <c r="E11" s="27">
        <v>829.6</v>
      </c>
      <c r="F11" s="27">
        <v>140.7</v>
      </c>
      <c r="G11" s="27">
        <v>3362.1</v>
      </c>
      <c r="H11" s="27">
        <v>3989.7</v>
      </c>
      <c r="I11" s="27">
        <v>11420.8</v>
      </c>
      <c r="J11" s="27">
        <v>8759.2</v>
      </c>
      <c r="K11" s="27">
        <v>1051.3</v>
      </c>
      <c r="L11" s="45">
        <v>843</v>
      </c>
      <c r="M11" s="27">
        <v>3980.8</v>
      </c>
      <c r="N11" s="41"/>
      <c r="O11" s="42"/>
      <c r="P11" s="42"/>
      <c r="Q11" s="42"/>
    </row>
    <row r="12" spans="1:17" ht="15">
      <c r="A12" s="43" t="s">
        <v>8</v>
      </c>
      <c r="B12" s="44"/>
      <c r="C12" s="26">
        <f t="shared" si="1"/>
        <v>18343.6</v>
      </c>
      <c r="D12" s="26">
        <v>104</v>
      </c>
      <c r="E12" s="27">
        <v>397.9</v>
      </c>
      <c r="F12" s="27">
        <v>110.3</v>
      </c>
      <c r="G12" s="27">
        <v>2471.9</v>
      </c>
      <c r="H12" s="27">
        <v>3359.3</v>
      </c>
      <c r="I12" s="27">
        <v>6035.2</v>
      </c>
      <c r="J12" s="27">
        <v>4203.5</v>
      </c>
      <c r="K12" s="27">
        <v>579.9</v>
      </c>
      <c r="L12" s="45">
        <v>460</v>
      </c>
      <c r="M12" s="27">
        <v>1081.6</v>
      </c>
      <c r="N12" s="41"/>
      <c r="O12" s="42"/>
      <c r="P12" s="42"/>
      <c r="Q12" s="42"/>
    </row>
    <row r="13" spans="1:17" ht="15">
      <c r="A13" s="43" t="s">
        <v>9</v>
      </c>
      <c r="B13" s="44"/>
      <c r="C13" s="26">
        <f t="shared" si="1"/>
        <v>10958.900000000001</v>
      </c>
      <c r="D13" s="26">
        <v>777.3</v>
      </c>
      <c r="E13" s="27">
        <v>790.3</v>
      </c>
      <c r="F13" s="27">
        <v>130.1</v>
      </c>
      <c r="G13" s="27">
        <v>1041.3</v>
      </c>
      <c r="H13" s="27">
        <v>555.7</v>
      </c>
      <c r="I13" s="27">
        <v>777.7</v>
      </c>
      <c r="J13" s="27">
        <v>1406.3</v>
      </c>
      <c r="K13" s="27">
        <v>4789.8</v>
      </c>
      <c r="L13" s="45">
        <v>4714.7</v>
      </c>
      <c r="M13" s="27">
        <v>690.4</v>
      </c>
      <c r="N13" s="41"/>
      <c r="O13" s="42"/>
      <c r="P13" s="42"/>
      <c r="Q13" s="42"/>
    </row>
    <row r="14" spans="1:17" ht="15">
      <c r="A14" s="43" t="s">
        <v>10</v>
      </c>
      <c r="B14" s="44"/>
      <c r="C14" s="26">
        <f t="shared" si="1"/>
        <v>7372.8</v>
      </c>
      <c r="D14" s="26">
        <v>0.1</v>
      </c>
      <c r="E14" s="27">
        <v>112.9</v>
      </c>
      <c r="F14" s="27">
        <v>51.9</v>
      </c>
      <c r="G14" s="27">
        <v>401.2</v>
      </c>
      <c r="H14" s="27">
        <v>595.4</v>
      </c>
      <c r="I14" s="27">
        <v>2801.5</v>
      </c>
      <c r="J14" s="27">
        <v>2758.9</v>
      </c>
      <c r="K14" s="27">
        <v>80.6</v>
      </c>
      <c r="L14" s="45">
        <v>72.6</v>
      </c>
      <c r="M14" s="27">
        <v>570.3</v>
      </c>
      <c r="N14" s="41"/>
      <c r="O14" s="42"/>
      <c r="P14" s="42"/>
      <c r="Q14" s="42"/>
    </row>
    <row r="15" spans="1:17" ht="15">
      <c r="A15" s="43" t="s">
        <v>11</v>
      </c>
      <c r="B15" s="44"/>
      <c r="C15" s="26">
        <f t="shared" si="1"/>
        <v>10937</v>
      </c>
      <c r="D15" s="26">
        <v>159.9</v>
      </c>
      <c r="E15" s="27">
        <v>1622.4</v>
      </c>
      <c r="F15" s="27">
        <v>186.1</v>
      </c>
      <c r="G15" s="27">
        <v>444.6</v>
      </c>
      <c r="H15" s="27">
        <v>1619.5</v>
      </c>
      <c r="I15" s="27">
        <v>1782.4</v>
      </c>
      <c r="J15" s="27">
        <v>599.7</v>
      </c>
      <c r="K15" s="27">
        <v>3619.4</v>
      </c>
      <c r="L15" s="45">
        <v>1074.6</v>
      </c>
      <c r="M15" s="27">
        <v>903</v>
      </c>
      <c r="N15" s="41"/>
      <c r="O15" s="42"/>
      <c r="P15" s="42"/>
      <c r="Q15" s="42"/>
    </row>
    <row r="16" spans="1:17" ht="15">
      <c r="A16" s="28"/>
      <c r="B16" s="28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2"/>
      <c r="O16" s="42"/>
      <c r="P16" s="42"/>
      <c r="Q16" s="42"/>
    </row>
  </sheetData>
  <sheetProtection/>
  <printOptions/>
  <pageMargins left="0.5" right="0.5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dcterms:created xsi:type="dcterms:W3CDTF">2010-05-07T01:47:35Z</dcterms:created>
  <dcterms:modified xsi:type="dcterms:W3CDTF">2010-05-07T01:47:35Z</dcterms:modified>
  <cp:category/>
  <cp:version/>
  <cp:contentType/>
  <cp:contentStatus/>
</cp:coreProperties>
</file>