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875" windowHeight="10920" activeTab="0"/>
  </bookViews>
  <sheets>
    <sheet name="起案用" sheetId="1" r:id="rId1"/>
    <sheet name="申請用（１ページ）" sheetId="2" r:id="rId2"/>
    <sheet name="別紙" sheetId="3" r:id="rId3"/>
  </sheets>
  <definedNames>
    <definedName name="_xlnm.Print_Area" localSheetId="0">'起案用'!$A$6:$AJ$91</definedName>
    <definedName name="_xlnm.Print_Area" localSheetId="2">'別紙'!$A$1:$K$42</definedName>
    <definedName name="閲覧">'起案用'!$K$19</definedName>
    <definedName name="閲覧２">'起案用'!$AA$69</definedName>
    <definedName name="旧公図">'起案用'!$C$21</definedName>
    <definedName name="建物１">'起案用'!$D$34</definedName>
    <definedName name="建物２">'起案用'!$D$36</definedName>
    <definedName name="建物３">'起案用'!$D$38</definedName>
    <definedName name="建物４">'起案用'!$D$40</definedName>
    <definedName name="建物５">'起案用'!$D$42</definedName>
    <definedName name="建物６">'起案用'!$D$44</definedName>
    <definedName name="建物７">'起案用'!$D$46</definedName>
    <definedName name="公図">'起案用'!$C$23</definedName>
    <definedName name="市町村１">'起案用'!$H$33</definedName>
    <definedName name="市町村２">'起案用'!$H$35</definedName>
    <definedName name="市町村３">'起案用'!$H$37</definedName>
    <definedName name="市町村４">'起案用'!$H$39</definedName>
    <definedName name="市町村５">'起案用'!$H$41</definedName>
    <definedName name="市町村６">'起案用'!$H$43</definedName>
    <definedName name="市町村７">'起案用'!$H$45</definedName>
    <definedName name="枝番号">'起案用'!$AH$14</definedName>
    <definedName name="氏名">'起案用'!$AA$23</definedName>
    <definedName name="字１">'起案用'!$R$33</definedName>
    <definedName name="字２">'起案用'!$R$35</definedName>
    <definedName name="字３">'起案用'!$R$37</definedName>
    <definedName name="字４">'起案用'!$R$39</definedName>
    <definedName name="字５">'起案用'!$R$41</definedName>
    <definedName name="字６">'起案用'!$R$43</definedName>
    <definedName name="字７">'起案用'!$R$45</definedName>
    <definedName name="住所">'起案用'!$U$19</definedName>
    <definedName name="所長">'起案用'!$Z$81</definedName>
    <definedName name="所有１">'起案用'!$AA$33</definedName>
    <definedName name="所有２">'起案用'!$AA$35</definedName>
    <definedName name="所有３">'起案用'!$AA$37</definedName>
    <definedName name="所有４">'起案用'!$AA$39</definedName>
    <definedName name="所有５">'起案用'!$AA$41</definedName>
    <definedName name="所有６">'起案用'!$AA$43</definedName>
    <definedName name="所有７">'起案用'!$AA$45</definedName>
    <definedName name="商号">'起案用'!$K$47</definedName>
    <definedName name="証明日">'起案用'!$D$77</definedName>
    <definedName name="申請日">'起案用'!$U$26</definedName>
    <definedName name="請求１">'起案用'!$E$56</definedName>
    <definedName name="請求２">'起案用'!$E$57</definedName>
    <definedName name="請求３">'起案用'!$E$58</definedName>
    <definedName name="請求４">'起案用'!$E$59</definedName>
    <definedName name="請求４１">'起案用'!$F$59</definedName>
    <definedName name="請求５">'起案用'!$E$60</definedName>
    <definedName name="請求６">'起案用'!$E$61</definedName>
    <definedName name="請求７">'起案用'!$E$62</definedName>
    <definedName name="請求７１">'起案用'!$F$62</definedName>
    <definedName name="全部事項">'起案用'!$C$19</definedName>
    <definedName name="組織名">'起案用'!$U$21</definedName>
    <definedName name="大字１">'起案用'!$M$33</definedName>
    <definedName name="大字２">'起案用'!$M$35</definedName>
    <definedName name="大字３">'起案用'!$M$37</definedName>
    <definedName name="大字４">'起案用'!$M$39</definedName>
    <definedName name="大字５">'起案用'!$M$41</definedName>
    <definedName name="大字６">'起案用'!$M$43</definedName>
    <definedName name="大字７">'起案用'!$M$45</definedName>
    <definedName name="地積測量図">'起案用'!$K$17</definedName>
    <definedName name="地番１">'起案用'!$W$33</definedName>
    <definedName name="地番２">'起案用'!$W$35</definedName>
    <definedName name="地番３">'起案用'!$W$37</definedName>
    <definedName name="地番４">'起案用'!$W$39</definedName>
    <definedName name="地番５">'起案用'!$W$41</definedName>
    <definedName name="地番６">'起案用'!$W$43</definedName>
    <definedName name="地番７">'起案用'!$W$45</definedName>
    <definedName name="通数１">'起案用'!$AH$33</definedName>
    <definedName name="通数２">'起案用'!$AH$35</definedName>
    <definedName name="通数３">'起案用'!$AH$37</definedName>
    <definedName name="通数４">'起案用'!$AH$39</definedName>
    <definedName name="通数５">'起案用'!$AH$41</definedName>
    <definedName name="通数６">'起案用'!$AH$43</definedName>
    <definedName name="通数７">'起案用'!$AH$45</definedName>
    <definedName name="登記事項">'起案用'!$K$21</definedName>
    <definedName name="登記所">'起案用'!$M$26</definedName>
    <definedName name="土地１">'起案用'!$D$33</definedName>
    <definedName name="土地２">'起案用'!$D$35</definedName>
    <definedName name="土地３">'起案用'!$D$37</definedName>
    <definedName name="土地４">'起案用'!$D$39</definedName>
    <definedName name="土地５">'起案用'!$D$41</definedName>
    <definedName name="土地６">'起案用'!$D$43</definedName>
    <definedName name="土地７">'起案用'!$D$45</definedName>
    <definedName name="謄本">'起案用'!$C$17</definedName>
    <definedName name="謄本交付">'起案用'!$AA$71</definedName>
    <definedName name="文書番号">'起案用'!$AD$14</definedName>
    <definedName name="本店">'起案用'!$K$51</definedName>
  </definedNames>
  <calcPr fullCalcOnLoad="1"/>
</workbook>
</file>

<file path=xl/sharedStrings.xml><?xml version="1.0" encoding="utf-8"?>
<sst xmlns="http://schemas.openxmlformats.org/spreadsheetml/2006/main" count="186" uniqueCount="73">
  <si>
    <t>全部事項証明書</t>
  </si>
  <si>
    <t>旧　　　公　　　図</t>
  </si>
  <si>
    <t>申請人（住所氏名）</t>
  </si>
  <si>
    <t>登記所の表示</t>
  </si>
  <si>
    <t>地方法務局</t>
  </si>
  <si>
    <t>出張所</t>
  </si>
  <si>
    <t>申請</t>
  </si>
  <si>
    <t>市町村</t>
  </si>
  <si>
    <t>丁目・字</t>
  </si>
  <si>
    <t>地番</t>
  </si>
  <si>
    <t>家屋番号または</t>
  </si>
  <si>
    <t>請求の</t>
  </si>
  <si>
    <t>通　数</t>
  </si>
  <si>
    <t>大　字</t>
  </si>
  <si>
    <t>支　局</t>
  </si>
  <si>
    <t>土　地</t>
  </si>
  <si>
    <t>建　物</t>
  </si>
  <si>
    <t>謄　　　　　　　本</t>
  </si>
  <si>
    <t>公　　　　　　　図</t>
  </si>
  <si>
    <t>地積測量図</t>
  </si>
  <si>
    <t>閲　　　　覧</t>
  </si>
  <si>
    <t>登記事項要約書</t>
  </si>
  <si>
    <t>申請書</t>
  </si>
  <si>
    <t>不　　　動　　　産</t>
  </si>
  <si>
    <t>会社法人</t>
  </si>
  <si>
    <t>商号（名称）</t>
  </si>
  <si>
    <t>本店（事務所）</t>
  </si>
  <si>
    <t>全部謄本</t>
  </si>
  <si>
    <t>請求事項</t>
  </si>
  <si>
    <t>証　　　　　　　　明　　　　　　　　書</t>
  </si>
  <si>
    <t>謄本の交付</t>
  </si>
  <si>
    <t>求めるものであることを証明する。</t>
  </si>
  <si>
    <t>手数料</t>
  </si>
  <si>
    <t>登記手数料令第１９条</t>
  </si>
  <si>
    <t>受　　付</t>
  </si>
  <si>
    <t>通　　数</t>
  </si>
  <si>
    <t>　筆・個・件・枚数</t>
  </si>
  <si>
    <t>確認印</t>
  </si>
  <si>
    <t>所 有 者 氏 名</t>
  </si>
  <si>
    <t>□</t>
  </si>
  <si>
    <t>㊞</t>
  </si>
  <si>
    <t>さ い た ま</t>
  </si>
  <si>
    <t>種　　別</t>
  </si>
  <si>
    <t>全部謄本（現に効力を有する登記のない用紙省略）</t>
  </si>
  <si>
    <t>所有者の住所氏名</t>
  </si>
  <si>
    <t>　　　　　　　　年　　　　月　　　　日の登記事項</t>
  </si>
  <si>
    <t>専有部分の全部抄本</t>
  </si>
  <si>
    <t>専有部分の現に効力のある部分の抄本</t>
  </si>
  <si>
    <t>閉鎖謄本（昭和　　　年　　　月　　　日閉鎖）・（平成　　　年　　　月　　　日閉鎖）</t>
  </si>
  <si>
    <t>この申請書は、公共事業のため上記申請人をもって、</t>
  </si>
  <si>
    <t>を</t>
  </si>
  <si>
    <t>㊞</t>
  </si>
  <si>
    <t>交　　付</t>
  </si>
  <si>
    <t>平成　　　　年　　　　月　　　　日</t>
  </si>
  <si>
    <t>-</t>
  </si>
  <si>
    <t>下記のとおり、申請してよいか伺います。</t>
  </si>
  <si>
    <t>□</t>
  </si>
  <si>
    <t>リストデータ</t>
  </si>
  <si>
    <t>☑</t>
  </si>
  <si>
    <t>平成　　　年　　　月　　　日</t>
  </si>
  <si>
    <t>○　起案用に入力すると申請用（１ページ）のシートに同じ内容がコピーされます。</t>
  </si>
  <si>
    <t>○　２ページ以降が必要な場合には、２・３ページのシートを使用して下さい。（必要事項を入力して下さい。）</t>
  </si>
  <si>
    <t>部　　長</t>
  </si>
  <si>
    <t>担当課長</t>
  </si>
  <si>
    <t>担当</t>
  </si>
  <si>
    <t>申請人</t>
  </si>
  <si>
    <t>大字</t>
  </si>
  <si>
    <t>申請用紙別紙</t>
  </si>
  <si>
    <t>市町村名</t>
  </si>
  <si>
    <t>埼玉県〇〇県土整備事務所長</t>
  </si>
  <si>
    <t>所長名</t>
  </si>
  <si>
    <t>事業名：</t>
  </si>
  <si>
    <t>〇〇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</si>
</sst>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7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77" fontId="2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49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Q91"/>
  <sheetViews>
    <sheetView tabSelected="1" zoomScalePageLayoutView="0" workbookViewId="0" topLeftCell="A1">
      <selection activeCell="K81" sqref="K81:X83"/>
    </sheetView>
  </sheetViews>
  <sheetFormatPr defaultColWidth="9.00390625" defaultRowHeight="7.5" customHeight="1"/>
  <cols>
    <col min="1" max="156" width="2.625" style="1" customWidth="1"/>
    <col min="157" max="16384" width="9.00390625" style="1" customWidth="1"/>
  </cols>
  <sheetData>
    <row r="1" ht="7.5" customHeight="1"/>
    <row r="2" spans="2:36" ht="15" customHeight="1">
      <c r="B2" s="97" t="s">
        <v>60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</row>
    <row r="3" spans="2:36" ht="15" customHeight="1">
      <c r="B3" s="97" t="s">
        <v>61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</row>
    <row r="4" ht="15" customHeight="1"/>
    <row r="6" spans="16:34" ht="7.5" customHeight="1">
      <c r="P6" s="8"/>
      <c r="Q6" s="8"/>
      <c r="R6" s="8"/>
      <c r="S6" s="8"/>
      <c r="T6" s="98" t="s">
        <v>62</v>
      </c>
      <c r="U6" s="99"/>
      <c r="V6" s="99"/>
      <c r="W6" s="100"/>
      <c r="X6" s="61" t="s">
        <v>63</v>
      </c>
      <c r="Y6" s="62"/>
      <c r="Z6" s="62"/>
      <c r="AA6" s="76"/>
      <c r="AB6" s="61" t="s">
        <v>64</v>
      </c>
      <c r="AC6" s="62"/>
      <c r="AD6" s="62"/>
      <c r="AE6" s="76"/>
      <c r="AF6" s="8"/>
      <c r="AG6" s="8"/>
      <c r="AH6" s="8"/>
    </row>
    <row r="7" spans="16:34" ht="7.5" customHeight="1">
      <c r="P7" s="8"/>
      <c r="Q7" s="8"/>
      <c r="R7" s="8"/>
      <c r="S7" s="8"/>
      <c r="T7" s="101"/>
      <c r="U7" s="102"/>
      <c r="V7" s="102"/>
      <c r="W7" s="103"/>
      <c r="X7" s="73"/>
      <c r="Y7" s="74"/>
      <c r="Z7" s="74"/>
      <c r="AA7" s="78"/>
      <c r="AB7" s="73"/>
      <c r="AC7" s="74"/>
      <c r="AD7" s="74"/>
      <c r="AE7" s="78"/>
      <c r="AF7" s="8"/>
      <c r="AG7" s="8"/>
      <c r="AH7" s="8"/>
    </row>
    <row r="8" spans="3:34" ht="7.5" customHeight="1">
      <c r="C8" s="79" t="s">
        <v>55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"/>
      <c r="S8" s="8"/>
      <c r="T8" s="21"/>
      <c r="U8" s="19"/>
      <c r="V8" s="19"/>
      <c r="W8" s="22"/>
      <c r="X8" s="21"/>
      <c r="Y8" s="19"/>
      <c r="Z8" s="19"/>
      <c r="AA8" s="22"/>
      <c r="AB8" s="21"/>
      <c r="AC8" s="19"/>
      <c r="AD8" s="19"/>
      <c r="AE8" s="22"/>
      <c r="AF8" s="8"/>
      <c r="AG8" s="8"/>
      <c r="AH8" s="8"/>
    </row>
    <row r="9" spans="3:34" ht="7.5" customHeight="1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"/>
      <c r="S9" s="8"/>
      <c r="T9" s="23"/>
      <c r="U9" s="8"/>
      <c r="V9" s="8"/>
      <c r="W9" s="9"/>
      <c r="X9" s="23"/>
      <c r="Y9" s="8"/>
      <c r="Z9" s="8"/>
      <c r="AA9" s="9"/>
      <c r="AB9" s="23"/>
      <c r="AC9" s="8"/>
      <c r="AD9" s="8"/>
      <c r="AE9" s="9"/>
      <c r="AF9" s="8"/>
      <c r="AG9" s="8"/>
      <c r="AH9" s="8"/>
    </row>
    <row r="10" spans="16:34" ht="7.5" customHeight="1">
      <c r="P10" s="8"/>
      <c r="Q10" s="8"/>
      <c r="R10" s="8"/>
      <c r="S10" s="8"/>
      <c r="T10" s="23"/>
      <c r="U10" s="8"/>
      <c r="V10" s="8"/>
      <c r="W10" s="9"/>
      <c r="X10" s="23"/>
      <c r="Y10" s="8"/>
      <c r="Z10" s="8"/>
      <c r="AA10" s="9"/>
      <c r="AB10" s="23"/>
      <c r="AC10" s="8"/>
      <c r="AD10" s="8"/>
      <c r="AE10" s="9"/>
      <c r="AF10" s="8"/>
      <c r="AG10" s="8"/>
      <c r="AH10" s="8"/>
    </row>
    <row r="11" spans="3:34" ht="7.5" customHeight="1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8"/>
      <c r="S11" s="8"/>
      <c r="T11" s="23"/>
      <c r="U11" s="8"/>
      <c r="V11" s="8"/>
      <c r="W11" s="9"/>
      <c r="X11" s="23"/>
      <c r="Y11" s="8"/>
      <c r="Z11" s="8"/>
      <c r="AA11" s="9"/>
      <c r="AB11" s="23"/>
      <c r="AC11" s="8"/>
      <c r="AD11" s="8"/>
      <c r="AE11" s="9"/>
      <c r="AF11" s="8"/>
      <c r="AG11" s="8"/>
      <c r="AH11" s="8"/>
    </row>
    <row r="12" spans="3:34" ht="7.5" customHeight="1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8"/>
      <c r="S12" s="8"/>
      <c r="T12" s="15"/>
      <c r="U12" s="13"/>
      <c r="V12" s="13"/>
      <c r="W12" s="14"/>
      <c r="X12" s="15"/>
      <c r="Y12" s="13"/>
      <c r="Z12" s="13"/>
      <c r="AA12" s="14"/>
      <c r="AB12" s="15"/>
      <c r="AC12" s="13"/>
      <c r="AD12" s="13"/>
      <c r="AE12" s="14"/>
      <c r="AF12" s="8"/>
      <c r="AG12" s="8"/>
      <c r="AH12" s="8"/>
    </row>
    <row r="14" spans="30:43" ht="7.5" customHeight="1">
      <c r="AD14" s="127"/>
      <c r="AE14" s="127"/>
      <c r="AF14" s="127"/>
      <c r="AG14" s="126" t="s">
        <v>54</v>
      </c>
      <c r="AH14" s="97"/>
      <c r="AI14" s="97"/>
      <c r="AJ14" s="97"/>
      <c r="AO14" s="37"/>
      <c r="AP14" s="37"/>
      <c r="AQ14" s="37"/>
    </row>
    <row r="15" spans="30:43" ht="7.5" customHeight="1" thickBot="1">
      <c r="AD15" s="128"/>
      <c r="AE15" s="128"/>
      <c r="AF15" s="128"/>
      <c r="AG15" s="68"/>
      <c r="AH15" s="105"/>
      <c r="AI15" s="105"/>
      <c r="AJ15" s="105"/>
      <c r="AO15" s="37"/>
      <c r="AP15" s="37"/>
      <c r="AQ15" s="37"/>
    </row>
    <row r="16" spans="2:43" ht="7.5" customHeight="1" thickTop="1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5"/>
      <c r="AO16" s="38"/>
      <c r="AP16" s="8"/>
      <c r="AQ16" s="8"/>
    </row>
    <row r="17" spans="2:43" ht="15.75" customHeight="1">
      <c r="B17" s="6"/>
      <c r="C17" s="7" t="s">
        <v>56</v>
      </c>
      <c r="D17" s="60" t="s">
        <v>17</v>
      </c>
      <c r="E17" s="60"/>
      <c r="F17" s="60"/>
      <c r="G17" s="60"/>
      <c r="H17" s="60"/>
      <c r="I17" s="60"/>
      <c r="J17" s="8"/>
      <c r="K17" s="7" t="s">
        <v>56</v>
      </c>
      <c r="L17" s="60" t="s">
        <v>19</v>
      </c>
      <c r="M17" s="60"/>
      <c r="N17" s="60"/>
      <c r="O17" s="60"/>
      <c r="P17" s="60"/>
      <c r="Q17" s="60"/>
      <c r="R17" s="8"/>
      <c r="S17" s="9"/>
      <c r="T17" s="8"/>
      <c r="U17" s="65" t="s">
        <v>2</v>
      </c>
      <c r="V17" s="65"/>
      <c r="W17" s="65"/>
      <c r="X17" s="65"/>
      <c r="Y17" s="65"/>
      <c r="Z17" s="65"/>
      <c r="AA17" s="65"/>
      <c r="AB17" s="65"/>
      <c r="AC17" s="8"/>
      <c r="AD17" s="8"/>
      <c r="AE17" s="8"/>
      <c r="AF17" s="8"/>
      <c r="AG17" s="8"/>
      <c r="AH17" s="8"/>
      <c r="AI17" s="8"/>
      <c r="AJ17" s="10"/>
      <c r="AO17" s="11"/>
      <c r="AP17" s="8"/>
      <c r="AQ17" s="8"/>
    </row>
    <row r="18" spans="2:43" ht="7.5" customHeight="1"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0"/>
      <c r="AO18" s="11"/>
      <c r="AP18" s="8"/>
      <c r="AQ18" s="8"/>
    </row>
    <row r="19" spans="2:43" ht="15.75" customHeight="1">
      <c r="B19" s="6"/>
      <c r="C19" s="7" t="s">
        <v>56</v>
      </c>
      <c r="D19" s="60" t="s">
        <v>0</v>
      </c>
      <c r="E19" s="60"/>
      <c r="F19" s="60"/>
      <c r="G19" s="60"/>
      <c r="H19" s="60"/>
      <c r="I19" s="60"/>
      <c r="J19" s="8"/>
      <c r="K19" s="7" t="s">
        <v>56</v>
      </c>
      <c r="L19" s="60" t="s">
        <v>20</v>
      </c>
      <c r="M19" s="60"/>
      <c r="N19" s="60"/>
      <c r="O19" s="60"/>
      <c r="P19" s="60"/>
      <c r="Q19" s="60"/>
      <c r="R19" s="8"/>
      <c r="S19" s="9"/>
      <c r="T19" s="8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10"/>
      <c r="AO19" s="11"/>
      <c r="AP19" s="8"/>
      <c r="AQ19" s="8"/>
    </row>
    <row r="20" spans="2:36" ht="7.5" customHeight="1"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0"/>
    </row>
    <row r="21" spans="2:36" ht="15.75" customHeight="1">
      <c r="B21" s="6"/>
      <c r="C21" s="7" t="s">
        <v>56</v>
      </c>
      <c r="D21" s="125" t="s">
        <v>1</v>
      </c>
      <c r="E21" s="125"/>
      <c r="F21" s="125"/>
      <c r="G21" s="125"/>
      <c r="H21" s="125"/>
      <c r="I21" s="125"/>
      <c r="J21" s="8"/>
      <c r="K21" s="7" t="s">
        <v>56</v>
      </c>
      <c r="L21" s="60" t="s">
        <v>21</v>
      </c>
      <c r="M21" s="60"/>
      <c r="N21" s="60"/>
      <c r="O21" s="60"/>
      <c r="P21" s="60"/>
      <c r="Q21" s="60"/>
      <c r="R21" s="8"/>
      <c r="S21" s="9"/>
      <c r="T21" s="8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10"/>
    </row>
    <row r="22" spans="2:36" ht="7.5" customHeigh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0"/>
    </row>
    <row r="23" spans="2:36" ht="15.75" customHeight="1">
      <c r="B23" s="6"/>
      <c r="C23" s="7" t="s">
        <v>56</v>
      </c>
      <c r="D23" s="60" t="s">
        <v>18</v>
      </c>
      <c r="E23" s="60"/>
      <c r="F23" s="60"/>
      <c r="G23" s="60"/>
      <c r="H23" s="60"/>
      <c r="I23" s="60"/>
      <c r="J23" s="8"/>
      <c r="K23" s="11"/>
      <c r="L23" s="11"/>
      <c r="M23" s="11"/>
      <c r="N23" s="11"/>
      <c r="O23" s="65" t="s">
        <v>22</v>
      </c>
      <c r="P23" s="65"/>
      <c r="Q23" s="65"/>
      <c r="R23" s="65"/>
      <c r="S23" s="9"/>
      <c r="T23" s="8"/>
      <c r="U23" s="11"/>
      <c r="V23" s="11"/>
      <c r="W23" s="11"/>
      <c r="X23" s="11"/>
      <c r="Y23" s="11"/>
      <c r="Z23" s="11"/>
      <c r="AA23" s="65"/>
      <c r="AB23" s="65"/>
      <c r="AC23" s="65"/>
      <c r="AD23" s="65"/>
      <c r="AE23" s="65"/>
      <c r="AF23" s="65"/>
      <c r="AG23" s="11"/>
      <c r="AH23" s="65" t="s">
        <v>40</v>
      </c>
      <c r="AI23" s="65"/>
      <c r="AJ23" s="10"/>
    </row>
    <row r="24" spans="2:36" ht="7.5" customHeigh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5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6"/>
    </row>
    <row r="25" spans="2:36" ht="7.5" customHeight="1">
      <c r="B25" s="80" t="s">
        <v>3</v>
      </c>
      <c r="C25" s="62"/>
      <c r="D25" s="62"/>
      <c r="E25" s="62"/>
      <c r="F25" s="62"/>
      <c r="G25" s="76"/>
      <c r="H25" s="61" t="s">
        <v>41</v>
      </c>
      <c r="I25" s="62"/>
      <c r="J25" s="62"/>
      <c r="K25" s="62"/>
      <c r="L25" s="62"/>
      <c r="M25" s="8"/>
      <c r="N25" s="8"/>
      <c r="O25" s="8"/>
      <c r="P25" s="8"/>
      <c r="Q25" s="62" t="s">
        <v>14</v>
      </c>
      <c r="R25" s="62"/>
      <c r="S25" s="76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0"/>
    </row>
    <row r="26" spans="2:36" ht="7.5" customHeight="1">
      <c r="B26" s="81"/>
      <c r="C26" s="65"/>
      <c r="D26" s="65"/>
      <c r="E26" s="65"/>
      <c r="F26" s="65"/>
      <c r="G26" s="77"/>
      <c r="H26" s="64"/>
      <c r="I26" s="65"/>
      <c r="J26" s="65"/>
      <c r="K26" s="65"/>
      <c r="L26" s="65"/>
      <c r="M26" s="65" t="s">
        <v>72</v>
      </c>
      <c r="N26" s="65"/>
      <c r="O26" s="65"/>
      <c r="P26" s="65"/>
      <c r="Q26" s="65"/>
      <c r="R26" s="65"/>
      <c r="S26" s="77"/>
      <c r="T26" s="20"/>
      <c r="U26" s="65" t="s">
        <v>53</v>
      </c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 t="s">
        <v>6</v>
      </c>
      <c r="AH26" s="65"/>
      <c r="AI26" s="65"/>
      <c r="AJ26" s="10"/>
    </row>
    <row r="27" spans="2:36" ht="7.5" customHeight="1">
      <c r="B27" s="81"/>
      <c r="C27" s="65"/>
      <c r="D27" s="65"/>
      <c r="E27" s="65"/>
      <c r="F27" s="65"/>
      <c r="G27" s="77"/>
      <c r="H27" s="64" t="s">
        <v>4</v>
      </c>
      <c r="I27" s="65"/>
      <c r="J27" s="65"/>
      <c r="K27" s="65"/>
      <c r="L27" s="65"/>
      <c r="M27" s="65"/>
      <c r="N27" s="65"/>
      <c r="O27" s="65"/>
      <c r="P27" s="65"/>
      <c r="Q27" s="65" t="s">
        <v>5</v>
      </c>
      <c r="R27" s="65"/>
      <c r="S27" s="77"/>
      <c r="T27" s="20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0"/>
    </row>
    <row r="28" spans="2:36" ht="7.5" customHeight="1">
      <c r="B28" s="82"/>
      <c r="C28" s="74"/>
      <c r="D28" s="74"/>
      <c r="E28" s="74"/>
      <c r="F28" s="74"/>
      <c r="G28" s="78"/>
      <c r="H28" s="73"/>
      <c r="I28" s="74"/>
      <c r="J28" s="74"/>
      <c r="K28" s="74"/>
      <c r="L28" s="74"/>
      <c r="M28" s="13"/>
      <c r="N28" s="13"/>
      <c r="O28" s="13"/>
      <c r="P28" s="13"/>
      <c r="Q28" s="74"/>
      <c r="R28" s="74"/>
      <c r="S28" s="78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6"/>
    </row>
    <row r="29" spans="2:36" ht="7.5" customHeight="1">
      <c r="B29" s="83" t="s">
        <v>23</v>
      </c>
      <c r="C29" s="84"/>
      <c r="D29" s="61" t="s">
        <v>42</v>
      </c>
      <c r="E29" s="62"/>
      <c r="F29" s="62"/>
      <c r="G29" s="76"/>
      <c r="H29" s="61" t="s">
        <v>7</v>
      </c>
      <c r="I29" s="62"/>
      <c r="J29" s="62"/>
      <c r="K29" s="62"/>
      <c r="L29" s="76"/>
      <c r="M29" s="61" t="s">
        <v>13</v>
      </c>
      <c r="N29" s="62"/>
      <c r="O29" s="62"/>
      <c r="P29" s="62"/>
      <c r="Q29" s="76"/>
      <c r="R29" s="61" t="s">
        <v>8</v>
      </c>
      <c r="S29" s="62"/>
      <c r="T29" s="62"/>
      <c r="U29" s="62"/>
      <c r="V29" s="76"/>
      <c r="W29" s="61" t="s">
        <v>9</v>
      </c>
      <c r="X29" s="62"/>
      <c r="Y29" s="62"/>
      <c r="Z29" s="76"/>
      <c r="AA29" s="61" t="s">
        <v>10</v>
      </c>
      <c r="AB29" s="62"/>
      <c r="AC29" s="62"/>
      <c r="AD29" s="62"/>
      <c r="AE29" s="62"/>
      <c r="AF29" s="62"/>
      <c r="AG29" s="62"/>
      <c r="AH29" s="61" t="s">
        <v>11</v>
      </c>
      <c r="AI29" s="62"/>
      <c r="AJ29" s="63"/>
    </row>
    <row r="30" spans="2:36" ht="7.5" customHeight="1">
      <c r="B30" s="85"/>
      <c r="C30" s="86"/>
      <c r="D30" s="64"/>
      <c r="E30" s="65"/>
      <c r="F30" s="65"/>
      <c r="G30" s="77"/>
      <c r="H30" s="64"/>
      <c r="I30" s="65"/>
      <c r="J30" s="65"/>
      <c r="K30" s="65"/>
      <c r="L30" s="77"/>
      <c r="M30" s="64"/>
      <c r="N30" s="65"/>
      <c r="O30" s="65"/>
      <c r="P30" s="65"/>
      <c r="Q30" s="77"/>
      <c r="R30" s="64"/>
      <c r="S30" s="65"/>
      <c r="T30" s="65"/>
      <c r="U30" s="65"/>
      <c r="V30" s="77"/>
      <c r="W30" s="64"/>
      <c r="X30" s="65"/>
      <c r="Y30" s="65"/>
      <c r="Z30" s="77"/>
      <c r="AA30" s="64"/>
      <c r="AB30" s="65"/>
      <c r="AC30" s="65"/>
      <c r="AD30" s="65"/>
      <c r="AE30" s="65"/>
      <c r="AF30" s="65"/>
      <c r="AG30" s="65"/>
      <c r="AH30" s="64"/>
      <c r="AI30" s="65"/>
      <c r="AJ30" s="66"/>
    </row>
    <row r="31" spans="2:36" ht="7.5" customHeight="1">
      <c r="B31" s="85"/>
      <c r="C31" s="86"/>
      <c r="D31" s="64"/>
      <c r="E31" s="65"/>
      <c r="F31" s="65"/>
      <c r="G31" s="77"/>
      <c r="H31" s="64"/>
      <c r="I31" s="65"/>
      <c r="J31" s="65"/>
      <c r="K31" s="65"/>
      <c r="L31" s="77"/>
      <c r="M31" s="64"/>
      <c r="N31" s="65"/>
      <c r="O31" s="65"/>
      <c r="P31" s="65"/>
      <c r="Q31" s="77"/>
      <c r="R31" s="64"/>
      <c r="S31" s="65"/>
      <c r="T31" s="65"/>
      <c r="U31" s="65"/>
      <c r="V31" s="77"/>
      <c r="W31" s="64"/>
      <c r="X31" s="65"/>
      <c r="Y31" s="65"/>
      <c r="Z31" s="77"/>
      <c r="AA31" s="64" t="s">
        <v>38</v>
      </c>
      <c r="AB31" s="65"/>
      <c r="AC31" s="65"/>
      <c r="AD31" s="65"/>
      <c r="AE31" s="65"/>
      <c r="AF31" s="65"/>
      <c r="AG31" s="65"/>
      <c r="AH31" s="64" t="s">
        <v>12</v>
      </c>
      <c r="AI31" s="65"/>
      <c r="AJ31" s="66"/>
    </row>
    <row r="32" spans="2:36" ht="7.5" customHeight="1">
      <c r="B32" s="85"/>
      <c r="C32" s="86"/>
      <c r="D32" s="73"/>
      <c r="E32" s="74"/>
      <c r="F32" s="74"/>
      <c r="G32" s="78"/>
      <c r="H32" s="73"/>
      <c r="I32" s="74"/>
      <c r="J32" s="74"/>
      <c r="K32" s="74"/>
      <c r="L32" s="78"/>
      <c r="M32" s="73"/>
      <c r="N32" s="74"/>
      <c r="O32" s="74"/>
      <c r="P32" s="74"/>
      <c r="Q32" s="78"/>
      <c r="R32" s="73"/>
      <c r="S32" s="74"/>
      <c r="T32" s="74"/>
      <c r="U32" s="74"/>
      <c r="V32" s="78"/>
      <c r="W32" s="73"/>
      <c r="X32" s="74"/>
      <c r="Y32" s="74"/>
      <c r="Z32" s="78"/>
      <c r="AA32" s="73"/>
      <c r="AB32" s="74"/>
      <c r="AC32" s="74"/>
      <c r="AD32" s="74"/>
      <c r="AE32" s="74"/>
      <c r="AF32" s="74"/>
      <c r="AG32" s="74"/>
      <c r="AH32" s="73"/>
      <c r="AI32" s="74"/>
      <c r="AJ32" s="75"/>
    </row>
    <row r="33" spans="2:43" ht="15.75" customHeight="1">
      <c r="B33" s="85"/>
      <c r="C33" s="86"/>
      <c r="D33" s="34" t="s">
        <v>56</v>
      </c>
      <c r="E33" s="62" t="s">
        <v>15</v>
      </c>
      <c r="F33" s="62"/>
      <c r="G33" s="76"/>
      <c r="H33" s="61"/>
      <c r="I33" s="62"/>
      <c r="J33" s="62"/>
      <c r="K33" s="62"/>
      <c r="L33" s="76"/>
      <c r="M33" s="61"/>
      <c r="N33" s="62"/>
      <c r="O33" s="62"/>
      <c r="P33" s="62"/>
      <c r="Q33" s="76"/>
      <c r="R33" s="61"/>
      <c r="S33" s="62"/>
      <c r="T33" s="62"/>
      <c r="U33" s="62"/>
      <c r="V33" s="76"/>
      <c r="W33" s="87"/>
      <c r="X33" s="62"/>
      <c r="Y33" s="62"/>
      <c r="Z33" s="76"/>
      <c r="AA33" s="61"/>
      <c r="AB33" s="62"/>
      <c r="AC33" s="62"/>
      <c r="AD33" s="62"/>
      <c r="AE33" s="62"/>
      <c r="AF33" s="62"/>
      <c r="AG33" s="62"/>
      <c r="AH33" s="61"/>
      <c r="AI33" s="62"/>
      <c r="AJ33" s="63"/>
      <c r="AO33" s="37"/>
      <c r="AP33" s="37"/>
      <c r="AQ33" s="37"/>
    </row>
    <row r="34" spans="2:43" ht="15.75" customHeight="1">
      <c r="B34" s="85"/>
      <c r="C34" s="86"/>
      <c r="D34" s="35" t="s">
        <v>56</v>
      </c>
      <c r="E34" s="65" t="s">
        <v>16</v>
      </c>
      <c r="F34" s="65"/>
      <c r="G34" s="77"/>
      <c r="H34" s="64"/>
      <c r="I34" s="65"/>
      <c r="J34" s="65"/>
      <c r="K34" s="65"/>
      <c r="L34" s="77"/>
      <c r="M34" s="64"/>
      <c r="N34" s="65"/>
      <c r="O34" s="65"/>
      <c r="P34" s="65"/>
      <c r="Q34" s="77"/>
      <c r="R34" s="64"/>
      <c r="S34" s="65"/>
      <c r="T34" s="65"/>
      <c r="U34" s="65"/>
      <c r="V34" s="77"/>
      <c r="W34" s="64"/>
      <c r="X34" s="65"/>
      <c r="Y34" s="65"/>
      <c r="Z34" s="77"/>
      <c r="AA34" s="64"/>
      <c r="AB34" s="65"/>
      <c r="AC34" s="65"/>
      <c r="AD34" s="65"/>
      <c r="AE34" s="65"/>
      <c r="AF34" s="65"/>
      <c r="AG34" s="65"/>
      <c r="AH34" s="64"/>
      <c r="AI34" s="65"/>
      <c r="AJ34" s="66"/>
      <c r="AO34" s="70" t="s">
        <v>57</v>
      </c>
      <c r="AP34" s="71"/>
      <c r="AQ34" s="72"/>
    </row>
    <row r="35" spans="2:43" ht="15.75" customHeight="1">
      <c r="B35" s="85"/>
      <c r="C35" s="86"/>
      <c r="D35" s="34" t="s">
        <v>56</v>
      </c>
      <c r="E35" s="62" t="s">
        <v>15</v>
      </c>
      <c r="F35" s="62"/>
      <c r="G35" s="76"/>
      <c r="H35" s="61"/>
      <c r="I35" s="62"/>
      <c r="J35" s="62"/>
      <c r="K35" s="62"/>
      <c r="L35" s="76"/>
      <c r="M35" s="61"/>
      <c r="N35" s="62"/>
      <c r="O35" s="62"/>
      <c r="P35" s="62"/>
      <c r="Q35" s="76"/>
      <c r="R35" s="61"/>
      <c r="S35" s="62"/>
      <c r="T35" s="62"/>
      <c r="U35" s="62"/>
      <c r="V35" s="76"/>
      <c r="W35" s="87"/>
      <c r="X35" s="62"/>
      <c r="Y35" s="62"/>
      <c r="Z35" s="76"/>
      <c r="AA35" s="61"/>
      <c r="AB35" s="62"/>
      <c r="AC35" s="62"/>
      <c r="AD35" s="62"/>
      <c r="AE35" s="62"/>
      <c r="AF35" s="62"/>
      <c r="AG35" s="62"/>
      <c r="AH35" s="61"/>
      <c r="AI35" s="62"/>
      <c r="AJ35" s="63"/>
      <c r="AO35" s="36" t="s">
        <v>58</v>
      </c>
      <c r="AP35" s="19"/>
      <c r="AQ35" s="22"/>
    </row>
    <row r="36" spans="2:43" ht="15.75" customHeight="1">
      <c r="B36" s="85"/>
      <c r="C36" s="86"/>
      <c r="D36" s="35" t="s">
        <v>56</v>
      </c>
      <c r="E36" s="65" t="s">
        <v>16</v>
      </c>
      <c r="F36" s="65"/>
      <c r="G36" s="77"/>
      <c r="H36" s="64"/>
      <c r="I36" s="65"/>
      <c r="J36" s="65"/>
      <c r="K36" s="65"/>
      <c r="L36" s="77"/>
      <c r="M36" s="64"/>
      <c r="N36" s="65"/>
      <c r="O36" s="65"/>
      <c r="P36" s="65"/>
      <c r="Q36" s="77"/>
      <c r="R36" s="64"/>
      <c r="S36" s="65"/>
      <c r="T36" s="65"/>
      <c r="U36" s="65"/>
      <c r="V36" s="77"/>
      <c r="W36" s="64"/>
      <c r="X36" s="65"/>
      <c r="Y36" s="65"/>
      <c r="Z36" s="77"/>
      <c r="AA36" s="64"/>
      <c r="AB36" s="65"/>
      <c r="AC36" s="65"/>
      <c r="AD36" s="65"/>
      <c r="AE36" s="65"/>
      <c r="AF36" s="65"/>
      <c r="AG36" s="65"/>
      <c r="AH36" s="64"/>
      <c r="AI36" s="65"/>
      <c r="AJ36" s="66"/>
      <c r="AO36" s="20" t="s">
        <v>39</v>
      </c>
      <c r="AP36" s="8"/>
      <c r="AQ36" s="9"/>
    </row>
    <row r="37" spans="2:43" ht="15.75" customHeight="1">
      <c r="B37" s="85"/>
      <c r="C37" s="86"/>
      <c r="D37" s="34" t="s">
        <v>56</v>
      </c>
      <c r="E37" s="62" t="s">
        <v>15</v>
      </c>
      <c r="F37" s="62"/>
      <c r="G37" s="76"/>
      <c r="H37" s="61"/>
      <c r="I37" s="62"/>
      <c r="J37" s="62"/>
      <c r="K37" s="62"/>
      <c r="L37" s="76"/>
      <c r="M37" s="61"/>
      <c r="N37" s="62"/>
      <c r="O37" s="62"/>
      <c r="P37" s="62"/>
      <c r="Q37" s="76"/>
      <c r="R37" s="61"/>
      <c r="S37" s="62"/>
      <c r="T37" s="62"/>
      <c r="U37" s="62"/>
      <c r="V37" s="76"/>
      <c r="W37" s="87"/>
      <c r="X37" s="62"/>
      <c r="Y37" s="62"/>
      <c r="Z37" s="76"/>
      <c r="AA37" s="61"/>
      <c r="AB37" s="62"/>
      <c r="AC37" s="62"/>
      <c r="AD37" s="62"/>
      <c r="AE37" s="62"/>
      <c r="AF37" s="62"/>
      <c r="AG37" s="62"/>
      <c r="AH37" s="61"/>
      <c r="AI37" s="62"/>
      <c r="AJ37" s="63"/>
      <c r="AO37" s="20"/>
      <c r="AP37" s="8"/>
      <c r="AQ37" s="9"/>
    </row>
    <row r="38" spans="2:43" ht="15.75" customHeight="1">
      <c r="B38" s="85"/>
      <c r="C38" s="86"/>
      <c r="D38" s="20" t="s">
        <v>56</v>
      </c>
      <c r="E38" s="65" t="s">
        <v>16</v>
      </c>
      <c r="F38" s="65"/>
      <c r="G38" s="77"/>
      <c r="H38" s="64"/>
      <c r="I38" s="65"/>
      <c r="J38" s="65"/>
      <c r="K38" s="65"/>
      <c r="L38" s="77"/>
      <c r="M38" s="64"/>
      <c r="N38" s="65"/>
      <c r="O38" s="65"/>
      <c r="P38" s="65"/>
      <c r="Q38" s="77"/>
      <c r="R38" s="64"/>
      <c r="S38" s="65"/>
      <c r="T38" s="65"/>
      <c r="U38" s="65"/>
      <c r="V38" s="77"/>
      <c r="W38" s="64"/>
      <c r="X38" s="65"/>
      <c r="Y38" s="65"/>
      <c r="Z38" s="77"/>
      <c r="AA38" s="64"/>
      <c r="AB38" s="65"/>
      <c r="AC38" s="65"/>
      <c r="AD38" s="65"/>
      <c r="AE38" s="65"/>
      <c r="AF38" s="65"/>
      <c r="AG38" s="65"/>
      <c r="AH38" s="64"/>
      <c r="AI38" s="65"/>
      <c r="AJ38" s="66"/>
      <c r="AO38" s="27"/>
      <c r="AP38" s="13"/>
      <c r="AQ38" s="14"/>
    </row>
    <row r="39" spans="2:36" ht="15.75" customHeight="1">
      <c r="B39" s="85"/>
      <c r="C39" s="86"/>
      <c r="D39" s="34" t="s">
        <v>56</v>
      </c>
      <c r="E39" s="62" t="s">
        <v>15</v>
      </c>
      <c r="F39" s="62"/>
      <c r="G39" s="76"/>
      <c r="H39" s="61"/>
      <c r="I39" s="62"/>
      <c r="J39" s="62"/>
      <c r="K39" s="62"/>
      <c r="L39" s="76"/>
      <c r="M39" s="61"/>
      <c r="N39" s="62"/>
      <c r="O39" s="62"/>
      <c r="P39" s="62"/>
      <c r="Q39" s="76"/>
      <c r="R39" s="61"/>
      <c r="S39" s="62"/>
      <c r="T39" s="62"/>
      <c r="U39" s="62"/>
      <c r="V39" s="76"/>
      <c r="W39" s="87"/>
      <c r="X39" s="62"/>
      <c r="Y39" s="62"/>
      <c r="Z39" s="76"/>
      <c r="AA39" s="61"/>
      <c r="AB39" s="62"/>
      <c r="AC39" s="62"/>
      <c r="AD39" s="62"/>
      <c r="AE39" s="62"/>
      <c r="AF39" s="62"/>
      <c r="AG39" s="62"/>
      <c r="AH39" s="61"/>
      <c r="AI39" s="62"/>
      <c r="AJ39" s="63"/>
    </row>
    <row r="40" spans="2:36" ht="15.75" customHeight="1">
      <c r="B40" s="85"/>
      <c r="C40" s="86"/>
      <c r="D40" s="35" t="s">
        <v>56</v>
      </c>
      <c r="E40" s="65" t="s">
        <v>16</v>
      </c>
      <c r="F40" s="65"/>
      <c r="G40" s="77"/>
      <c r="H40" s="64"/>
      <c r="I40" s="65"/>
      <c r="J40" s="65"/>
      <c r="K40" s="65"/>
      <c r="L40" s="77"/>
      <c r="M40" s="64"/>
      <c r="N40" s="65"/>
      <c r="O40" s="65"/>
      <c r="P40" s="65"/>
      <c r="Q40" s="77"/>
      <c r="R40" s="64"/>
      <c r="S40" s="65"/>
      <c r="T40" s="65"/>
      <c r="U40" s="65"/>
      <c r="V40" s="77"/>
      <c r="W40" s="64"/>
      <c r="X40" s="65"/>
      <c r="Y40" s="65"/>
      <c r="Z40" s="77"/>
      <c r="AA40" s="64"/>
      <c r="AB40" s="65"/>
      <c r="AC40" s="65"/>
      <c r="AD40" s="65"/>
      <c r="AE40" s="65"/>
      <c r="AF40" s="65"/>
      <c r="AG40" s="65"/>
      <c r="AH40" s="64"/>
      <c r="AI40" s="65"/>
      <c r="AJ40" s="66"/>
    </row>
    <row r="41" spans="2:36" ht="15.75" customHeight="1">
      <c r="B41" s="85"/>
      <c r="C41" s="86"/>
      <c r="D41" s="34" t="s">
        <v>56</v>
      </c>
      <c r="E41" s="62" t="s">
        <v>15</v>
      </c>
      <c r="F41" s="62"/>
      <c r="G41" s="76"/>
      <c r="H41" s="61"/>
      <c r="I41" s="62"/>
      <c r="J41" s="62"/>
      <c r="K41" s="62"/>
      <c r="L41" s="76"/>
      <c r="M41" s="61"/>
      <c r="N41" s="62"/>
      <c r="O41" s="62"/>
      <c r="P41" s="62"/>
      <c r="Q41" s="76"/>
      <c r="R41" s="61"/>
      <c r="S41" s="62"/>
      <c r="T41" s="62"/>
      <c r="U41" s="62"/>
      <c r="V41" s="76"/>
      <c r="W41" s="87"/>
      <c r="X41" s="62"/>
      <c r="Y41" s="62"/>
      <c r="Z41" s="76"/>
      <c r="AA41" s="61"/>
      <c r="AB41" s="62"/>
      <c r="AC41" s="62"/>
      <c r="AD41" s="62"/>
      <c r="AE41" s="62"/>
      <c r="AF41" s="62"/>
      <c r="AG41" s="62"/>
      <c r="AH41" s="61"/>
      <c r="AI41" s="62"/>
      <c r="AJ41" s="63"/>
    </row>
    <row r="42" spans="2:36" ht="15.75" customHeight="1">
      <c r="B42" s="85"/>
      <c r="C42" s="86"/>
      <c r="D42" s="35" t="s">
        <v>56</v>
      </c>
      <c r="E42" s="65" t="s">
        <v>16</v>
      </c>
      <c r="F42" s="65"/>
      <c r="G42" s="77"/>
      <c r="H42" s="64"/>
      <c r="I42" s="65"/>
      <c r="J42" s="65"/>
      <c r="K42" s="65"/>
      <c r="L42" s="77"/>
      <c r="M42" s="64"/>
      <c r="N42" s="65"/>
      <c r="O42" s="65"/>
      <c r="P42" s="65"/>
      <c r="Q42" s="77"/>
      <c r="R42" s="64"/>
      <c r="S42" s="65"/>
      <c r="T42" s="65"/>
      <c r="U42" s="65"/>
      <c r="V42" s="77"/>
      <c r="W42" s="64"/>
      <c r="X42" s="65"/>
      <c r="Y42" s="65"/>
      <c r="Z42" s="77"/>
      <c r="AA42" s="64"/>
      <c r="AB42" s="65"/>
      <c r="AC42" s="65"/>
      <c r="AD42" s="65"/>
      <c r="AE42" s="65"/>
      <c r="AF42" s="65"/>
      <c r="AG42" s="65"/>
      <c r="AH42" s="64"/>
      <c r="AI42" s="65"/>
      <c r="AJ42" s="66"/>
    </row>
    <row r="43" spans="2:36" ht="15.75" customHeight="1">
      <c r="B43" s="85"/>
      <c r="C43" s="86"/>
      <c r="D43" s="34" t="s">
        <v>56</v>
      </c>
      <c r="E43" s="62" t="s">
        <v>15</v>
      </c>
      <c r="F43" s="62"/>
      <c r="G43" s="76"/>
      <c r="H43" s="61"/>
      <c r="I43" s="62"/>
      <c r="J43" s="62"/>
      <c r="K43" s="62"/>
      <c r="L43" s="76"/>
      <c r="M43" s="61"/>
      <c r="N43" s="62"/>
      <c r="O43" s="62"/>
      <c r="P43" s="62"/>
      <c r="Q43" s="76"/>
      <c r="R43" s="61"/>
      <c r="S43" s="62"/>
      <c r="T43" s="62"/>
      <c r="U43" s="62"/>
      <c r="V43" s="76"/>
      <c r="W43" s="87"/>
      <c r="X43" s="62"/>
      <c r="Y43" s="62"/>
      <c r="Z43" s="76"/>
      <c r="AA43" s="61"/>
      <c r="AB43" s="62"/>
      <c r="AC43" s="62"/>
      <c r="AD43" s="62"/>
      <c r="AE43" s="62"/>
      <c r="AF43" s="62"/>
      <c r="AG43" s="62"/>
      <c r="AH43" s="61"/>
      <c r="AI43" s="62"/>
      <c r="AJ43" s="63"/>
    </row>
    <row r="44" spans="2:36" ht="15.75" customHeight="1">
      <c r="B44" s="85"/>
      <c r="C44" s="86"/>
      <c r="D44" s="35" t="s">
        <v>56</v>
      </c>
      <c r="E44" s="65" t="s">
        <v>16</v>
      </c>
      <c r="F44" s="65"/>
      <c r="G44" s="77"/>
      <c r="H44" s="64"/>
      <c r="I44" s="65"/>
      <c r="J44" s="65"/>
      <c r="K44" s="65"/>
      <c r="L44" s="77"/>
      <c r="M44" s="64"/>
      <c r="N44" s="65"/>
      <c r="O44" s="65"/>
      <c r="P44" s="65"/>
      <c r="Q44" s="77"/>
      <c r="R44" s="64"/>
      <c r="S44" s="65"/>
      <c r="T44" s="65"/>
      <c r="U44" s="65"/>
      <c r="V44" s="77"/>
      <c r="W44" s="64"/>
      <c r="X44" s="65"/>
      <c r="Y44" s="65"/>
      <c r="Z44" s="77"/>
      <c r="AA44" s="64"/>
      <c r="AB44" s="65"/>
      <c r="AC44" s="65"/>
      <c r="AD44" s="65"/>
      <c r="AE44" s="65"/>
      <c r="AF44" s="65"/>
      <c r="AG44" s="65"/>
      <c r="AH44" s="64"/>
      <c r="AI44" s="65"/>
      <c r="AJ44" s="66"/>
    </row>
    <row r="45" spans="2:36" ht="15.75" customHeight="1">
      <c r="B45" s="85"/>
      <c r="C45" s="86"/>
      <c r="D45" s="34" t="s">
        <v>56</v>
      </c>
      <c r="E45" s="62" t="s">
        <v>15</v>
      </c>
      <c r="F45" s="62"/>
      <c r="G45" s="76"/>
      <c r="H45" s="61"/>
      <c r="I45" s="62"/>
      <c r="J45" s="62"/>
      <c r="K45" s="62"/>
      <c r="L45" s="76"/>
      <c r="M45" s="61"/>
      <c r="N45" s="62"/>
      <c r="O45" s="62"/>
      <c r="P45" s="62"/>
      <c r="Q45" s="76"/>
      <c r="R45" s="61"/>
      <c r="S45" s="62"/>
      <c r="T45" s="62"/>
      <c r="U45" s="62"/>
      <c r="V45" s="76"/>
      <c r="W45" s="87"/>
      <c r="X45" s="62"/>
      <c r="Y45" s="62"/>
      <c r="Z45" s="76"/>
      <c r="AA45" s="61"/>
      <c r="AB45" s="62"/>
      <c r="AC45" s="62"/>
      <c r="AD45" s="62"/>
      <c r="AE45" s="62"/>
      <c r="AF45" s="62"/>
      <c r="AG45" s="62"/>
      <c r="AH45" s="61"/>
      <c r="AI45" s="62"/>
      <c r="AJ45" s="63"/>
    </row>
    <row r="46" spans="2:36" ht="15.75" customHeight="1" thickBot="1">
      <c r="B46" s="85"/>
      <c r="C46" s="86"/>
      <c r="D46" s="35" t="s">
        <v>56</v>
      </c>
      <c r="E46" s="65" t="s">
        <v>16</v>
      </c>
      <c r="F46" s="65"/>
      <c r="G46" s="77"/>
      <c r="H46" s="64"/>
      <c r="I46" s="65"/>
      <c r="J46" s="65"/>
      <c r="K46" s="65"/>
      <c r="L46" s="77"/>
      <c r="M46" s="64"/>
      <c r="N46" s="65"/>
      <c r="O46" s="65"/>
      <c r="P46" s="65"/>
      <c r="Q46" s="77"/>
      <c r="R46" s="64"/>
      <c r="S46" s="65"/>
      <c r="T46" s="65"/>
      <c r="U46" s="65"/>
      <c r="V46" s="77"/>
      <c r="W46" s="64"/>
      <c r="X46" s="65"/>
      <c r="Y46" s="65"/>
      <c r="Z46" s="77"/>
      <c r="AA46" s="64"/>
      <c r="AB46" s="65"/>
      <c r="AC46" s="65"/>
      <c r="AD46" s="65"/>
      <c r="AE46" s="65"/>
      <c r="AF46" s="65"/>
      <c r="AG46" s="65"/>
      <c r="AH46" s="64"/>
      <c r="AI46" s="65"/>
      <c r="AJ46" s="66"/>
    </row>
    <row r="47" spans="2:36" ht="7.5" customHeight="1" thickTop="1">
      <c r="B47" s="88" t="s">
        <v>24</v>
      </c>
      <c r="C47" s="89"/>
      <c r="D47" s="108" t="s">
        <v>25</v>
      </c>
      <c r="E47" s="109"/>
      <c r="F47" s="109"/>
      <c r="G47" s="109"/>
      <c r="H47" s="109"/>
      <c r="I47" s="110"/>
      <c r="J47" s="24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25"/>
      <c r="AH47" s="108"/>
      <c r="AI47" s="109"/>
      <c r="AJ47" s="129"/>
    </row>
    <row r="48" spans="2:36" ht="7.5" customHeight="1">
      <c r="B48" s="90"/>
      <c r="C48" s="91"/>
      <c r="D48" s="64"/>
      <c r="E48" s="65"/>
      <c r="F48" s="65"/>
      <c r="G48" s="65"/>
      <c r="H48" s="65"/>
      <c r="I48" s="77"/>
      <c r="J48" s="2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26"/>
      <c r="AH48" s="64"/>
      <c r="AI48" s="65"/>
      <c r="AJ48" s="66"/>
    </row>
    <row r="49" spans="2:36" ht="7.5" customHeight="1">
      <c r="B49" s="90"/>
      <c r="C49" s="91"/>
      <c r="D49" s="64"/>
      <c r="E49" s="65"/>
      <c r="F49" s="65"/>
      <c r="G49" s="65"/>
      <c r="H49" s="65"/>
      <c r="I49" s="77"/>
      <c r="J49" s="2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26"/>
      <c r="AH49" s="64"/>
      <c r="AI49" s="65"/>
      <c r="AJ49" s="66"/>
    </row>
    <row r="50" spans="2:36" ht="7.5" customHeight="1">
      <c r="B50" s="90"/>
      <c r="C50" s="91"/>
      <c r="D50" s="73"/>
      <c r="E50" s="74"/>
      <c r="F50" s="74"/>
      <c r="G50" s="74"/>
      <c r="H50" s="74"/>
      <c r="I50" s="78"/>
      <c r="J50" s="27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28"/>
      <c r="AH50" s="64"/>
      <c r="AI50" s="65"/>
      <c r="AJ50" s="66"/>
    </row>
    <row r="51" spans="2:36" ht="7.5" customHeight="1">
      <c r="B51" s="90"/>
      <c r="C51" s="91"/>
      <c r="D51" s="61" t="s">
        <v>26</v>
      </c>
      <c r="E51" s="62"/>
      <c r="F51" s="62"/>
      <c r="G51" s="62"/>
      <c r="H51" s="62"/>
      <c r="I51" s="76"/>
      <c r="J51" s="29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30"/>
      <c r="AH51" s="64"/>
      <c r="AI51" s="65"/>
      <c r="AJ51" s="66"/>
    </row>
    <row r="52" spans="2:36" ht="7.5" customHeight="1">
      <c r="B52" s="90"/>
      <c r="C52" s="91"/>
      <c r="D52" s="64"/>
      <c r="E52" s="65"/>
      <c r="F52" s="65"/>
      <c r="G52" s="65"/>
      <c r="H52" s="65"/>
      <c r="I52" s="77"/>
      <c r="J52" s="2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26"/>
      <c r="AH52" s="64"/>
      <c r="AI52" s="65"/>
      <c r="AJ52" s="66"/>
    </row>
    <row r="53" spans="2:36" ht="7.5" customHeight="1">
      <c r="B53" s="90"/>
      <c r="C53" s="91"/>
      <c r="D53" s="64"/>
      <c r="E53" s="65"/>
      <c r="F53" s="65"/>
      <c r="G53" s="65"/>
      <c r="H53" s="65"/>
      <c r="I53" s="77"/>
      <c r="J53" s="2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26"/>
      <c r="AH53" s="64"/>
      <c r="AI53" s="65"/>
      <c r="AJ53" s="66"/>
    </row>
    <row r="54" spans="2:36" ht="7.5" customHeight="1" thickBot="1">
      <c r="B54" s="106"/>
      <c r="C54" s="107"/>
      <c r="D54" s="67"/>
      <c r="E54" s="68"/>
      <c r="F54" s="68"/>
      <c r="G54" s="68"/>
      <c r="H54" s="68"/>
      <c r="I54" s="111"/>
      <c r="J54" s="31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32"/>
      <c r="AH54" s="67"/>
      <c r="AI54" s="68"/>
      <c r="AJ54" s="69"/>
    </row>
    <row r="55" spans="2:36" ht="7.5" customHeight="1" thickTop="1">
      <c r="B55" s="88"/>
      <c r="C55" s="89"/>
      <c r="D55" s="94" t="s">
        <v>28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17"/>
    </row>
    <row r="56" spans="2:36" ht="15.75" customHeight="1">
      <c r="B56" s="90"/>
      <c r="C56" s="91"/>
      <c r="D56" s="95"/>
      <c r="E56" s="35" t="s">
        <v>56</v>
      </c>
      <c r="F56" s="60" t="s">
        <v>27</v>
      </c>
      <c r="G56" s="60"/>
      <c r="H56" s="60"/>
      <c r="I56" s="60"/>
      <c r="J56" s="6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0"/>
    </row>
    <row r="57" spans="2:69" ht="15.75" customHeight="1">
      <c r="B57" s="90"/>
      <c r="C57" s="91"/>
      <c r="D57" s="95"/>
      <c r="E57" s="35" t="s">
        <v>56</v>
      </c>
      <c r="F57" s="97" t="s">
        <v>43</v>
      </c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10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</row>
    <row r="58" spans="2:69" ht="15.75" customHeight="1">
      <c r="B58" s="90"/>
      <c r="C58" s="91"/>
      <c r="D58" s="95"/>
      <c r="E58" s="35" t="s">
        <v>56</v>
      </c>
      <c r="F58" s="97" t="s">
        <v>44</v>
      </c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10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</row>
    <row r="59" spans="2:69" ht="15.75" customHeight="1">
      <c r="B59" s="90"/>
      <c r="C59" s="91"/>
      <c r="D59" s="95"/>
      <c r="E59" s="35" t="s">
        <v>56</v>
      </c>
      <c r="F59" s="97" t="s">
        <v>45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10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</row>
    <row r="60" spans="2:69" ht="15.75" customHeight="1">
      <c r="B60" s="90"/>
      <c r="C60" s="91"/>
      <c r="D60" s="95"/>
      <c r="E60" s="35" t="s">
        <v>56</v>
      </c>
      <c r="F60" s="97" t="s">
        <v>46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10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</row>
    <row r="61" spans="2:69" ht="15.75" customHeight="1">
      <c r="B61" s="90"/>
      <c r="C61" s="91"/>
      <c r="D61" s="95"/>
      <c r="E61" s="35" t="s">
        <v>56</v>
      </c>
      <c r="F61" s="97" t="s">
        <v>47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10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</row>
    <row r="62" spans="2:69" ht="15.75" customHeight="1">
      <c r="B62" s="90"/>
      <c r="C62" s="91"/>
      <c r="D62" s="95"/>
      <c r="E62" s="35" t="s">
        <v>56</v>
      </c>
      <c r="F62" s="97" t="s">
        <v>48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10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</row>
    <row r="63" spans="2:36" ht="7.5" customHeight="1">
      <c r="B63" s="92"/>
      <c r="C63" s="93"/>
      <c r="D63" s="96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6"/>
    </row>
    <row r="64" spans="2:36" ht="7.5" customHeight="1">
      <c r="B64" s="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0"/>
    </row>
    <row r="65" spans="2:36" ht="7.5" customHeight="1">
      <c r="B65" s="122" t="s">
        <v>29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4"/>
    </row>
    <row r="66" spans="2:36" ht="7.5" customHeight="1">
      <c r="B66" s="122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4"/>
    </row>
    <row r="67" spans="2:36" ht="7.5" customHeight="1">
      <c r="B67" s="122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4"/>
    </row>
    <row r="68" spans="2:36" ht="7.5" customHeight="1">
      <c r="B68" s="6"/>
      <c r="C68" s="8"/>
      <c r="D68" s="8"/>
      <c r="E68" s="8"/>
      <c r="F68" s="8"/>
      <c r="G68" s="8"/>
      <c r="H68" s="60" t="s">
        <v>71</v>
      </c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8"/>
      <c r="AB68" s="8"/>
      <c r="AC68" s="8"/>
      <c r="AD68" s="8"/>
      <c r="AE68" s="8"/>
      <c r="AF68" s="8"/>
      <c r="AG68" s="8"/>
      <c r="AH68" s="8"/>
      <c r="AI68" s="8"/>
      <c r="AJ68" s="10"/>
    </row>
    <row r="69" spans="2:36" ht="7.5" customHeight="1">
      <c r="B69" s="6"/>
      <c r="C69" s="8"/>
      <c r="D69" s="8"/>
      <c r="E69" s="8"/>
      <c r="F69" s="8"/>
      <c r="G69" s="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5" t="s">
        <v>56</v>
      </c>
      <c r="AB69" s="60" t="s">
        <v>20</v>
      </c>
      <c r="AC69" s="60"/>
      <c r="AD69" s="60"/>
      <c r="AE69" s="60"/>
      <c r="AF69" s="60"/>
      <c r="AG69" s="8"/>
      <c r="AH69" s="8"/>
      <c r="AI69" s="8"/>
      <c r="AJ69" s="10"/>
    </row>
    <row r="70" spans="2:36" ht="15.75" customHeight="1">
      <c r="B70" s="6"/>
      <c r="C70" s="11"/>
      <c r="D70" s="11"/>
      <c r="E70" s="11"/>
      <c r="F70" s="11"/>
      <c r="G70" s="11"/>
      <c r="H70" s="120" t="s">
        <v>49</v>
      </c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65"/>
      <c r="AB70" s="60"/>
      <c r="AC70" s="60"/>
      <c r="AD70" s="60"/>
      <c r="AE70" s="60"/>
      <c r="AF70" s="60"/>
      <c r="AG70" s="65" t="s">
        <v>50</v>
      </c>
      <c r="AH70" s="8"/>
      <c r="AI70" s="8"/>
      <c r="AJ70" s="10"/>
    </row>
    <row r="71" spans="2:36" ht="15.75" customHeight="1">
      <c r="B71" s="6"/>
      <c r="C71" s="11"/>
      <c r="D71" s="11"/>
      <c r="E71" s="11"/>
      <c r="F71" s="11"/>
      <c r="G71" s="11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65" t="s">
        <v>56</v>
      </c>
      <c r="AB71" s="60" t="s">
        <v>30</v>
      </c>
      <c r="AC71" s="60"/>
      <c r="AD71" s="60"/>
      <c r="AE71" s="60"/>
      <c r="AF71" s="60"/>
      <c r="AG71" s="65"/>
      <c r="AH71" s="8"/>
      <c r="AI71" s="8"/>
      <c r="AJ71" s="10"/>
    </row>
    <row r="72" spans="2:36" ht="7.5" customHeight="1">
      <c r="B72" s="6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65"/>
      <c r="AB72" s="60"/>
      <c r="AC72" s="60"/>
      <c r="AD72" s="60"/>
      <c r="AE72" s="60"/>
      <c r="AF72" s="60"/>
      <c r="AG72" s="11"/>
      <c r="AH72" s="8"/>
      <c r="AI72" s="8"/>
      <c r="AJ72" s="10"/>
    </row>
    <row r="73" spans="2:36" ht="7.5" customHeight="1">
      <c r="B73" s="6"/>
      <c r="C73" s="8"/>
      <c r="D73" s="8"/>
      <c r="E73" s="8"/>
      <c r="F73" s="120" t="s">
        <v>31</v>
      </c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1"/>
      <c r="U73" s="11"/>
      <c r="V73" s="11"/>
      <c r="W73" s="11"/>
      <c r="X73" s="11"/>
      <c r="Y73" s="11"/>
      <c r="Z73" s="11"/>
      <c r="AA73" s="8"/>
      <c r="AB73" s="8"/>
      <c r="AC73" s="8"/>
      <c r="AD73" s="8"/>
      <c r="AE73" s="8"/>
      <c r="AF73" s="8"/>
      <c r="AG73" s="8"/>
      <c r="AH73" s="8"/>
      <c r="AI73" s="8"/>
      <c r="AJ73" s="10"/>
    </row>
    <row r="74" spans="2:36" ht="7.5" customHeight="1">
      <c r="B74" s="6"/>
      <c r="C74" s="8"/>
      <c r="D74" s="8"/>
      <c r="E74" s="8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1"/>
      <c r="U74" s="11"/>
      <c r="V74" s="11"/>
      <c r="W74" s="11"/>
      <c r="X74" s="11"/>
      <c r="Y74" s="11"/>
      <c r="Z74" s="11"/>
      <c r="AA74" s="8"/>
      <c r="AB74" s="8"/>
      <c r="AC74" s="8"/>
      <c r="AD74" s="8"/>
      <c r="AE74" s="8"/>
      <c r="AF74" s="8"/>
      <c r="AG74" s="8"/>
      <c r="AH74" s="8"/>
      <c r="AI74" s="8"/>
      <c r="AJ74" s="10"/>
    </row>
    <row r="75" spans="2:36" ht="7.5" customHeight="1">
      <c r="B75" s="6"/>
      <c r="C75" s="8"/>
      <c r="D75" s="8"/>
      <c r="E75" s="8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1"/>
      <c r="U75" s="11"/>
      <c r="V75" s="11"/>
      <c r="W75" s="11"/>
      <c r="X75" s="11"/>
      <c r="Y75" s="11"/>
      <c r="Z75" s="11"/>
      <c r="AA75" s="8"/>
      <c r="AB75" s="8"/>
      <c r="AC75" s="8"/>
      <c r="AD75" s="8"/>
      <c r="AE75" s="8"/>
      <c r="AF75" s="8"/>
      <c r="AG75" s="8"/>
      <c r="AH75" s="8"/>
      <c r="AI75" s="8"/>
      <c r="AJ75" s="10"/>
    </row>
    <row r="76" spans="2:36" ht="7.5" customHeight="1">
      <c r="B76" s="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0"/>
    </row>
    <row r="77" spans="2:36" ht="7.5" customHeight="1">
      <c r="B77" s="6"/>
      <c r="C77" s="8"/>
      <c r="D77" s="65" t="s">
        <v>59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10"/>
    </row>
    <row r="78" spans="2:36" ht="7.5" customHeight="1">
      <c r="B78" s="6"/>
      <c r="C78" s="8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0"/>
    </row>
    <row r="79" spans="2:36" ht="7.5" customHeight="1">
      <c r="B79" s="6"/>
      <c r="C79" s="8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10"/>
    </row>
    <row r="80" spans="2:36" ht="7.5" customHeight="1">
      <c r="B80" s="6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0"/>
    </row>
    <row r="81" spans="2:36" ht="7.5" customHeight="1">
      <c r="B81" s="6"/>
      <c r="C81" s="8"/>
      <c r="D81" s="8"/>
      <c r="E81" s="8"/>
      <c r="F81" s="8"/>
      <c r="G81" s="8"/>
      <c r="H81" s="18"/>
      <c r="I81" s="18"/>
      <c r="J81" s="18"/>
      <c r="K81" s="121" t="s">
        <v>69</v>
      </c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8"/>
      <c r="Z81" s="65" t="s">
        <v>70</v>
      </c>
      <c r="AA81" s="65"/>
      <c r="AB81" s="65"/>
      <c r="AC81" s="65"/>
      <c r="AD81" s="65"/>
      <c r="AE81" s="65"/>
      <c r="AF81" s="65"/>
      <c r="AG81" s="8"/>
      <c r="AH81" s="65" t="s">
        <v>51</v>
      </c>
      <c r="AI81" s="8"/>
      <c r="AJ81" s="10"/>
    </row>
    <row r="82" spans="2:36" ht="7.5" customHeight="1">
      <c r="B82" s="6"/>
      <c r="C82" s="8"/>
      <c r="D82" s="8"/>
      <c r="E82" s="8"/>
      <c r="F82" s="8"/>
      <c r="G82" s="8"/>
      <c r="H82" s="18"/>
      <c r="I82" s="18"/>
      <c r="J82" s="18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8"/>
      <c r="Z82" s="65"/>
      <c r="AA82" s="65"/>
      <c r="AB82" s="65"/>
      <c r="AC82" s="65"/>
      <c r="AD82" s="65"/>
      <c r="AE82" s="65"/>
      <c r="AF82" s="65"/>
      <c r="AG82" s="8"/>
      <c r="AH82" s="65"/>
      <c r="AI82" s="8"/>
      <c r="AJ82" s="10"/>
    </row>
    <row r="83" spans="2:36" ht="7.5" customHeight="1">
      <c r="B83" s="6"/>
      <c r="C83" s="8"/>
      <c r="D83" s="8"/>
      <c r="E83" s="8"/>
      <c r="F83" s="8"/>
      <c r="G83" s="8"/>
      <c r="H83" s="18"/>
      <c r="I83" s="18"/>
      <c r="J83" s="18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8"/>
      <c r="Z83" s="65"/>
      <c r="AA83" s="65"/>
      <c r="AB83" s="65"/>
      <c r="AC83" s="65"/>
      <c r="AD83" s="65"/>
      <c r="AE83" s="65"/>
      <c r="AF83" s="65"/>
      <c r="AG83" s="8"/>
      <c r="AH83" s="65"/>
      <c r="AI83" s="8"/>
      <c r="AJ83" s="10"/>
    </row>
    <row r="84" spans="2:36" ht="7.5" customHeight="1">
      <c r="B84" s="6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0"/>
    </row>
    <row r="85" spans="2:36" ht="7.5" customHeight="1">
      <c r="B85" s="6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10"/>
    </row>
    <row r="86" spans="2:36" ht="7.5" customHeight="1">
      <c r="B86" s="80" t="s">
        <v>32</v>
      </c>
      <c r="C86" s="62"/>
      <c r="D86" s="76"/>
      <c r="E86" s="61" t="s">
        <v>33</v>
      </c>
      <c r="F86" s="62"/>
      <c r="G86" s="62"/>
      <c r="H86" s="62"/>
      <c r="I86" s="62"/>
      <c r="J86" s="62"/>
      <c r="K86" s="62"/>
      <c r="L86" s="76"/>
      <c r="M86" s="61" t="s">
        <v>34</v>
      </c>
      <c r="N86" s="62"/>
      <c r="O86" s="62"/>
      <c r="P86" s="76"/>
      <c r="Q86" s="61"/>
      <c r="R86" s="62"/>
      <c r="S86" s="62"/>
      <c r="T86" s="62"/>
      <c r="U86" s="62"/>
      <c r="V86" s="62"/>
      <c r="W86" s="62"/>
      <c r="X86" s="76"/>
      <c r="Y86" s="61" t="s">
        <v>52</v>
      </c>
      <c r="Z86" s="62"/>
      <c r="AA86" s="62"/>
      <c r="AB86" s="76"/>
      <c r="AC86" s="61"/>
      <c r="AD86" s="62"/>
      <c r="AE86" s="62"/>
      <c r="AF86" s="62"/>
      <c r="AG86" s="62"/>
      <c r="AH86" s="62"/>
      <c r="AI86" s="62"/>
      <c r="AJ86" s="63"/>
    </row>
    <row r="87" spans="2:36" ht="7.5" customHeight="1">
      <c r="B87" s="81"/>
      <c r="C87" s="65"/>
      <c r="D87" s="77"/>
      <c r="E87" s="64"/>
      <c r="F87" s="65"/>
      <c r="G87" s="65"/>
      <c r="H87" s="65"/>
      <c r="I87" s="65"/>
      <c r="J87" s="65"/>
      <c r="K87" s="65"/>
      <c r="L87" s="77"/>
      <c r="M87" s="64"/>
      <c r="N87" s="65"/>
      <c r="O87" s="65"/>
      <c r="P87" s="77"/>
      <c r="Q87" s="64"/>
      <c r="R87" s="65"/>
      <c r="S87" s="65"/>
      <c r="T87" s="65"/>
      <c r="U87" s="65"/>
      <c r="V87" s="65"/>
      <c r="W87" s="65"/>
      <c r="X87" s="77"/>
      <c r="Y87" s="64"/>
      <c r="Z87" s="65"/>
      <c r="AA87" s="65"/>
      <c r="AB87" s="77"/>
      <c r="AC87" s="64"/>
      <c r="AD87" s="65"/>
      <c r="AE87" s="65"/>
      <c r="AF87" s="65"/>
      <c r="AG87" s="65"/>
      <c r="AH87" s="65"/>
      <c r="AI87" s="65"/>
      <c r="AJ87" s="66"/>
    </row>
    <row r="88" spans="2:36" ht="7.5" customHeight="1">
      <c r="B88" s="82"/>
      <c r="C88" s="74"/>
      <c r="D88" s="78"/>
      <c r="E88" s="73"/>
      <c r="F88" s="74"/>
      <c r="G88" s="74"/>
      <c r="H88" s="74"/>
      <c r="I88" s="74"/>
      <c r="J88" s="74"/>
      <c r="K88" s="74"/>
      <c r="L88" s="78"/>
      <c r="M88" s="73"/>
      <c r="N88" s="74"/>
      <c r="O88" s="74"/>
      <c r="P88" s="78"/>
      <c r="Q88" s="73"/>
      <c r="R88" s="74"/>
      <c r="S88" s="74"/>
      <c r="T88" s="74"/>
      <c r="U88" s="74"/>
      <c r="V88" s="74"/>
      <c r="W88" s="74"/>
      <c r="X88" s="78"/>
      <c r="Y88" s="73"/>
      <c r="Z88" s="74"/>
      <c r="AA88" s="74"/>
      <c r="AB88" s="78"/>
      <c r="AC88" s="73"/>
      <c r="AD88" s="74"/>
      <c r="AE88" s="74"/>
      <c r="AF88" s="74"/>
      <c r="AG88" s="74"/>
      <c r="AH88" s="74"/>
      <c r="AI88" s="74"/>
      <c r="AJ88" s="75"/>
    </row>
    <row r="89" spans="2:36" ht="7.5" customHeight="1">
      <c r="B89" s="112" t="s">
        <v>36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13"/>
      <c r="M89" s="62" t="s">
        <v>35</v>
      </c>
      <c r="N89" s="62"/>
      <c r="O89" s="62"/>
      <c r="P89" s="76"/>
      <c r="Q89" s="61"/>
      <c r="R89" s="62"/>
      <c r="S89" s="62"/>
      <c r="T89" s="62"/>
      <c r="U89" s="62"/>
      <c r="V89" s="62"/>
      <c r="W89" s="62"/>
      <c r="X89" s="76"/>
      <c r="Y89" s="61" t="s">
        <v>37</v>
      </c>
      <c r="Z89" s="62"/>
      <c r="AA89" s="62"/>
      <c r="AB89" s="76"/>
      <c r="AC89" s="61"/>
      <c r="AD89" s="62"/>
      <c r="AE89" s="62"/>
      <c r="AF89" s="62"/>
      <c r="AG89" s="62"/>
      <c r="AH89" s="62"/>
      <c r="AI89" s="62"/>
      <c r="AJ89" s="63"/>
    </row>
    <row r="90" spans="2:36" ht="7.5" customHeight="1">
      <c r="B90" s="114"/>
      <c r="C90" s="60"/>
      <c r="D90" s="60"/>
      <c r="E90" s="60"/>
      <c r="F90" s="60"/>
      <c r="G90" s="60"/>
      <c r="H90" s="60"/>
      <c r="I90" s="60"/>
      <c r="J90" s="60"/>
      <c r="K90" s="60"/>
      <c r="L90" s="115"/>
      <c r="M90" s="65"/>
      <c r="N90" s="65"/>
      <c r="O90" s="65"/>
      <c r="P90" s="77"/>
      <c r="Q90" s="64"/>
      <c r="R90" s="65"/>
      <c r="S90" s="65"/>
      <c r="T90" s="65"/>
      <c r="U90" s="65"/>
      <c r="V90" s="65"/>
      <c r="W90" s="65"/>
      <c r="X90" s="77"/>
      <c r="Y90" s="64"/>
      <c r="Z90" s="65"/>
      <c r="AA90" s="65"/>
      <c r="AB90" s="77"/>
      <c r="AC90" s="64"/>
      <c r="AD90" s="65"/>
      <c r="AE90" s="65"/>
      <c r="AF90" s="65"/>
      <c r="AG90" s="65"/>
      <c r="AH90" s="65"/>
      <c r="AI90" s="65"/>
      <c r="AJ90" s="66"/>
    </row>
    <row r="91" spans="2:36" ht="7.5" customHeight="1" thickBot="1">
      <c r="B91" s="116"/>
      <c r="C91" s="105"/>
      <c r="D91" s="105"/>
      <c r="E91" s="105"/>
      <c r="F91" s="105"/>
      <c r="G91" s="105"/>
      <c r="H91" s="105"/>
      <c r="I91" s="105"/>
      <c r="J91" s="105"/>
      <c r="K91" s="105"/>
      <c r="L91" s="117"/>
      <c r="M91" s="68"/>
      <c r="N91" s="68"/>
      <c r="O91" s="68"/>
      <c r="P91" s="111"/>
      <c r="Q91" s="67"/>
      <c r="R91" s="68"/>
      <c r="S91" s="68"/>
      <c r="T91" s="68"/>
      <c r="U91" s="68"/>
      <c r="V91" s="68"/>
      <c r="W91" s="68"/>
      <c r="X91" s="111"/>
      <c r="Y91" s="67"/>
      <c r="Z91" s="68"/>
      <c r="AA91" s="68"/>
      <c r="AB91" s="111"/>
      <c r="AC91" s="67"/>
      <c r="AD91" s="68"/>
      <c r="AE91" s="68"/>
      <c r="AF91" s="68"/>
      <c r="AG91" s="68"/>
      <c r="AH91" s="68"/>
      <c r="AI91" s="68"/>
      <c r="AJ91" s="69"/>
    </row>
    <row r="92" ht="7.5" customHeight="1" thickTop="1"/>
  </sheetData>
  <sheetProtection/>
  <mergeCells count="136">
    <mergeCell ref="B2:AJ2"/>
    <mergeCell ref="B3:AJ3"/>
    <mergeCell ref="AG70:AG71"/>
    <mergeCell ref="AA71:AA72"/>
    <mergeCell ref="AB71:AF72"/>
    <mergeCell ref="E46:G46"/>
    <mergeCell ref="F56:J56"/>
    <mergeCell ref="F62:AI62"/>
    <mergeCell ref="F61:AI61"/>
    <mergeCell ref="F60:AI60"/>
    <mergeCell ref="E41:G41"/>
    <mergeCell ref="E42:G42"/>
    <mergeCell ref="F59:AI59"/>
    <mergeCell ref="F58:AI58"/>
    <mergeCell ref="AA43:AG44"/>
    <mergeCell ref="AH43:AJ44"/>
    <mergeCell ref="E43:G43"/>
    <mergeCell ref="E44:G44"/>
    <mergeCell ref="AH47:AJ54"/>
    <mergeCell ref="R45:V46"/>
    <mergeCell ref="E36:G36"/>
    <mergeCell ref="E37:G37"/>
    <mergeCell ref="E38:G38"/>
    <mergeCell ref="E39:G39"/>
    <mergeCell ref="L21:Q21"/>
    <mergeCell ref="U19:AI19"/>
    <mergeCell ref="U21:AI21"/>
    <mergeCell ref="D23:I23"/>
    <mergeCell ref="O23:R23"/>
    <mergeCell ref="AA23:AF23"/>
    <mergeCell ref="AH23:AI23"/>
    <mergeCell ref="L19:Q19"/>
    <mergeCell ref="D21:I21"/>
    <mergeCell ref="AG14:AG15"/>
    <mergeCell ref="AD14:AF15"/>
    <mergeCell ref="AH14:AJ15"/>
    <mergeCell ref="AH81:AH83"/>
    <mergeCell ref="K47:AF50"/>
    <mergeCell ref="D77:O79"/>
    <mergeCell ref="Z81:AF83"/>
    <mergeCell ref="F73:S75"/>
    <mergeCell ref="K81:X83"/>
    <mergeCell ref="AA69:AA70"/>
    <mergeCell ref="AB69:AF70"/>
    <mergeCell ref="H70:Z71"/>
    <mergeCell ref="B65:AJ67"/>
    <mergeCell ref="R43:V44"/>
    <mergeCell ref="Q86:X88"/>
    <mergeCell ref="Q89:X91"/>
    <mergeCell ref="Y86:AB88"/>
    <mergeCell ref="Y89:AB91"/>
    <mergeCell ref="B86:D88"/>
    <mergeCell ref="E86:L88"/>
    <mergeCell ref="M86:P88"/>
    <mergeCell ref="M89:P91"/>
    <mergeCell ref="B89:L91"/>
    <mergeCell ref="AA45:AG46"/>
    <mergeCell ref="AB6:AE7"/>
    <mergeCell ref="X6:AA7"/>
    <mergeCell ref="T6:W7"/>
    <mergeCell ref="K51:AF54"/>
    <mergeCell ref="B47:C54"/>
    <mergeCell ref="D47:I50"/>
    <mergeCell ref="D51:I54"/>
    <mergeCell ref="H43:L44"/>
    <mergeCell ref="M43:Q44"/>
    <mergeCell ref="AA41:AG42"/>
    <mergeCell ref="W43:Z44"/>
    <mergeCell ref="B55:C63"/>
    <mergeCell ref="D55:D63"/>
    <mergeCell ref="H45:L46"/>
    <mergeCell ref="M45:Q46"/>
    <mergeCell ref="E45:G45"/>
    <mergeCell ref="F57:AI57"/>
    <mergeCell ref="AH45:AJ46"/>
    <mergeCell ref="W45:Z46"/>
    <mergeCell ref="W39:Z40"/>
    <mergeCell ref="AA39:AG40"/>
    <mergeCell ref="AH39:AJ40"/>
    <mergeCell ref="H41:L42"/>
    <mergeCell ref="M41:Q42"/>
    <mergeCell ref="R41:V42"/>
    <mergeCell ref="M39:Q40"/>
    <mergeCell ref="R39:V40"/>
    <mergeCell ref="AH41:AJ42"/>
    <mergeCell ref="W41:Z42"/>
    <mergeCell ref="AH37:AJ38"/>
    <mergeCell ref="AA35:AG36"/>
    <mergeCell ref="AH35:AJ36"/>
    <mergeCell ref="H35:L36"/>
    <mergeCell ref="M35:Q36"/>
    <mergeCell ref="R35:V36"/>
    <mergeCell ref="W35:Z36"/>
    <mergeCell ref="H37:L38"/>
    <mergeCell ref="M37:Q38"/>
    <mergeCell ref="R37:V38"/>
    <mergeCell ref="B29:C46"/>
    <mergeCell ref="AA33:AG34"/>
    <mergeCell ref="W33:Z34"/>
    <mergeCell ref="W29:Z32"/>
    <mergeCell ref="M33:Q34"/>
    <mergeCell ref="AA29:AG30"/>
    <mergeCell ref="AA31:AG32"/>
    <mergeCell ref="E40:G40"/>
    <mergeCell ref="W37:Z38"/>
    <mergeCell ref="AA37:AG38"/>
    <mergeCell ref="D19:I19"/>
    <mergeCell ref="H33:L34"/>
    <mergeCell ref="D29:G32"/>
    <mergeCell ref="H39:L40"/>
    <mergeCell ref="B25:G28"/>
    <mergeCell ref="H25:L26"/>
    <mergeCell ref="H27:L28"/>
    <mergeCell ref="E33:G33"/>
    <mergeCell ref="E34:G34"/>
    <mergeCell ref="E35:G35"/>
    <mergeCell ref="R33:V34"/>
    <mergeCell ref="AH29:AJ30"/>
    <mergeCell ref="AH31:AJ32"/>
    <mergeCell ref="C8:Q9"/>
    <mergeCell ref="H29:L32"/>
    <mergeCell ref="M29:Q32"/>
    <mergeCell ref="R29:V32"/>
    <mergeCell ref="U17:AB17"/>
    <mergeCell ref="L17:Q17"/>
    <mergeCell ref="D17:I17"/>
    <mergeCell ref="H68:Z69"/>
    <mergeCell ref="AC89:AJ91"/>
    <mergeCell ref="AO34:AQ34"/>
    <mergeCell ref="AC86:AJ88"/>
    <mergeCell ref="M26:P27"/>
    <mergeCell ref="AG26:AI27"/>
    <mergeCell ref="U26:AF27"/>
    <mergeCell ref="Q25:S26"/>
    <mergeCell ref="Q27:S28"/>
    <mergeCell ref="AH33:AJ34"/>
  </mergeCells>
  <dataValidations count="3">
    <dataValidation allowBlank="1" showInputMessage="1" showErrorMessage="1" imeMode="hiragana" sqref="Z81:AF83 K47:AF54 D77:O79 H33:V46 AA23:AF23 U19:AI19 U21:AI21 AA33:AG46"/>
    <dataValidation allowBlank="1" showInputMessage="1" showErrorMessage="1" imeMode="off" sqref="W33:Z46 AH33:AJ46"/>
    <dataValidation type="list" allowBlank="1" showInputMessage="1" showErrorMessage="1" sqref="AA71:AA72 C17 AA69 E56:E62 D33:D46 C23 C21 K21 K19 K17 C19">
      <formula1>$AO$35:$AO$36</formula1>
    </dataValidation>
  </dataValidation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Q79"/>
  <sheetViews>
    <sheetView zoomScalePageLayoutView="0" workbookViewId="0" topLeftCell="A1">
      <selection activeCell="AL67" sqref="AL67"/>
    </sheetView>
  </sheetViews>
  <sheetFormatPr defaultColWidth="9.00390625" defaultRowHeight="7.5" customHeight="1"/>
  <cols>
    <col min="1" max="156" width="2.625" style="1" customWidth="1"/>
    <col min="157" max="16384" width="9.00390625" style="1" customWidth="1"/>
  </cols>
  <sheetData>
    <row r="1" spans="30:36" ht="7.5" customHeight="1">
      <c r="AD1" s="127">
        <f>IF(文書番号=0,"",文書番号)</f>
      </c>
      <c r="AE1" s="127"/>
      <c r="AF1" s="127"/>
      <c r="AG1" s="126" t="s">
        <v>54</v>
      </c>
      <c r="AH1" s="97">
        <f>IF(枝番号=0,"",枝番号)</f>
      </c>
      <c r="AI1" s="97"/>
      <c r="AJ1" s="97"/>
    </row>
    <row r="2" spans="30:36" ht="7.5" customHeight="1" thickBot="1">
      <c r="AD2" s="128"/>
      <c r="AE2" s="128"/>
      <c r="AF2" s="128"/>
      <c r="AG2" s="68"/>
      <c r="AH2" s="105"/>
      <c r="AI2" s="105"/>
      <c r="AJ2" s="105"/>
    </row>
    <row r="3" spans="2:36" ht="7.5" customHeight="1" thickTop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5"/>
    </row>
    <row r="4" spans="2:36" ht="15.75" customHeight="1">
      <c r="B4" s="6"/>
      <c r="C4" s="7" t="str">
        <f>謄本</f>
        <v>□</v>
      </c>
      <c r="D4" s="60" t="s">
        <v>17</v>
      </c>
      <c r="E4" s="60"/>
      <c r="F4" s="60"/>
      <c r="G4" s="60"/>
      <c r="H4" s="60"/>
      <c r="I4" s="60"/>
      <c r="J4" s="8"/>
      <c r="K4" s="7" t="str">
        <f>地積測量図</f>
        <v>□</v>
      </c>
      <c r="L4" s="11" t="s">
        <v>19</v>
      </c>
      <c r="M4" s="11"/>
      <c r="N4" s="11"/>
      <c r="O4" s="11"/>
      <c r="P4" s="11"/>
      <c r="Q4" s="11"/>
      <c r="R4" s="8"/>
      <c r="S4" s="9"/>
      <c r="T4" s="8"/>
      <c r="U4" s="60" t="s">
        <v>2</v>
      </c>
      <c r="V4" s="60"/>
      <c r="W4" s="60"/>
      <c r="X4" s="60"/>
      <c r="Y4" s="60"/>
      <c r="Z4" s="60"/>
      <c r="AA4" s="60"/>
      <c r="AB4" s="60"/>
      <c r="AC4" s="8"/>
      <c r="AD4" s="8"/>
      <c r="AE4" s="8"/>
      <c r="AF4" s="8"/>
      <c r="AG4" s="8"/>
      <c r="AH4" s="8"/>
      <c r="AI4" s="8"/>
      <c r="AJ4" s="10"/>
    </row>
    <row r="5" spans="2:36" ht="7.5" customHeight="1"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10"/>
    </row>
    <row r="6" spans="2:36" ht="15.75" customHeight="1">
      <c r="B6" s="6"/>
      <c r="C6" s="7" t="str">
        <f>全部事項</f>
        <v>□</v>
      </c>
      <c r="D6" s="60" t="s">
        <v>0</v>
      </c>
      <c r="E6" s="60"/>
      <c r="F6" s="60"/>
      <c r="G6" s="60"/>
      <c r="H6" s="60"/>
      <c r="I6" s="60"/>
      <c r="J6" s="8"/>
      <c r="K6" s="7" t="str">
        <f>閲覧</f>
        <v>□</v>
      </c>
      <c r="L6" s="60" t="s">
        <v>20</v>
      </c>
      <c r="M6" s="60"/>
      <c r="N6" s="60"/>
      <c r="O6" s="60"/>
      <c r="P6" s="60"/>
      <c r="Q6" s="60"/>
      <c r="R6" s="8"/>
      <c r="S6" s="9"/>
      <c r="T6" s="8"/>
      <c r="U6" s="60">
        <f>'起案用'!$U$19</f>
        <v>0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10"/>
    </row>
    <row r="7" spans="2:36" ht="7.5" customHeight="1"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0"/>
    </row>
    <row r="8" spans="2:36" ht="15.75" customHeight="1">
      <c r="B8" s="6"/>
      <c r="C8" s="7" t="str">
        <f>旧公図</f>
        <v>□</v>
      </c>
      <c r="D8" s="125" t="s">
        <v>1</v>
      </c>
      <c r="E8" s="125"/>
      <c r="F8" s="125"/>
      <c r="G8" s="125"/>
      <c r="H8" s="125"/>
      <c r="I8" s="125"/>
      <c r="J8" s="8"/>
      <c r="K8" s="7" t="str">
        <f>登記事項</f>
        <v>□</v>
      </c>
      <c r="L8" s="60" t="s">
        <v>21</v>
      </c>
      <c r="M8" s="60"/>
      <c r="N8" s="60"/>
      <c r="O8" s="60"/>
      <c r="P8" s="60"/>
      <c r="Q8" s="60"/>
      <c r="R8" s="8"/>
      <c r="S8" s="9"/>
      <c r="T8" s="8"/>
      <c r="U8" s="60">
        <f>'起案用'!$U$21</f>
        <v>0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10"/>
    </row>
    <row r="9" spans="2:36" ht="7.5" customHeight="1"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0"/>
    </row>
    <row r="10" spans="2:36" ht="15.75" customHeight="1">
      <c r="B10" s="6"/>
      <c r="C10" s="7" t="str">
        <f>公図</f>
        <v>□</v>
      </c>
      <c r="D10" s="60" t="s">
        <v>18</v>
      </c>
      <c r="E10" s="60"/>
      <c r="F10" s="60"/>
      <c r="G10" s="60"/>
      <c r="H10" s="60"/>
      <c r="I10" s="60"/>
      <c r="J10" s="8"/>
      <c r="K10" s="11"/>
      <c r="L10" s="11"/>
      <c r="M10" s="11"/>
      <c r="N10" s="11"/>
      <c r="O10" s="65" t="s">
        <v>22</v>
      </c>
      <c r="P10" s="65"/>
      <c r="Q10" s="65"/>
      <c r="R10" s="65"/>
      <c r="S10" s="9"/>
      <c r="T10" s="8"/>
      <c r="U10" s="11"/>
      <c r="V10" s="11"/>
      <c r="W10" s="11"/>
      <c r="X10" s="11"/>
      <c r="Y10" s="11"/>
      <c r="Z10" s="11"/>
      <c r="AA10" s="60">
        <f>'起案用'!$AA$23</f>
        <v>0</v>
      </c>
      <c r="AB10" s="60"/>
      <c r="AC10" s="60"/>
      <c r="AD10" s="60"/>
      <c r="AE10" s="60"/>
      <c r="AF10" s="60"/>
      <c r="AG10" s="11"/>
      <c r="AH10" s="65" t="s">
        <v>40</v>
      </c>
      <c r="AI10" s="65"/>
      <c r="AJ10" s="10"/>
    </row>
    <row r="11" spans="2:36" ht="7.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5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6"/>
    </row>
    <row r="12" spans="2:36" ht="7.5" customHeight="1">
      <c r="B12" s="80" t="s">
        <v>3</v>
      </c>
      <c r="C12" s="62"/>
      <c r="D12" s="62"/>
      <c r="E12" s="62"/>
      <c r="F12" s="62"/>
      <c r="G12" s="76"/>
      <c r="H12" s="61" t="s">
        <v>41</v>
      </c>
      <c r="I12" s="62"/>
      <c r="J12" s="62"/>
      <c r="K12" s="62"/>
      <c r="L12" s="62"/>
      <c r="M12" s="8"/>
      <c r="N12" s="8"/>
      <c r="O12" s="8"/>
      <c r="P12" s="8"/>
      <c r="Q12" s="62" t="s">
        <v>14</v>
      </c>
      <c r="R12" s="62"/>
      <c r="S12" s="76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0"/>
    </row>
    <row r="13" spans="2:36" ht="7.5" customHeight="1">
      <c r="B13" s="81"/>
      <c r="C13" s="65"/>
      <c r="D13" s="65"/>
      <c r="E13" s="65"/>
      <c r="F13" s="65"/>
      <c r="G13" s="77"/>
      <c r="H13" s="64"/>
      <c r="I13" s="65"/>
      <c r="J13" s="65"/>
      <c r="K13" s="65"/>
      <c r="L13" s="65"/>
      <c r="M13" s="65" t="str">
        <f>登記所</f>
        <v>〇〇</v>
      </c>
      <c r="N13" s="65"/>
      <c r="O13" s="65"/>
      <c r="P13" s="65"/>
      <c r="Q13" s="65"/>
      <c r="R13" s="65"/>
      <c r="S13" s="77"/>
      <c r="T13" s="20"/>
      <c r="U13" s="65" t="str">
        <f>申請日</f>
        <v>平成　　　　年　　　　月　　　　日</v>
      </c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 t="s">
        <v>6</v>
      </c>
      <c r="AH13" s="65"/>
      <c r="AI13" s="65"/>
      <c r="AJ13" s="10"/>
    </row>
    <row r="14" spans="2:36" ht="7.5" customHeight="1">
      <c r="B14" s="81"/>
      <c r="C14" s="65"/>
      <c r="D14" s="65"/>
      <c r="E14" s="65"/>
      <c r="F14" s="65"/>
      <c r="G14" s="77"/>
      <c r="H14" s="64" t="s">
        <v>4</v>
      </c>
      <c r="I14" s="65"/>
      <c r="J14" s="65"/>
      <c r="K14" s="65"/>
      <c r="L14" s="65"/>
      <c r="M14" s="65"/>
      <c r="N14" s="65"/>
      <c r="O14" s="65"/>
      <c r="P14" s="65"/>
      <c r="Q14" s="65" t="s">
        <v>5</v>
      </c>
      <c r="R14" s="65"/>
      <c r="S14" s="77"/>
      <c r="T14" s="20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10"/>
    </row>
    <row r="15" spans="2:36" ht="7.5" customHeight="1">
      <c r="B15" s="82"/>
      <c r="C15" s="74"/>
      <c r="D15" s="74"/>
      <c r="E15" s="74"/>
      <c r="F15" s="74"/>
      <c r="G15" s="78"/>
      <c r="H15" s="73"/>
      <c r="I15" s="74"/>
      <c r="J15" s="74"/>
      <c r="K15" s="74"/>
      <c r="L15" s="74"/>
      <c r="M15" s="13"/>
      <c r="N15" s="13"/>
      <c r="O15" s="13"/>
      <c r="P15" s="13"/>
      <c r="Q15" s="74"/>
      <c r="R15" s="74"/>
      <c r="S15" s="78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6"/>
    </row>
    <row r="16" spans="2:36" ht="7.5" customHeight="1">
      <c r="B16" s="83" t="s">
        <v>23</v>
      </c>
      <c r="C16" s="84"/>
      <c r="D16" s="61" t="s">
        <v>42</v>
      </c>
      <c r="E16" s="62"/>
      <c r="F16" s="62"/>
      <c r="G16" s="76"/>
      <c r="H16" s="61" t="s">
        <v>7</v>
      </c>
      <c r="I16" s="62"/>
      <c r="J16" s="62"/>
      <c r="K16" s="62"/>
      <c r="L16" s="76"/>
      <c r="M16" s="61" t="s">
        <v>13</v>
      </c>
      <c r="N16" s="62"/>
      <c r="O16" s="62"/>
      <c r="P16" s="62"/>
      <c r="Q16" s="76"/>
      <c r="R16" s="61" t="s">
        <v>8</v>
      </c>
      <c r="S16" s="62"/>
      <c r="T16" s="62"/>
      <c r="U16" s="62"/>
      <c r="V16" s="76"/>
      <c r="W16" s="61" t="s">
        <v>9</v>
      </c>
      <c r="X16" s="62"/>
      <c r="Y16" s="62"/>
      <c r="Z16" s="76"/>
      <c r="AA16" s="61" t="s">
        <v>10</v>
      </c>
      <c r="AB16" s="62"/>
      <c r="AC16" s="62"/>
      <c r="AD16" s="62"/>
      <c r="AE16" s="62"/>
      <c r="AF16" s="62"/>
      <c r="AG16" s="62"/>
      <c r="AH16" s="61" t="s">
        <v>11</v>
      </c>
      <c r="AI16" s="62"/>
      <c r="AJ16" s="63"/>
    </row>
    <row r="17" spans="2:36" ht="7.5" customHeight="1">
      <c r="B17" s="85"/>
      <c r="C17" s="86"/>
      <c r="D17" s="64"/>
      <c r="E17" s="65"/>
      <c r="F17" s="65"/>
      <c r="G17" s="77"/>
      <c r="H17" s="64"/>
      <c r="I17" s="65"/>
      <c r="J17" s="65"/>
      <c r="K17" s="65"/>
      <c r="L17" s="77"/>
      <c r="M17" s="64"/>
      <c r="N17" s="65"/>
      <c r="O17" s="65"/>
      <c r="P17" s="65"/>
      <c r="Q17" s="77"/>
      <c r="R17" s="64"/>
      <c r="S17" s="65"/>
      <c r="T17" s="65"/>
      <c r="U17" s="65"/>
      <c r="V17" s="77"/>
      <c r="W17" s="64"/>
      <c r="X17" s="65"/>
      <c r="Y17" s="65"/>
      <c r="Z17" s="77"/>
      <c r="AA17" s="64"/>
      <c r="AB17" s="65"/>
      <c r="AC17" s="65"/>
      <c r="AD17" s="65"/>
      <c r="AE17" s="65"/>
      <c r="AF17" s="65"/>
      <c r="AG17" s="65"/>
      <c r="AH17" s="64"/>
      <c r="AI17" s="65"/>
      <c r="AJ17" s="66"/>
    </row>
    <row r="18" spans="2:36" ht="7.5" customHeight="1">
      <c r="B18" s="85"/>
      <c r="C18" s="86"/>
      <c r="D18" s="64"/>
      <c r="E18" s="65"/>
      <c r="F18" s="65"/>
      <c r="G18" s="77"/>
      <c r="H18" s="64"/>
      <c r="I18" s="65"/>
      <c r="J18" s="65"/>
      <c r="K18" s="65"/>
      <c r="L18" s="77"/>
      <c r="M18" s="64"/>
      <c r="N18" s="65"/>
      <c r="O18" s="65"/>
      <c r="P18" s="65"/>
      <c r="Q18" s="77"/>
      <c r="R18" s="64"/>
      <c r="S18" s="65"/>
      <c r="T18" s="65"/>
      <c r="U18" s="65"/>
      <c r="V18" s="77"/>
      <c r="W18" s="64"/>
      <c r="X18" s="65"/>
      <c r="Y18" s="65"/>
      <c r="Z18" s="77"/>
      <c r="AA18" s="64" t="s">
        <v>38</v>
      </c>
      <c r="AB18" s="65"/>
      <c r="AC18" s="65"/>
      <c r="AD18" s="65"/>
      <c r="AE18" s="65"/>
      <c r="AF18" s="65"/>
      <c r="AG18" s="65"/>
      <c r="AH18" s="64" t="s">
        <v>12</v>
      </c>
      <c r="AI18" s="65"/>
      <c r="AJ18" s="66"/>
    </row>
    <row r="19" spans="2:36" ht="7.5" customHeight="1">
      <c r="B19" s="85"/>
      <c r="C19" s="86"/>
      <c r="D19" s="73"/>
      <c r="E19" s="74"/>
      <c r="F19" s="74"/>
      <c r="G19" s="78"/>
      <c r="H19" s="73"/>
      <c r="I19" s="74"/>
      <c r="J19" s="74"/>
      <c r="K19" s="74"/>
      <c r="L19" s="78"/>
      <c r="M19" s="73"/>
      <c r="N19" s="74"/>
      <c r="O19" s="74"/>
      <c r="P19" s="74"/>
      <c r="Q19" s="78"/>
      <c r="R19" s="73"/>
      <c r="S19" s="74"/>
      <c r="T19" s="74"/>
      <c r="U19" s="74"/>
      <c r="V19" s="78"/>
      <c r="W19" s="73"/>
      <c r="X19" s="74"/>
      <c r="Y19" s="74"/>
      <c r="Z19" s="78"/>
      <c r="AA19" s="73"/>
      <c r="AB19" s="74"/>
      <c r="AC19" s="74"/>
      <c r="AD19" s="74"/>
      <c r="AE19" s="74"/>
      <c r="AF19" s="74"/>
      <c r="AG19" s="74"/>
      <c r="AH19" s="73"/>
      <c r="AI19" s="74"/>
      <c r="AJ19" s="75"/>
    </row>
    <row r="20" spans="2:36" ht="15.75" customHeight="1">
      <c r="B20" s="85"/>
      <c r="C20" s="86"/>
      <c r="D20" s="34" t="str">
        <f>土地１</f>
        <v>□</v>
      </c>
      <c r="E20" s="62" t="s">
        <v>15</v>
      </c>
      <c r="F20" s="62"/>
      <c r="G20" s="76"/>
      <c r="H20" s="61">
        <f>IF(市町村１=0,"",市町村１)</f>
      </c>
      <c r="I20" s="62"/>
      <c r="J20" s="62"/>
      <c r="K20" s="62"/>
      <c r="L20" s="76"/>
      <c r="M20" s="61">
        <f>IF(大字１=0,"",大字１)</f>
      </c>
      <c r="N20" s="62"/>
      <c r="O20" s="62"/>
      <c r="P20" s="62"/>
      <c r="Q20" s="76"/>
      <c r="R20" s="61">
        <f>IF(字１=0,"",字１)</f>
      </c>
      <c r="S20" s="62"/>
      <c r="T20" s="62"/>
      <c r="U20" s="62"/>
      <c r="V20" s="76"/>
      <c r="W20" s="61">
        <f>IF(地番１=0,"",地番１)</f>
      </c>
      <c r="X20" s="62"/>
      <c r="Y20" s="62"/>
      <c r="Z20" s="76"/>
      <c r="AA20" s="61">
        <f>IF(所有１=0,"",所有１)</f>
      </c>
      <c r="AB20" s="62"/>
      <c r="AC20" s="62"/>
      <c r="AD20" s="62"/>
      <c r="AE20" s="62"/>
      <c r="AF20" s="62"/>
      <c r="AG20" s="62"/>
      <c r="AH20" s="61">
        <f>IF(通数１=0,"",通数１)</f>
      </c>
      <c r="AI20" s="62"/>
      <c r="AJ20" s="63"/>
    </row>
    <row r="21" spans="2:36" ht="15.75" customHeight="1">
      <c r="B21" s="85"/>
      <c r="C21" s="86"/>
      <c r="D21" s="35" t="str">
        <f>建物１</f>
        <v>□</v>
      </c>
      <c r="E21" s="65" t="s">
        <v>16</v>
      </c>
      <c r="F21" s="65"/>
      <c r="G21" s="77"/>
      <c r="H21" s="64"/>
      <c r="I21" s="65"/>
      <c r="J21" s="65"/>
      <c r="K21" s="65"/>
      <c r="L21" s="77"/>
      <c r="M21" s="64"/>
      <c r="N21" s="65"/>
      <c r="O21" s="65"/>
      <c r="P21" s="65"/>
      <c r="Q21" s="77"/>
      <c r="R21" s="64"/>
      <c r="S21" s="65"/>
      <c r="T21" s="65"/>
      <c r="U21" s="65"/>
      <c r="V21" s="77"/>
      <c r="W21" s="64"/>
      <c r="X21" s="65"/>
      <c r="Y21" s="65"/>
      <c r="Z21" s="77"/>
      <c r="AA21" s="64"/>
      <c r="AB21" s="65"/>
      <c r="AC21" s="65"/>
      <c r="AD21" s="65"/>
      <c r="AE21" s="65"/>
      <c r="AF21" s="65"/>
      <c r="AG21" s="65"/>
      <c r="AH21" s="64"/>
      <c r="AI21" s="65"/>
      <c r="AJ21" s="66"/>
    </row>
    <row r="22" spans="2:36" ht="15.75" customHeight="1">
      <c r="B22" s="85"/>
      <c r="C22" s="86"/>
      <c r="D22" s="34" t="str">
        <f>土地２</f>
        <v>□</v>
      </c>
      <c r="E22" s="62" t="s">
        <v>15</v>
      </c>
      <c r="F22" s="62"/>
      <c r="G22" s="76"/>
      <c r="H22" s="61">
        <f>IF(市町村２=0,"",市町村２)</f>
      </c>
      <c r="I22" s="62"/>
      <c r="J22" s="62"/>
      <c r="K22" s="62"/>
      <c r="L22" s="76"/>
      <c r="M22" s="61">
        <f>IF(大字２=0,"",大字２)</f>
      </c>
      <c r="N22" s="62"/>
      <c r="O22" s="62"/>
      <c r="P22" s="62"/>
      <c r="Q22" s="76"/>
      <c r="R22" s="61">
        <f>IF(字２=0,"",字２)</f>
      </c>
      <c r="S22" s="62"/>
      <c r="T22" s="62"/>
      <c r="U22" s="62"/>
      <c r="V22" s="76"/>
      <c r="W22" s="61">
        <f>IF(地番２=0,"",地番２)</f>
      </c>
      <c r="X22" s="62"/>
      <c r="Y22" s="62"/>
      <c r="Z22" s="76"/>
      <c r="AA22" s="61">
        <f>IF(所有２=0,"",所有２)</f>
      </c>
      <c r="AB22" s="62"/>
      <c r="AC22" s="62"/>
      <c r="AD22" s="62"/>
      <c r="AE22" s="62"/>
      <c r="AF22" s="62"/>
      <c r="AG22" s="62"/>
      <c r="AH22" s="61">
        <f>IF(通数２=0,"",通数２)</f>
      </c>
      <c r="AI22" s="62"/>
      <c r="AJ22" s="63"/>
    </row>
    <row r="23" spans="2:36" ht="15.75" customHeight="1">
      <c r="B23" s="85"/>
      <c r="C23" s="86"/>
      <c r="D23" s="35" t="str">
        <f>建物２</f>
        <v>□</v>
      </c>
      <c r="E23" s="65" t="s">
        <v>16</v>
      </c>
      <c r="F23" s="65"/>
      <c r="G23" s="77"/>
      <c r="H23" s="64"/>
      <c r="I23" s="65"/>
      <c r="J23" s="65"/>
      <c r="K23" s="65"/>
      <c r="L23" s="77"/>
      <c r="M23" s="64"/>
      <c r="N23" s="65"/>
      <c r="O23" s="65"/>
      <c r="P23" s="65"/>
      <c r="Q23" s="77"/>
      <c r="R23" s="64"/>
      <c r="S23" s="65"/>
      <c r="T23" s="65"/>
      <c r="U23" s="65"/>
      <c r="V23" s="77"/>
      <c r="W23" s="64"/>
      <c r="X23" s="65"/>
      <c r="Y23" s="65"/>
      <c r="Z23" s="77"/>
      <c r="AA23" s="64"/>
      <c r="AB23" s="65"/>
      <c r="AC23" s="65"/>
      <c r="AD23" s="65"/>
      <c r="AE23" s="65"/>
      <c r="AF23" s="65"/>
      <c r="AG23" s="65"/>
      <c r="AH23" s="64"/>
      <c r="AI23" s="65"/>
      <c r="AJ23" s="66"/>
    </row>
    <row r="24" spans="2:36" ht="15.75" customHeight="1">
      <c r="B24" s="85"/>
      <c r="C24" s="86"/>
      <c r="D24" s="34" t="str">
        <f>土地３</f>
        <v>□</v>
      </c>
      <c r="E24" s="62" t="s">
        <v>15</v>
      </c>
      <c r="F24" s="62"/>
      <c r="G24" s="76"/>
      <c r="H24" s="61">
        <f>IF(市町村３=0,"",市町村３)</f>
      </c>
      <c r="I24" s="62"/>
      <c r="J24" s="62"/>
      <c r="K24" s="62"/>
      <c r="L24" s="76"/>
      <c r="M24" s="61">
        <f>IF(大字３=0,"",大字３)</f>
      </c>
      <c r="N24" s="62"/>
      <c r="O24" s="62"/>
      <c r="P24" s="62"/>
      <c r="Q24" s="76"/>
      <c r="R24" s="61">
        <f>IF(字３=0,"",字３)</f>
      </c>
      <c r="S24" s="62"/>
      <c r="T24" s="62"/>
      <c r="U24" s="62"/>
      <c r="V24" s="76"/>
      <c r="W24" s="61">
        <f>IF(地番３=0,"",地番３)</f>
      </c>
      <c r="X24" s="62"/>
      <c r="Y24" s="62"/>
      <c r="Z24" s="76"/>
      <c r="AA24" s="61">
        <f>IF(所有３=0,"",所有３)</f>
      </c>
      <c r="AB24" s="62"/>
      <c r="AC24" s="62"/>
      <c r="AD24" s="62"/>
      <c r="AE24" s="62"/>
      <c r="AF24" s="62"/>
      <c r="AG24" s="62"/>
      <c r="AH24" s="61">
        <f>IF(通数３=0,"",通数３)</f>
      </c>
      <c r="AI24" s="62"/>
      <c r="AJ24" s="63"/>
    </row>
    <row r="25" spans="2:36" ht="15.75" customHeight="1">
      <c r="B25" s="85"/>
      <c r="C25" s="86"/>
      <c r="D25" s="35" t="str">
        <f>建物３</f>
        <v>□</v>
      </c>
      <c r="E25" s="65" t="s">
        <v>16</v>
      </c>
      <c r="F25" s="65"/>
      <c r="G25" s="77"/>
      <c r="H25" s="64"/>
      <c r="I25" s="65"/>
      <c r="J25" s="65"/>
      <c r="K25" s="65"/>
      <c r="L25" s="77"/>
      <c r="M25" s="64"/>
      <c r="N25" s="65"/>
      <c r="O25" s="65"/>
      <c r="P25" s="65"/>
      <c r="Q25" s="77"/>
      <c r="R25" s="64"/>
      <c r="S25" s="65"/>
      <c r="T25" s="65"/>
      <c r="U25" s="65"/>
      <c r="V25" s="77"/>
      <c r="W25" s="64"/>
      <c r="X25" s="65"/>
      <c r="Y25" s="65"/>
      <c r="Z25" s="77"/>
      <c r="AA25" s="64"/>
      <c r="AB25" s="65"/>
      <c r="AC25" s="65"/>
      <c r="AD25" s="65"/>
      <c r="AE25" s="65"/>
      <c r="AF25" s="65"/>
      <c r="AG25" s="65"/>
      <c r="AH25" s="64"/>
      <c r="AI25" s="65"/>
      <c r="AJ25" s="66"/>
    </row>
    <row r="26" spans="2:36" ht="15.75" customHeight="1">
      <c r="B26" s="85"/>
      <c r="C26" s="86"/>
      <c r="D26" s="34" t="str">
        <f>土地４</f>
        <v>□</v>
      </c>
      <c r="E26" s="62" t="s">
        <v>15</v>
      </c>
      <c r="F26" s="62"/>
      <c r="G26" s="76"/>
      <c r="H26" s="61">
        <f>IF(市町村４=0,"",市町村４)</f>
      </c>
      <c r="I26" s="62"/>
      <c r="J26" s="62"/>
      <c r="K26" s="62"/>
      <c r="L26" s="76"/>
      <c r="M26" s="61">
        <f>IF(大字４=0,"",大字４)</f>
      </c>
      <c r="N26" s="62"/>
      <c r="O26" s="62"/>
      <c r="P26" s="62"/>
      <c r="Q26" s="76"/>
      <c r="R26" s="61">
        <f>IF(字４=0,"",字４)</f>
      </c>
      <c r="S26" s="62"/>
      <c r="T26" s="62"/>
      <c r="U26" s="62"/>
      <c r="V26" s="76"/>
      <c r="W26" s="61">
        <f>IF(地番４=0,"",地番４)</f>
      </c>
      <c r="X26" s="62"/>
      <c r="Y26" s="62"/>
      <c r="Z26" s="76"/>
      <c r="AA26" s="61">
        <f>IF(所有４=0,"",所有４)</f>
      </c>
      <c r="AB26" s="62"/>
      <c r="AC26" s="62"/>
      <c r="AD26" s="62"/>
      <c r="AE26" s="62"/>
      <c r="AF26" s="62"/>
      <c r="AG26" s="62"/>
      <c r="AH26" s="61">
        <f>IF(通数４=0,"",通数４)</f>
      </c>
      <c r="AI26" s="62"/>
      <c r="AJ26" s="63"/>
    </row>
    <row r="27" spans="2:36" ht="15.75" customHeight="1">
      <c r="B27" s="85"/>
      <c r="C27" s="86"/>
      <c r="D27" s="35" t="str">
        <f>建物４</f>
        <v>□</v>
      </c>
      <c r="E27" s="65" t="s">
        <v>16</v>
      </c>
      <c r="F27" s="65"/>
      <c r="G27" s="77"/>
      <c r="H27" s="64"/>
      <c r="I27" s="65"/>
      <c r="J27" s="65"/>
      <c r="K27" s="65"/>
      <c r="L27" s="77"/>
      <c r="M27" s="64"/>
      <c r="N27" s="65"/>
      <c r="O27" s="65"/>
      <c r="P27" s="65"/>
      <c r="Q27" s="77"/>
      <c r="R27" s="64"/>
      <c r="S27" s="65"/>
      <c r="T27" s="65"/>
      <c r="U27" s="65"/>
      <c r="V27" s="77"/>
      <c r="W27" s="64"/>
      <c r="X27" s="65"/>
      <c r="Y27" s="65"/>
      <c r="Z27" s="77"/>
      <c r="AA27" s="64"/>
      <c r="AB27" s="65"/>
      <c r="AC27" s="65"/>
      <c r="AD27" s="65"/>
      <c r="AE27" s="65"/>
      <c r="AF27" s="65"/>
      <c r="AG27" s="65"/>
      <c r="AH27" s="64"/>
      <c r="AI27" s="65"/>
      <c r="AJ27" s="66"/>
    </row>
    <row r="28" spans="2:36" ht="15.75" customHeight="1">
      <c r="B28" s="85"/>
      <c r="C28" s="86"/>
      <c r="D28" s="34" t="str">
        <f>土地５</f>
        <v>□</v>
      </c>
      <c r="E28" s="62" t="s">
        <v>15</v>
      </c>
      <c r="F28" s="62"/>
      <c r="G28" s="76"/>
      <c r="H28" s="61">
        <f>IF(市町村５=0,"",市町村５)</f>
      </c>
      <c r="I28" s="62"/>
      <c r="J28" s="62"/>
      <c r="K28" s="62"/>
      <c r="L28" s="76"/>
      <c r="M28" s="61">
        <f>IF(大字５=0,"",大字５)</f>
      </c>
      <c r="N28" s="62"/>
      <c r="O28" s="62"/>
      <c r="P28" s="62"/>
      <c r="Q28" s="76"/>
      <c r="R28" s="61">
        <f>IF(字５=0,"",字５)</f>
      </c>
      <c r="S28" s="62"/>
      <c r="T28" s="62"/>
      <c r="U28" s="62"/>
      <c r="V28" s="76"/>
      <c r="W28" s="61">
        <f>IF(地番５=0,"",地番５)</f>
      </c>
      <c r="X28" s="62"/>
      <c r="Y28" s="62"/>
      <c r="Z28" s="76"/>
      <c r="AA28" s="61">
        <f>IF(所有５=0,"",所有５)</f>
      </c>
      <c r="AB28" s="62"/>
      <c r="AC28" s="62"/>
      <c r="AD28" s="62"/>
      <c r="AE28" s="62"/>
      <c r="AF28" s="62"/>
      <c r="AG28" s="62"/>
      <c r="AH28" s="61">
        <f>IF(通数５=0,"",通数５)</f>
      </c>
      <c r="AI28" s="62"/>
      <c r="AJ28" s="63"/>
    </row>
    <row r="29" spans="2:36" ht="15.75" customHeight="1">
      <c r="B29" s="85"/>
      <c r="C29" s="86"/>
      <c r="D29" s="35" t="str">
        <f>建物５</f>
        <v>□</v>
      </c>
      <c r="E29" s="65" t="s">
        <v>16</v>
      </c>
      <c r="F29" s="65"/>
      <c r="G29" s="77"/>
      <c r="H29" s="64"/>
      <c r="I29" s="65"/>
      <c r="J29" s="65"/>
      <c r="K29" s="65"/>
      <c r="L29" s="77"/>
      <c r="M29" s="64"/>
      <c r="N29" s="65"/>
      <c r="O29" s="65"/>
      <c r="P29" s="65"/>
      <c r="Q29" s="77"/>
      <c r="R29" s="64"/>
      <c r="S29" s="65"/>
      <c r="T29" s="65"/>
      <c r="U29" s="65"/>
      <c r="V29" s="77"/>
      <c r="W29" s="64"/>
      <c r="X29" s="65"/>
      <c r="Y29" s="65"/>
      <c r="Z29" s="77"/>
      <c r="AA29" s="64"/>
      <c r="AB29" s="65"/>
      <c r="AC29" s="65"/>
      <c r="AD29" s="65"/>
      <c r="AE29" s="65"/>
      <c r="AF29" s="65"/>
      <c r="AG29" s="65"/>
      <c r="AH29" s="64"/>
      <c r="AI29" s="65"/>
      <c r="AJ29" s="66"/>
    </row>
    <row r="30" spans="2:36" ht="15.75" customHeight="1">
      <c r="B30" s="85"/>
      <c r="C30" s="86"/>
      <c r="D30" s="34" t="str">
        <f>土地６</f>
        <v>□</v>
      </c>
      <c r="E30" s="62" t="s">
        <v>15</v>
      </c>
      <c r="F30" s="62"/>
      <c r="G30" s="76"/>
      <c r="H30" s="61">
        <f>IF(市町村６=0,"",市町村６)</f>
      </c>
      <c r="I30" s="62"/>
      <c r="J30" s="62"/>
      <c r="K30" s="62"/>
      <c r="L30" s="76"/>
      <c r="M30" s="61">
        <f>IF(大字６=0,"",大字６)</f>
      </c>
      <c r="N30" s="62"/>
      <c r="O30" s="62"/>
      <c r="P30" s="62"/>
      <c r="Q30" s="76"/>
      <c r="R30" s="61">
        <f>IF(字６=0,"",字６)</f>
      </c>
      <c r="S30" s="62"/>
      <c r="T30" s="62"/>
      <c r="U30" s="62"/>
      <c r="V30" s="76"/>
      <c r="W30" s="61">
        <f>IF(地番６=0,"",地番６)</f>
      </c>
      <c r="X30" s="62"/>
      <c r="Y30" s="62"/>
      <c r="Z30" s="76"/>
      <c r="AA30" s="61">
        <f>IF(所有６=0,"",所有６)</f>
      </c>
      <c r="AB30" s="62"/>
      <c r="AC30" s="62"/>
      <c r="AD30" s="62"/>
      <c r="AE30" s="62"/>
      <c r="AF30" s="62"/>
      <c r="AG30" s="62"/>
      <c r="AH30" s="61">
        <f>IF(通数６=0,"",通数６)</f>
      </c>
      <c r="AI30" s="62"/>
      <c r="AJ30" s="63"/>
    </row>
    <row r="31" spans="2:36" ht="15.75" customHeight="1">
      <c r="B31" s="85"/>
      <c r="C31" s="86"/>
      <c r="D31" s="35" t="str">
        <f>建物６</f>
        <v>□</v>
      </c>
      <c r="E31" s="65" t="s">
        <v>16</v>
      </c>
      <c r="F31" s="65"/>
      <c r="G31" s="77"/>
      <c r="H31" s="64"/>
      <c r="I31" s="65"/>
      <c r="J31" s="65"/>
      <c r="K31" s="65"/>
      <c r="L31" s="77"/>
      <c r="M31" s="64"/>
      <c r="N31" s="65"/>
      <c r="O31" s="65"/>
      <c r="P31" s="65"/>
      <c r="Q31" s="77"/>
      <c r="R31" s="64"/>
      <c r="S31" s="65"/>
      <c r="T31" s="65"/>
      <c r="U31" s="65"/>
      <c r="V31" s="77"/>
      <c r="W31" s="64"/>
      <c r="X31" s="65"/>
      <c r="Y31" s="65"/>
      <c r="Z31" s="77"/>
      <c r="AA31" s="64"/>
      <c r="AB31" s="65"/>
      <c r="AC31" s="65"/>
      <c r="AD31" s="65"/>
      <c r="AE31" s="65"/>
      <c r="AF31" s="65"/>
      <c r="AG31" s="65"/>
      <c r="AH31" s="64"/>
      <c r="AI31" s="65"/>
      <c r="AJ31" s="66"/>
    </row>
    <row r="32" spans="2:36" ht="15.75" customHeight="1">
      <c r="B32" s="85"/>
      <c r="C32" s="86"/>
      <c r="D32" s="34" t="str">
        <f>土地７</f>
        <v>□</v>
      </c>
      <c r="E32" s="62" t="s">
        <v>15</v>
      </c>
      <c r="F32" s="62"/>
      <c r="G32" s="76"/>
      <c r="H32" s="61">
        <f>IF(市町村７=0,"",市町村７)</f>
      </c>
      <c r="I32" s="62"/>
      <c r="J32" s="62"/>
      <c r="K32" s="62"/>
      <c r="L32" s="76"/>
      <c r="M32" s="61">
        <f>IF(大字７=0,"",大字７)</f>
      </c>
      <c r="N32" s="62"/>
      <c r="O32" s="62"/>
      <c r="P32" s="62"/>
      <c r="Q32" s="76"/>
      <c r="R32" s="61">
        <f>IF(字７=0,"",字７)</f>
      </c>
      <c r="S32" s="62"/>
      <c r="T32" s="62"/>
      <c r="U32" s="62"/>
      <c r="V32" s="76"/>
      <c r="W32" s="61">
        <f>IF(地番７=0,"",地番７)</f>
      </c>
      <c r="X32" s="62"/>
      <c r="Y32" s="62"/>
      <c r="Z32" s="76"/>
      <c r="AA32" s="61">
        <f>IF(所有７=0,"",所有７)</f>
      </c>
      <c r="AB32" s="62"/>
      <c r="AC32" s="62"/>
      <c r="AD32" s="62"/>
      <c r="AE32" s="62"/>
      <c r="AF32" s="62"/>
      <c r="AG32" s="62"/>
      <c r="AH32" s="61">
        <f>IF(通数７=0,"",通数７)</f>
      </c>
      <c r="AI32" s="62"/>
      <c r="AJ32" s="63"/>
    </row>
    <row r="33" spans="2:36" ht="15.75" customHeight="1" thickBot="1">
      <c r="B33" s="85"/>
      <c r="C33" s="86"/>
      <c r="D33" s="35" t="str">
        <f>建物７</f>
        <v>□</v>
      </c>
      <c r="E33" s="65" t="s">
        <v>16</v>
      </c>
      <c r="F33" s="65"/>
      <c r="G33" s="77"/>
      <c r="H33" s="64"/>
      <c r="I33" s="65"/>
      <c r="J33" s="65"/>
      <c r="K33" s="65"/>
      <c r="L33" s="77"/>
      <c r="M33" s="64"/>
      <c r="N33" s="65"/>
      <c r="O33" s="65"/>
      <c r="P33" s="65"/>
      <c r="Q33" s="77"/>
      <c r="R33" s="64"/>
      <c r="S33" s="65"/>
      <c r="T33" s="65"/>
      <c r="U33" s="65"/>
      <c r="V33" s="77"/>
      <c r="W33" s="64"/>
      <c r="X33" s="65"/>
      <c r="Y33" s="65"/>
      <c r="Z33" s="77"/>
      <c r="AA33" s="64"/>
      <c r="AB33" s="65"/>
      <c r="AC33" s="65"/>
      <c r="AD33" s="65"/>
      <c r="AE33" s="65"/>
      <c r="AF33" s="65"/>
      <c r="AG33" s="65"/>
      <c r="AH33" s="64"/>
      <c r="AI33" s="65"/>
      <c r="AJ33" s="66"/>
    </row>
    <row r="34" spans="2:36" ht="7.5" customHeight="1" thickTop="1">
      <c r="B34" s="88" t="s">
        <v>24</v>
      </c>
      <c r="C34" s="89"/>
      <c r="D34" s="108" t="s">
        <v>25</v>
      </c>
      <c r="E34" s="109"/>
      <c r="F34" s="109"/>
      <c r="G34" s="109"/>
      <c r="H34" s="109"/>
      <c r="I34" s="110"/>
      <c r="J34" s="24"/>
      <c r="K34" s="118">
        <f>IF(商号=0,"",商号)</f>
      </c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25"/>
      <c r="AH34" s="108"/>
      <c r="AI34" s="109"/>
      <c r="AJ34" s="129"/>
    </row>
    <row r="35" spans="2:36" ht="7.5" customHeight="1">
      <c r="B35" s="90"/>
      <c r="C35" s="91"/>
      <c r="D35" s="64"/>
      <c r="E35" s="65"/>
      <c r="F35" s="65"/>
      <c r="G35" s="65"/>
      <c r="H35" s="65"/>
      <c r="I35" s="77"/>
      <c r="J35" s="2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26"/>
      <c r="AH35" s="64"/>
      <c r="AI35" s="65"/>
      <c r="AJ35" s="66"/>
    </row>
    <row r="36" spans="2:36" ht="7.5" customHeight="1">
      <c r="B36" s="90"/>
      <c r="C36" s="91"/>
      <c r="D36" s="64"/>
      <c r="E36" s="65"/>
      <c r="F36" s="65"/>
      <c r="G36" s="65"/>
      <c r="H36" s="65"/>
      <c r="I36" s="77"/>
      <c r="J36" s="2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26"/>
      <c r="AH36" s="64"/>
      <c r="AI36" s="65"/>
      <c r="AJ36" s="66"/>
    </row>
    <row r="37" spans="2:36" ht="7.5" customHeight="1">
      <c r="B37" s="90"/>
      <c r="C37" s="91"/>
      <c r="D37" s="73"/>
      <c r="E37" s="74"/>
      <c r="F37" s="74"/>
      <c r="G37" s="74"/>
      <c r="H37" s="74"/>
      <c r="I37" s="78"/>
      <c r="J37" s="27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28"/>
      <c r="AH37" s="64"/>
      <c r="AI37" s="65"/>
      <c r="AJ37" s="66"/>
    </row>
    <row r="38" spans="2:36" ht="7.5" customHeight="1">
      <c r="B38" s="90"/>
      <c r="C38" s="91"/>
      <c r="D38" s="61" t="s">
        <v>26</v>
      </c>
      <c r="E38" s="62"/>
      <c r="F38" s="62"/>
      <c r="G38" s="62"/>
      <c r="H38" s="62"/>
      <c r="I38" s="76"/>
      <c r="J38" s="29"/>
      <c r="K38" s="104">
        <f>IF(本店=0,"",本店)</f>
      </c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30"/>
      <c r="AH38" s="64"/>
      <c r="AI38" s="65"/>
      <c r="AJ38" s="66"/>
    </row>
    <row r="39" spans="2:36" ht="7.5" customHeight="1">
      <c r="B39" s="90"/>
      <c r="C39" s="91"/>
      <c r="D39" s="64"/>
      <c r="E39" s="65"/>
      <c r="F39" s="65"/>
      <c r="G39" s="65"/>
      <c r="H39" s="65"/>
      <c r="I39" s="77"/>
      <c r="J39" s="2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26"/>
      <c r="AH39" s="64"/>
      <c r="AI39" s="65"/>
      <c r="AJ39" s="66"/>
    </row>
    <row r="40" spans="2:36" ht="7.5" customHeight="1">
      <c r="B40" s="90"/>
      <c r="C40" s="91"/>
      <c r="D40" s="64"/>
      <c r="E40" s="65"/>
      <c r="F40" s="65"/>
      <c r="G40" s="65"/>
      <c r="H40" s="65"/>
      <c r="I40" s="77"/>
      <c r="J40" s="2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26"/>
      <c r="AH40" s="64"/>
      <c r="AI40" s="65"/>
      <c r="AJ40" s="66"/>
    </row>
    <row r="41" spans="2:36" ht="7.5" customHeight="1" thickBot="1">
      <c r="B41" s="106"/>
      <c r="C41" s="107"/>
      <c r="D41" s="67"/>
      <c r="E41" s="68"/>
      <c r="F41" s="68"/>
      <c r="G41" s="68"/>
      <c r="H41" s="68"/>
      <c r="I41" s="111"/>
      <c r="J41" s="31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32"/>
      <c r="AH41" s="67"/>
      <c r="AI41" s="68"/>
      <c r="AJ41" s="69"/>
    </row>
    <row r="42" spans="2:36" ht="7.5" customHeight="1" thickTop="1">
      <c r="B42" s="88"/>
      <c r="C42" s="89"/>
      <c r="D42" s="94" t="s">
        <v>28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17"/>
    </row>
    <row r="43" spans="2:36" ht="15.75" customHeight="1">
      <c r="B43" s="90"/>
      <c r="C43" s="91"/>
      <c r="D43" s="95"/>
      <c r="E43" s="35" t="str">
        <f>請求１</f>
        <v>□</v>
      </c>
      <c r="F43" s="60" t="s">
        <v>27</v>
      </c>
      <c r="G43" s="60"/>
      <c r="H43" s="60"/>
      <c r="I43" s="60"/>
      <c r="J43" s="6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0"/>
    </row>
    <row r="44" spans="2:69" ht="15.75" customHeight="1">
      <c r="B44" s="90"/>
      <c r="C44" s="91"/>
      <c r="D44" s="95"/>
      <c r="E44" s="35" t="str">
        <f>請求２</f>
        <v>□</v>
      </c>
      <c r="F44" s="97" t="s">
        <v>43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10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</row>
    <row r="45" spans="2:69" ht="15.75" customHeight="1">
      <c r="B45" s="90"/>
      <c r="C45" s="91"/>
      <c r="D45" s="95"/>
      <c r="E45" s="35" t="str">
        <f>請求３</f>
        <v>□</v>
      </c>
      <c r="F45" s="97" t="s">
        <v>44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10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</row>
    <row r="46" spans="2:69" ht="15.75" customHeight="1">
      <c r="B46" s="90"/>
      <c r="C46" s="91"/>
      <c r="D46" s="95"/>
      <c r="E46" s="35" t="str">
        <f>請求４</f>
        <v>□</v>
      </c>
      <c r="F46" s="97" t="str">
        <f>請求４１</f>
        <v>　　　　　　　　年　　　　月　　　　日の登記事項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10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</row>
    <row r="47" spans="2:69" ht="15.75" customHeight="1">
      <c r="B47" s="90"/>
      <c r="C47" s="91"/>
      <c r="D47" s="95"/>
      <c r="E47" s="35" t="str">
        <f>請求５</f>
        <v>□</v>
      </c>
      <c r="F47" s="97" t="s">
        <v>46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10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</row>
    <row r="48" spans="2:69" ht="15.75" customHeight="1">
      <c r="B48" s="90"/>
      <c r="C48" s="91"/>
      <c r="D48" s="95"/>
      <c r="E48" s="35" t="str">
        <f>請求６</f>
        <v>□</v>
      </c>
      <c r="F48" s="97" t="s">
        <v>47</v>
      </c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10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</row>
    <row r="49" spans="2:69" ht="15.75" customHeight="1">
      <c r="B49" s="90"/>
      <c r="C49" s="91"/>
      <c r="D49" s="95"/>
      <c r="E49" s="35" t="str">
        <f>請求７</f>
        <v>□</v>
      </c>
      <c r="F49" s="97" t="str">
        <f>請求７１</f>
        <v>閉鎖謄本（昭和　　　年　　　月　　　日閉鎖）・（平成　　　年　　　月　　　日閉鎖）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10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</row>
    <row r="50" spans="2:36" ht="7.5" customHeight="1">
      <c r="B50" s="92"/>
      <c r="C50" s="93"/>
      <c r="D50" s="96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6"/>
    </row>
    <row r="51" spans="2:36" ht="7.5" customHeight="1">
      <c r="B51" s="6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0"/>
    </row>
    <row r="52" spans="2:36" ht="7.5" customHeight="1">
      <c r="B52" s="122" t="s">
        <v>29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4"/>
    </row>
    <row r="53" spans="2:36" ht="7.5" customHeight="1"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4"/>
    </row>
    <row r="54" spans="2:36" ht="7.5" customHeight="1">
      <c r="B54" s="122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4"/>
    </row>
    <row r="55" spans="2:36" ht="7.5" customHeight="1">
      <c r="B55" s="6"/>
      <c r="C55" s="8"/>
      <c r="D55" s="8"/>
      <c r="E55" s="8"/>
      <c r="F55" s="8"/>
      <c r="G55" s="8"/>
      <c r="H55" s="60" t="str">
        <f>'起案用'!$H$68</f>
        <v>事業名：</v>
      </c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8"/>
      <c r="AB55" s="8"/>
      <c r="AC55" s="8"/>
      <c r="AD55" s="8"/>
      <c r="AE55" s="8"/>
      <c r="AF55" s="8"/>
      <c r="AG55" s="8"/>
      <c r="AH55" s="8"/>
      <c r="AI55" s="8"/>
      <c r="AJ55" s="10"/>
    </row>
    <row r="56" spans="2:36" ht="7.5" customHeight="1">
      <c r="B56" s="6"/>
      <c r="C56" s="8"/>
      <c r="D56" s="8"/>
      <c r="E56" s="8"/>
      <c r="F56" s="8"/>
      <c r="G56" s="8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5" t="str">
        <f>閲覧２</f>
        <v>□</v>
      </c>
      <c r="AB56" s="120" t="s">
        <v>20</v>
      </c>
      <c r="AC56" s="120"/>
      <c r="AD56" s="120"/>
      <c r="AE56" s="120"/>
      <c r="AF56" s="120"/>
      <c r="AG56" s="11"/>
      <c r="AH56" s="8"/>
      <c r="AI56" s="8"/>
      <c r="AJ56" s="10"/>
    </row>
    <row r="57" spans="2:36" ht="7.5" customHeight="1">
      <c r="B57" s="6"/>
      <c r="C57" s="11"/>
      <c r="D57" s="11"/>
      <c r="E57" s="11"/>
      <c r="F57" s="11"/>
      <c r="G57" s="11"/>
      <c r="H57" s="120" t="s">
        <v>49</v>
      </c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65"/>
      <c r="AB57" s="120"/>
      <c r="AC57" s="120"/>
      <c r="AD57" s="120"/>
      <c r="AE57" s="120"/>
      <c r="AF57" s="120"/>
      <c r="AG57" s="65" t="s">
        <v>50</v>
      </c>
      <c r="AH57" s="8"/>
      <c r="AI57" s="8"/>
      <c r="AJ57" s="10"/>
    </row>
    <row r="58" spans="2:36" ht="7.5" customHeight="1">
      <c r="B58" s="6"/>
      <c r="C58" s="11"/>
      <c r="D58" s="11"/>
      <c r="E58" s="11"/>
      <c r="F58" s="11"/>
      <c r="G58" s="11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8"/>
      <c r="AB58" s="8"/>
      <c r="AC58" s="8"/>
      <c r="AD58" s="8"/>
      <c r="AE58" s="8"/>
      <c r="AF58" s="8"/>
      <c r="AG58" s="65"/>
      <c r="AH58" s="8"/>
      <c r="AI58" s="8"/>
      <c r="AJ58" s="10"/>
    </row>
    <row r="59" spans="2:36" ht="7.5" customHeight="1">
      <c r="B59" s="6"/>
      <c r="C59" s="11"/>
      <c r="D59" s="11"/>
      <c r="E59" s="11"/>
      <c r="F59" s="11"/>
      <c r="G59" s="11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65" t="str">
        <f>謄本交付</f>
        <v>□</v>
      </c>
      <c r="AB59" s="120" t="s">
        <v>30</v>
      </c>
      <c r="AC59" s="120"/>
      <c r="AD59" s="120"/>
      <c r="AE59" s="120"/>
      <c r="AF59" s="120"/>
      <c r="AG59" s="65"/>
      <c r="AH59" s="8"/>
      <c r="AI59" s="8"/>
      <c r="AJ59" s="10"/>
    </row>
    <row r="60" spans="2:36" ht="7.5" customHeight="1">
      <c r="B60" s="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65"/>
      <c r="AB60" s="120"/>
      <c r="AC60" s="120"/>
      <c r="AD60" s="120"/>
      <c r="AE60" s="120"/>
      <c r="AF60" s="120"/>
      <c r="AG60" s="11"/>
      <c r="AH60" s="8"/>
      <c r="AI60" s="8"/>
      <c r="AJ60" s="10"/>
    </row>
    <row r="61" spans="2:36" ht="7.5" customHeight="1">
      <c r="B61" s="6"/>
      <c r="C61" s="8"/>
      <c r="D61" s="8"/>
      <c r="E61" s="8"/>
      <c r="F61" s="120" t="s">
        <v>31</v>
      </c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1"/>
      <c r="U61" s="11"/>
      <c r="V61" s="11"/>
      <c r="W61" s="11"/>
      <c r="X61" s="11"/>
      <c r="Y61" s="11"/>
      <c r="Z61" s="11"/>
      <c r="AA61" s="8"/>
      <c r="AB61" s="8"/>
      <c r="AC61" s="8"/>
      <c r="AD61" s="8"/>
      <c r="AE61" s="8"/>
      <c r="AF61" s="8"/>
      <c r="AG61" s="8"/>
      <c r="AH61" s="8"/>
      <c r="AI61" s="8"/>
      <c r="AJ61" s="10"/>
    </row>
    <row r="62" spans="2:36" ht="7.5" customHeight="1">
      <c r="B62" s="6"/>
      <c r="C62" s="8"/>
      <c r="D62" s="8"/>
      <c r="E62" s="8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1"/>
      <c r="U62" s="11"/>
      <c r="V62" s="11"/>
      <c r="W62" s="11"/>
      <c r="X62" s="11"/>
      <c r="Y62" s="11"/>
      <c r="Z62" s="11"/>
      <c r="AA62" s="8"/>
      <c r="AB62" s="8"/>
      <c r="AC62" s="8"/>
      <c r="AD62" s="8"/>
      <c r="AE62" s="8"/>
      <c r="AF62" s="8"/>
      <c r="AG62" s="8"/>
      <c r="AH62" s="8"/>
      <c r="AI62" s="8"/>
      <c r="AJ62" s="10"/>
    </row>
    <row r="63" spans="2:36" ht="7.5" customHeight="1">
      <c r="B63" s="6"/>
      <c r="C63" s="8"/>
      <c r="D63" s="8"/>
      <c r="E63" s="8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1"/>
      <c r="U63" s="11"/>
      <c r="V63" s="11"/>
      <c r="W63" s="11"/>
      <c r="X63" s="11"/>
      <c r="Y63" s="11"/>
      <c r="Z63" s="11"/>
      <c r="AA63" s="8"/>
      <c r="AB63" s="8"/>
      <c r="AC63" s="8"/>
      <c r="AD63" s="8"/>
      <c r="AE63" s="8"/>
      <c r="AF63" s="8"/>
      <c r="AG63" s="8"/>
      <c r="AH63" s="8"/>
      <c r="AI63" s="8"/>
      <c r="AJ63" s="10"/>
    </row>
    <row r="64" spans="2:36" ht="7.5" customHeight="1">
      <c r="B64" s="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0"/>
    </row>
    <row r="65" spans="2:36" ht="7.5" customHeight="1">
      <c r="B65" s="6"/>
      <c r="C65" s="8"/>
      <c r="D65" s="65" t="str">
        <f>証明日</f>
        <v>平成　　　年　　　月　　　日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10"/>
    </row>
    <row r="66" spans="2:36" ht="7.5" customHeight="1">
      <c r="B66" s="6"/>
      <c r="C66" s="8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0"/>
    </row>
    <row r="67" spans="2:36" ht="7.5" customHeight="1">
      <c r="B67" s="6"/>
      <c r="C67" s="8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10"/>
    </row>
    <row r="68" spans="2:36" ht="7.5" customHeight="1">
      <c r="B68" s="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0"/>
    </row>
    <row r="69" spans="2:36" ht="7.5" customHeight="1">
      <c r="B69" s="6"/>
      <c r="C69" s="8"/>
      <c r="D69" s="8"/>
      <c r="E69" s="8"/>
      <c r="F69" s="8"/>
      <c r="G69" s="8"/>
      <c r="H69" s="18"/>
      <c r="I69" s="18"/>
      <c r="J69" s="18"/>
      <c r="K69" s="121" t="str">
        <f>'起案用'!$K$81</f>
        <v>埼玉県〇〇県土整備事務所長</v>
      </c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8"/>
      <c r="Z69" s="60" t="str">
        <f>IF(所長=0,"",所長)</f>
        <v>所長名</v>
      </c>
      <c r="AA69" s="60"/>
      <c r="AB69" s="60"/>
      <c r="AC69" s="60"/>
      <c r="AD69" s="60"/>
      <c r="AE69" s="60"/>
      <c r="AF69" s="60"/>
      <c r="AG69" s="8"/>
      <c r="AH69" s="65" t="s">
        <v>51</v>
      </c>
      <c r="AI69" s="8"/>
      <c r="AJ69" s="10"/>
    </row>
    <row r="70" spans="2:36" ht="7.5" customHeight="1">
      <c r="B70" s="6"/>
      <c r="C70" s="8"/>
      <c r="D70" s="8"/>
      <c r="E70" s="8"/>
      <c r="F70" s="8"/>
      <c r="G70" s="8"/>
      <c r="H70" s="18"/>
      <c r="I70" s="18"/>
      <c r="J70" s="18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8"/>
      <c r="Z70" s="60"/>
      <c r="AA70" s="60"/>
      <c r="AB70" s="60"/>
      <c r="AC70" s="60"/>
      <c r="AD70" s="60"/>
      <c r="AE70" s="60"/>
      <c r="AF70" s="60"/>
      <c r="AG70" s="8"/>
      <c r="AH70" s="65"/>
      <c r="AI70" s="8"/>
      <c r="AJ70" s="10"/>
    </row>
    <row r="71" spans="2:36" ht="7.5" customHeight="1">
      <c r="B71" s="6"/>
      <c r="C71" s="8"/>
      <c r="D71" s="8"/>
      <c r="E71" s="8"/>
      <c r="F71" s="8"/>
      <c r="G71" s="8"/>
      <c r="H71" s="18"/>
      <c r="I71" s="18"/>
      <c r="J71" s="18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8"/>
      <c r="Z71" s="60"/>
      <c r="AA71" s="60"/>
      <c r="AB71" s="60"/>
      <c r="AC71" s="60"/>
      <c r="AD71" s="60"/>
      <c r="AE71" s="60"/>
      <c r="AF71" s="60"/>
      <c r="AG71" s="8"/>
      <c r="AH71" s="65"/>
      <c r="AI71" s="8"/>
      <c r="AJ71" s="10"/>
    </row>
    <row r="72" spans="2:36" ht="7.5" customHeight="1">
      <c r="B72" s="6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0"/>
    </row>
    <row r="73" spans="2:36" ht="7.5" customHeight="1">
      <c r="B73" s="6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10"/>
    </row>
    <row r="74" spans="2:36" ht="7.5" customHeight="1">
      <c r="B74" s="80" t="s">
        <v>32</v>
      </c>
      <c r="C74" s="62"/>
      <c r="D74" s="76"/>
      <c r="E74" s="61" t="s">
        <v>33</v>
      </c>
      <c r="F74" s="62"/>
      <c r="G74" s="62"/>
      <c r="H74" s="62"/>
      <c r="I74" s="62"/>
      <c r="J74" s="62"/>
      <c r="K74" s="62"/>
      <c r="L74" s="76"/>
      <c r="M74" s="61" t="s">
        <v>34</v>
      </c>
      <c r="N74" s="62"/>
      <c r="O74" s="62"/>
      <c r="P74" s="76"/>
      <c r="Q74" s="61"/>
      <c r="R74" s="62"/>
      <c r="S74" s="62"/>
      <c r="T74" s="62"/>
      <c r="U74" s="62"/>
      <c r="V74" s="62"/>
      <c r="W74" s="62"/>
      <c r="X74" s="76"/>
      <c r="Y74" s="61" t="s">
        <v>52</v>
      </c>
      <c r="Z74" s="62"/>
      <c r="AA74" s="62"/>
      <c r="AB74" s="76"/>
      <c r="AC74" s="61"/>
      <c r="AD74" s="62"/>
      <c r="AE74" s="62"/>
      <c r="AF74" s="62"/>
      <c r="AG74" s="62"/>
      <c r="AH74" s="62"/>
      <c r="AI74" s="62"/>
      <c r="AJ74" s="63"/>
    </row>
    <row r="75" spans="2:36" ht="7.5" customHeight="1">
      <c r="B75" s="81"/>
      <c r="C75" s="65"/>
      <c r="D75" s="77"/>
      <c r="E75" s="64"/>
      <c r="F75" s="65"/>
      <c r="G75" s="65"/>
      <c r="H75" s="65"/>
      <c r="I75" s="65"/>
      <c r="J75" s="65"/>
      <c r="K75" s="65"/>
      <c r="L75" s="77"/>
      <c r="M75" s="64"/>
      <c r="N75" s="65"/>
      <c r="O75" s="65"/>
      <c r="P75" s="77"/>
      <c r="Q75" s="64"/>
      <c r="R75" s="65"/>
      <c r="S75" s="65"/>
      <c r="T75" s="65"/>
      <c r="U75" s="65"/>
      <c r="V75" s="65"/>
      <c r="W75" s="65"/>
      <c r="X75" s="77"/>
      <c r="Y75" s="64"/>
      <c r="Z75" s="65"/>
      <c r="AA75" s="65"/>
      <c r="AB75" s="77"/>
      <c r="AC75" s="64"/>
      <c r="AD75" s="65"/>
      <c r="AE75" s="65"/>
      <c r="AF75" s="65"/>
      <c r="AG75" s="65"/>
      <c r="AH75" s="65"/>
      <c r="AI75" s="65"/>
      <c r="AJ75" s="66"/>
    </row>
    <row r="76" spans="2:36" ht="7.5" customHeight="1">
      <c r="B76" s="82"/>
      <c r="C76" s="74"/>
      <c r="D76" s="78"/>
      <c r="E76" s="73"/>
      <c r="F76" s="74"/>
      <c r="G76" s="74"/>
      <c r="H76" s="74"/>
      <c r="I76" s="74"/>
      <c r="J76" s="74"/>
      <c r="K76" s="74"/>
      <c r="L76" s="78"/>
      <c r="M76" s="73"/>
      <c r="N76" s="74"/>
      <c r="O76" s="74"/>
      <c r="P76" s="78"/>
      <c r="Q76" s="73"/>
      <c r="R76" s="74"/>
      <c r="S76" s="74"/>
      <c r="T76" s="74"/>
      <c r="U76" s="74"/>
      <c r="V76" s="74"/>
      <c r="W76" s="74"/>
      <c r="X76" s="78"/>
      <c r="Y76" s="73"/>
      <c r="Z76" s="74"/>
      <c r="AA76" s="74"/>
      <c r="AB76" s="78"/>
      <c r="AC76" s="73"/>
      <c r="AD76" s="74"/>
      <c r="AE76" s="74"/>
      <c r="AF76" s="74"/>
      <c r="AG76" s="74"/>
      <c r="AH76" s="74"/>
      <c r="AI76" s="74"/>
      <c r="AJ76" s="75"/>
    </row>
    <row r="77" spans="2:36" ht="7.5" customHeight="1">
      <c r="B77" s="112" t="s">
        <v>36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13"/>
      <c r="M77" s="62" t="s">
        <v>35</v>
      </c>
      <c r="N77" s="62"/>
      <c r="O77" s="62"/>
      <c r="P77" s="76"/>
      <c r="Q77" s="61"/>
      <c r="R77" s="62"/>
      <c r="S77" s="62"/>
      <c r="T77" s="62"/>
      <c r="U77" s="62"/>
      <c r="V77" s="62"/>
      <c r="W77" s="62"/>
      <c r="X77" s="76"/>
      <c r="Y77" s="61" t="s">
        <v>37</v>
      </c>
      <c r="Z77" s="62"/>
      <c r="AA77" s="62"/>
      <c r="AB77" s="76"/>
      <c r="AC77" s="61"/>
      <c r="AD77" s="62"/>
      <c r="AE77" s="62"/>
      <c r="AF77" s="62"/>
      <c r="AG77" s="62"/>
      <c r="AH77" s="62"/>
      <c r="AI77" s="62"/>
      <c r="AJ77" s="63"/>
    </row>
    <row r="78" spans="2:36" ht="7.5" customHeight="1">
      <c r="B78" s="114"/>
      <c r="C78" s="60"/>
      <c r="D78" s="60"/>
      <c r="E78" s="60"/>
      <c r="F78" s="60"/>
      <c r="G78" s="60"/>
      <c r="H78" s="60"/>
      <c r="I78" s="60"/>
      <c r="J78" s="60"/>
      <c r="K78" s="60"/>
      <c r="L78" s="115"/>
      <c r="M78" s="65"/>
      <c r="N78" s="65"/>
      <c r="O78" s="65"/>
      <c r="P78" s="77"/>
      <c r="Q78" s="64"/>
      <c r="R78" s="65"/>
      <c r="S78" s="65"/>
      <c r="T78" s="65"/>
      <c r="U78" s="65"/>
      <c r="V78" s="65"/>
      <c r="W78" s="65"/>
      <c r="X78" s="77"/>
      <c r="Y78" s="64"/>
      <c r="Z78" s="65"/>
      <c r="AA78" s="65"/>
      <c r="AB78" s="77"/>
      <c r="AC78" s="64"/>
      <c r="AD78" s="65"/>
      <c r="AE78" s="65"/>
      <c r="AF78" s="65"/>
      <c r="AG78" s="65"/>
      <c r="AH78" s="65"/>
      <c r="AI78" s="65"/>
      <c r="AJ78" s="66"/>
    </row>
    <row r="79" spans="2:36" ht="7.5" customHeight="1" thickBot="1">
      <c r="B79" s="116"/>
      <c r="C79" s="105"/>
      <c r="D79" s="105"/>
      <c r="E79" s="105"/>
      <c r="F79" s="105"/>
      <c r="G79" s="105"/>
      <c r="H79" s="105"/>
      <c r="I79" s="105"/>
      <c r="J79" s="105"/>
      <c r="K79" s="105"/>
      <c r="L79" s="117"/>
      <c r="M79" s="68"/>
      <c r="N79" s="68"/>
      <c r="O79" s="68"/>
      <c r="P79" s="111"/>
      <c r="Q79" s="67"/>
      <c r="R79" s="68"/>
      <c r="S79" s="68"/>
      <c r="T79" s="68"/>
      <c r="U79" s="68"/>
      <c r="V79" s="68"/>
      <c r="W79" s="68"/>
      <c r="X79" s="111"/>
      <c r="Y79" s="67"/>
      <c r="Z79" s="68"/>
      <c r="AA79" s="68"/>
      <c r="AB79" s="111"/>
      <c r="AC79" s="67"/>
      <c r="AD79" s="68"/>
      <c r="AE79" s="68"/>
      <c r="AF79" s="68"/>
      <c r="AG79" s="68"/>
      <c r="AH79" s="68"/>
      <c r="AI79" s="68"/>
      <c r="AJ79" s="69"/>
    </row>
    <row r="80" ht="7.5" customHeight="1" thickTop="1"/>
  </sheetData>
  <sheetProtection/>
  <mergeCells count="128">
    <mergeCell ref="F47:AI47"/>
    <mergeCell ref="F48:AI48"/>
    <mergeCell ref="D8:I8"/>
    <mergeCell ref="D10:I10"/>
    <mergeCell ref="O10:R10"/>
    <mergeCell ref="E21:G21"/>
    <mergeCell ref="E20:G20"/>
    <mergeCell ref="R20:V21"/>
    <mergeCell ref="B12:G15"/>
    <mergeCell ref="H12:L13"/>
    <mergeCell ref="Q12:S13"/>
    <mergeCell ref="M13:P14"/>
    <mergeCell ref="U8:AI8"/>
    <mergeCell ref="AA10:AF10"/>
    <mergeCell ref="AH10:AI10"/>
    <mergeCell ref="L8:Q8"/>
    <mergeCell ref="H14:L15"/>
    <mergeCell ref="Q14:S15"/>
    <mergeCell ref="B77:L79"/>
    <mergeCell ref="M77:P79"/>
    <mergeCell ref="Q77:X79"/>
    <mergeCell ref="Y77:AB79"/>
    <mergeCell ref="AH69:AH71"/>
    <mergeCell ref="B74:D76"/>
    <mergeCell ref="E74:L76"/>
    <mergeCell ref="M74:P76"/>
    <mergeCell ref="Q74:X76"/>
    <mergeCell ref="Y74:AB76"/>
    <mergeCell ref="F61:S63"/>
    <mergeCell ref="D65:O67"/>
    <mergeCell ref="K69:X71"/>
    <mergeCell ref="B52:AJ54"/>
    <mergeCell ref="AA56:AA57"/>
    <mergeCell ref="AB56:AF57"/>
    <mergeCell ref="H57:Z59"/>
    <mergeCell ref="AG57:AG59"/>
    <mergeCell ref="AA59:AA60"/>
    <mergeCell ref="Z69:AF71"/>
    <mergeCell ref="AB59:AF60"/>
    <mergeCell ref="D42:D50"/>
    <mergeCell ref="B34:C41"/>
    <mergeCell ref="D34:I37"/>
    <mergeCell ref="F43:J43"/>
    <mergeCell ref="F44:AI44"/>
    <mergeCell ref="B42:C50"/>
    <mergeCell ref="F49:AI49"/>
    <mergeCell ref="F45:AI45"/>
    <mergeCell ref="F46:AI46"/>
    <mergeCell ref="AH34:AJ41"/>
    <mergeCell ref="D38:I41"/>
    <mergeCell ref="K34:AF37"/>
    <mergeCell ref="K38:AF41"/>
    <mergeCell ref="R32:V33"/>
    <mergeCell ref="W32:Z33"/>
    <mergeCell ref="AA32:AG33"/>
    <mergeCell ref="AH32:AJ33"/>
    <mergeCell ref="H32:L33"/>
    <mergeCell ref="M32:Q33"/>
    <mergeCell ref="E32:G32"/>
    <mergeCell ref="E33:G33"/>
    <mergeCell ref="R30:V31"/>
    <mergeCell ref="W30:Z31"/>
    <mergeCell ref="AA30:AG31"/>
    <mergeCell ref="AH30:AJ31"/>
    <mergeCell ref="H30:L31"/>
    <mergeCell ref="M30:Q31"/>
    <mergeCell ref="E30:G30"/>
    <mergeCell ref="E31:G31"/>
    <mergeCell ref="E28:G28"/>
    <mergeCell ref="E29:G29"/>
    <mergeCell ref="R28:V29"/>
    <mergeCell ref="W28:Z29"/>
    <mergeCell ref="AA26:AG27"/>
    <mergeCell ref="AH26:AJ27"/>
    <mergeCell ref="H28:L29"/>
    <mergeCell ref="M28:Q29"/>
    <mergeCell ref="AA28:AG29"/>
    <mergeCell ref="AH28:AJ29"/>
    <mergeCell ref="R22:V23"/>
    <mergeCell ref="E25:G25"/>
    <mergeCell ref="R24:V25"/>
    <mergeCell ref="W24:Z25"/>
    <mergeCell ref="H26:L27"/>
    <mergeCell ref="M26:Q27"/>
    <mergeCell ref="E26:G26"/>
    <mergeCell ref="E27:G27"/>
    <mergeCell ref="R26:V27"/>
    <mergeCell ref="W26:Z27"/>
    <mergeCell ref="AA22:AG23"/>
    <mergeCell ref="AH16:AJ17"/>
    <mergeCell ref="AA18:AG19"/>
    <mergeCell ref="AH18:AJ19"/>
    <mergeCell ref="AH22:AJ23"/>
    <mergeCell ref="H24:L25"/>
    <mergeCell ref="M24:Q25"/>
    <mergeCell ref="AA24:AG25"/>
    <mergeCell ref="AH24:AJ25"/>
    <mergeCell ref="M22:Q23"/>
    <mergeCell ref="B16:C33"/>
    <mergeCell ref="D16:G19"/>
    <mergeCell ref="H16:L19"/>
    <mergeCell ref="M16:Q19"/>
    <mergeCell ref="H20:L21"/>
    <mergeCell ref="M20:Q21"/>
    <mergeCell ref="H22:L23"/>
    <mergeCell ref="E22:G22"/>
    <mergeCell ref="E23:G23"/>
    <mergeCell ref="E24:G24"/>
    <mergeCell ref="D4:I4"/>
    <mergeCell ref="U4:AB4"/>
    <mergeCell ref="U6:AI6"/>
    <mergeCell ref="L6:Q6"/>
    <mergeCell ref="D6:I6"/>
    <mergeCell ref="AC77:AJ79"/>
    <mergeCell ref="W16:Z19"/>
    <mergeCell ref="R16:V19"/>
    <mergeCell ref="W22:Z23"/>
    <mergeCell ref="AA16:AG17"/>
    <mergeCell ref="AD1:AF2"/>
    <mergeCell ref="AG1:AG2"/>
    <mergeCell ref="AH1:AJ2"/>
    <mergeCell ref="AC74:AJ76"/>
    <mergeCell ref="U13:AF14"/>
    <mergeCell ref="AG13:AI14"/>
    <mergeCell ref="W20:Z21"/>
    <mergeCell ref="AA20:AG21"/>
    <mergeCell ref="AH20:AJ21"/>
    <mergeCell ref="H55:Z56"/>
  </mergeCells>
  <dataValidations count="1">
    <dataValidation allowBlank="1" showInputMessage="1" showErrorMessage="1" imeMode="hiragana" sqref="U8:AI8 U6:AI6 AA10:AF10"/>
  </dataValidation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">
      <selection activeCell="G21" sqref="G21"/>
    </sheetView>
  </sheetViews>
  <sheetFormatPr defaultColWidth="9.00390625" defaultRowHeight="13.5"/>
  <cols>
    <col min="1" max="1" width="12.125" style="0" customWidth="1"/>
    <col min="2" max="2" width="9.00390625" style="59" customWidth="1"/>
    <col min="3" max="3" width="0.875" style="0" customWidth="1"/>
    <col min="4" max="4" width="12.125" style="0" customWidth="1"/>
    <col min="6" max="6" width="0.875" style="0" customWidth="1"/>
    <col min="7" max="7" width="12.125" style="0" customWidth="1"/>
    <col min="9" max="9" width="0.875" style="0" customWidth="1"/>
    <col min="10" max="10" width="12.125" style="0" customWidth="1"/>
  </cols>
  <sheetData>
    <row r="1" spans="1:11" ht="25.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5.5" customHeight="1">
      <c r="A2" s="39" t="s">
        <v>68</v>
      </c>
      <c r="B2" s="40"/>
      <c r="C2" s="1"/>
      <c r="D2" s="1"/>
      <c r="E2" s="1"/>
      <c r="F2" s="1"/>
      <c r="G2" s="1"/>
      <c r="H2" s="1"/>
      <c r="I2" s="131" t="s">
        <v>65</v>
      </c>
      <c r="J2" s="131"/>
      <c r="K2" s="131"/>
    </row>
    <row r="3" spans="1:11" ht="15.75" customHeight="1">
      <c r="A3" s="39"/>
      <c r="B3" s="40"/>
      <c r="C3" s="1"/>
      <c r="D3" s="1"/>
      <c r="E3" s="1"/>
      <c r="F3" s="1"/>
      <c r="G3" s="1"/>
      <c r="H3" s="127"/>
      <c r="I3" s="127"/>
      <c r="J3" s="127"/>
      <c r="K3" s="127"/>
    </row>
    <row r="4" spans="1:11" ht="15.75" customHeight="1">
      <c r="A4" s="39"/>
      <c r="B4" s="40"/>
      <c r="C4" s="1"/>
      <c r="D4" s="1"/>
      <c r="E4" s="1"/>
      <c r="F4" s="1"/>
      <c r="G4" s="1"/>
      <c r="H4" s="127"/>
      <c r="I4" s="127"/>
      <c r="J4" s="127"/>
      <c r="K4" s="127"/>
    </row>
    <row r="5" spans="1:11" ht="15.75" customHeight="1">
      <c r="A5" s="39"/>
      <c r="B5" s="40"/>
      <c r="C5" s="1"/>
      <c r="D5" s="1"/>
      <c r="E5" s="1"/>
      <c r="F5" s="1"/>
      <c r="G5" s="1"/>
      <c r="H5" s="1"/>
      <c r="I5" s="1"/>
      <c r="J5" s="1"/>
      <c r="K5" s="1"/>
    </row>
    <row r="6" spans="1:11" ht="18" customHeight="1">
      <c r="A6" s="41" t="s">
        <v>66</v>
      </c>
      <c r="B6" s="42" t="s">
        <v>9</v>
      </c>
      <c r="C6" s="43"/>
      <c r="D6" s="44" t="s">
        <v>66</v>
      </c>
      <c r="E6" s="42" t="s">
        <v>9</v>
      </c>
      <c r="F6" s="43"/>
      <c r="G6" s="44" t="s">
        <v>66</v>
      </c>
      <c r="H6" s="42" t="s">
        <v>9</v>
      </c>
      <c r="I6" s="43"/>
      <c r="J6" s="44" t="s">
        <v>66</v>
      </c>
      <c r="K6" s="45" t="s">
        <v>9</v>
      </c>
    </row>
    <row r="7" spans="1:11" ht="18" customHeight="1">
      <c r="A7" s="46"/>
      <c r="B7" s="47"/>
      <c r="C7" s="43"/>
      <c r="D7" s="48"/>
      <c r="E7" s="47"/>
      <c r="F7" s="43"/>
      <c r="G7" s="48"/>
      <c r="H7" s="47"/>
      <c r="I7" s="43"/>
      <c r="J7" s="48"/>
      <c r="K7" s="49"/>
    </row>
    <row r="8" spans="1:11" ht="18" customHeight="1">
      <c r="A8" s="46"/>
      <c r="B8" s="47"/>
      <c r="C8" s="43"/>
      <c r="D8" s="48"/>
      <c r="E8" s="47"/>
      <c r="F8" s="43"/>
      <c r="G8" s="48"/>
      <c r="H8" s="47"/>
      <c r="I8" s="43"/>
      <c r="J8" s="48"/>
      <c r="K8" s="49"/>
    </row>
    <row r="9" spans="1:11" ht="18" customHeight="1">
      <c r="A9" s="46"/>
      <c r="B9" s="47"/>
      <c r="C9" s="43"/>
      <c r="D9" s="48"/>
      <c r="E9" s="47"/>
      <c r="F9" s="43"/>
      <c r="G9" s="48"/>
      <c r="H9" s="47"/>
      <c r="I9" s="43"/>
      <c r="J9" s="48"/>
      <c r="K9" s="49"/>
    </row>
    <row r="10" spans="1:11" ht="18" customHeight="1">
      <c r="A10" s="46"/>
      <c r="B10" s="47"/>
      <c r="C10" s="43"/>
      <c r="D10" s="48"/>
      <c r="E10" s="47"/>
      <c r="F10" s="43"/>
      <c r="G10" s="48"/>
      <c r="H10" s="47"/>
      <c r="I10" s="43"/>
      <c r="J10" s="48"/>
      <c r="K10" s="50"/>
    </row>
    <row r="11" spans="1:11" ht="18" customHeight="1">
      <c r="A11" s="46"/>
      <c r="B11" s="47"/>
      <c r="C11" s="43"/>
      <c r="D11" s="48"/>
      <c r="E11" s="47"/>
      <c r="F11" s="43"/>
      <c r="G11" s="48"/>
      <c r="H11" s="47"/>
      <c r="I11" s="43"/>
      <c r="J11" s="48"/>
      <c r="K11" s="50"/>
    </row>
    <row r="12" spans="1:11" ht="18" customHeight="1">
      <c r="A12" s="46"/>
      <c r="B12" s="47"/>
      <c r="C12" s="43"/>
      <c r="D12" s="48"/>
      <c r="E12" s="47"/>
      <c r="F12" s="43"/>
      <c r="G12" s="48"/>
      <c r="H12" s="47"/>
      <c r="I12" s="43"/>
      <c r="J12" s="48"/>
      <c r="K12" s="50"/>
    </row>
    <row r="13" spans="1:11" ht="18" customHeight="1">
      <c r="A13" s="46"/>
      <c r="B13" s="47"/>
      <c r="C13" s="43"/>
      <c r="D13" s="48"/>
      <c r="E13" s="47"/>
      <c r="F13" s="43"/>
      <c r="G13" s="48"/>
      <c r="H13" s="47"/>
      <c r="I13" s="43"/>
      <c r="J13" s="48"/>
      <c r="K13" s="50"/>
    </row>
    <row r="14" spans="1:11" ht="18" customHeight="1">
      <c r="A14" s="46"/>
      <c r="B14" s="47"/>
      <c r="C14" s="43"/>
      <c r="D14" s="48"/>
      <c r="E14" s="47"/>
      <c r="F14" s="43"/>
      <c r="G14" s="48"/>
      <c r="H14" s="47"/>
      <c r="I14" s="43"/>
      <c r="J14" s="48"/>
      <c r="K14" s="50"/>
    </row>
    <row r="15" spans="1:11" ht="18" customHeight="1">
      <c r="A15" s="46"/>
      <c r="B15" s="47"/>
      <c r="C15" s="43"/>
      <c r="D15" s="48"/>
      <c r="E15" s="47"/>
      <c r="F15" s="43"/>
      <c r="G15" s="48"/>
      <c r="H15" s="47"/>
      <c r="I15" s="43"/>
      <c r="J15" s="48"/>
      <c r="K15" s="50"/>
    </row>
    <row r="16" spans="1:11" ht="18" customHeight="1">
      <c r="A16" s="46"/>
      <c r="B16" s="47"/>
      <c r="C16" s="43"/>
      <c r="D16" s="48"/>
      <c r="E16" s="47"/>
      <c r="F16" s="43"/>
      <c r="G16" s="48"/>
      <c r="H16" s="47"/>
      <c r="I16" s="43"/>
      <c r="J16" s="48"/>
      <c r="K16" s="50"/>
    </row>
    <row r="17" spans="1:11" ht="18" customHeight="1">
      <c r="A17" s="46"/>
      <c r="B17" s="47"/>
      <c r="C17" s="43"/>
      <c r="D17" s="48"/>
      <c r="E17" s="47"/>
      <c r="F17" s="43"/>
      <c r="G17" s="48"/>
      <c r="H17" s="47"/>
      <c r="I17" s="43"/>
      <c r="J17" s="48"/>
      <c r="K17" s="50"/>
    </row>
    <row r="18" spans="1:11" ht="18" customHeight="1">
      <c r="A18" s="46"/>
      <c r="B18" s="47"/>
      <c r="C18" s="43"/>
      <c r="D18" s="48"/>
      <c r="E18" s="51"/>
      <c r="F18" s="43"/>
      <c r="G18" s="48"/>
      <c r="H18" s="47"/>
      <c r="I18" s="43"/>
      <c r="J18" s="48"/>
      <c r="K18" s="50"/>
    </row>
    <row r="19" spans="1:11" ht="18" customHeight="1">
      <c r="A19" s="46"/>
      <c r="B19" s="47"/>
      <c r="C19" s="43"/>
      <c r="D19" s="48"/>
      <c r="E19" s="47"/>
      <c r="F19" s="43"/>
      <c r="G19" s="48"/>
      <c r="H19" s="47"/>
      <c r="I19" s="43"/>
      <c r="J19" s="48"/>
      <c r="K19" s="50"/>
    </row>
    <row r="20" spans="1:11" ht="18" customHeight="1">
      <c r="A20" s="46"/>
      <c r="B20" s="47"/>
      <c r="C20" s="43"/>
      <c r="D20" s="48"/>
      <c r="E20" s="47"/>
      <c r="F20" s="43"/>
      <c r="G20" s="48"/>
      <c r="H20" s="47"/>
      <c r="I20" s="43"/>
      <c r="J20" s="48"/>
      <c r="K20" s="50"/>
    </row>
    <row r="21" spans="1:11" ht="18" customHeight="1">
      <c r="A21" s="46"/>
      <c r="B21" s="47"/>
      <c r="C21" s="43"/>
      <c r="D21" s="48"/>
      <c r="E21" s="51"/>
      <c r="F21" s="43"/>
      <c r="G21" s="48"/>
      <c r="H21" s="47"/>
      <c r="I21" s="43"/>
      <c r="J21" s="48"/>
      <c r="K21" s="50"/>
    </row>
    <row r="22" spans="1:11" ht="18" customHeight="1">
      <c r="A22" s="46"/>
      <c r="B22" s="47"/>
      <c r="C22" s="43"/>
      <c r="D22" s="48"/>
      <c r="E22" s="47"/>
      <c r="F22" s="43"/>
      <c r="G22" s="48"/>
      <c r="H22" s="47"/>
      <c r="I22" s="43"/>
      <c r="J22" s="48"/>
      <c r="K22" s="50"/>
    </row>
    <row r="23" spans="1:11" ht="18" customHeight="1">
      <c r="A23" s="46"/>
      <c r="B23" s="47"/>
      <c r="C23" s="43"/>
      <c r="D23" s="48"/>
      <c r="E23" s="47"/>
      <c r="F23" s="43"/>
      <c r="G23" s="48"/>
      <c r="H23" s="47"/>
      <c r="I23" s="43"/>
      <c r="J23" s="48"/>
      <c r="K23" s="50"/>
    </row>
    <row r="24" spans="1:11" ht="18" customHeight="1">
      <c r="A24" s="46"/>
      <c r="B24" s="47"/>
      <c r="C24" s="43"/>
      <c r="D24" s="48"/>
      <c r="E24" s="47"/>
      <c r="F24" s="43"/>
      <c r="G24" s="48"/>
      <c r="H24" s="47"/>
      <c r="I24" s="43"/>
      <c r="J24" s="48"/>
      <c r="K24" s="52"/>
    </row>
    <row r="25" spans="1:11" ht="18" customHeight="1">
      <c r="A25" s="46"/>
      <c r="B25" s="47"/>
      <c r="C25" s="43"/>
      <c r="D25" s="48"/>
      <c r="E25" s="47"/>
      <c r="F25" s="43"/>
      <c r="G25" s="48"/>
      <c r="H25" s="47"/>
      <c r="I25" s="43"/>
      <c r="J25" s="48"/>
      <c r="K25" s="52"/>
    </row>
    <row r="26" spans="1:11" ht="18" customHeight="1">
      <c r="A26" s="46"/>
      <c r="B26" s="47"/>
      <c r="C26" s="43"/>
      <c r="D26" s="48"/>
      <c r="E26" s="47"/>
      <c r="F26" s="43"/>
      <c r="G26" s="48"/>
      <c r="H26" s="47"/>
      <c r="I26" s="43"/>
      <c r="J26" s="48"/>
      <c r="K26" s="52"/>
    </row>
    <row r="27" spans="1:11" ht="18" customHeight="1">
      <c r="A27" s="46"/>
      <c r="B27" s="51"/>
      <c r="C27" s="43"/>
      <c r="D27" s="48"/>
      <c r="E27" s="47"/>
      <c r="F27" s="43"/>
      <c r="G27" s="48"/>
      <c r="H27" s="47"/>
      <c r="I27" s="43"/>
      <c r="J27" s="48"/>
      <c r="K27" s="52"/>
    </row>
    <row r="28" spans="1:11" ht="18" customHeight="1">
      <c r="A28" s="46"/>
      <c r="B28" s="47"/>
      <c r="C28" s="43"/>
      <c r="D28" s="48"/>
      <c r="E28" s="47"/>
      <c r="F28" s="43"/>
      <c r="G28" s="48"/>
      <c r="H28" s="47"/>
      <c r="I28" s="43"/>
      <c r="J28" s="48"/>
      <c r="K28" s="52"/>
    </row>
    <row r="29" spans="1:11" ht="18" customHeight="1">
      <c r="A29" s="46"/>
      <c r="B29" s="47"/>
      <c r="C29" s="43"/>
      <c r="D29" s="48"/>
      <c r="E29" s="47"/>
      <c r="F29" s="43"/>
      <c r="G29" s="48"/>
      <c r="H29" s="47"/>
      <c r="I29" s="43"/>
      <c r="J29" s="48"/>
      <c r="K29" s="52"/>
    </row>
    <row r="30" spans="1:11" ht="18" customHeight="1">
      <c r="A30" s="46"/>
      <c r="B30" s="47"/>
      <c r="C30" s="43"/>
      <c r="D30" s="48"/>
      <c r="E30" s="47"/>
      <c r="F30" s="43"/>
      <c r="G30" s="48"/>
      <c r="H30" s="47"/>
      <c r="I30" s="43"/>
      <c r="J30" s="48"/>
      <c r="K30" s="52"/>
    </row>
    <row r="31" spans="1:11" ht="18" customHeight="1">
      <c r="A31" s="46"/>
      <c r="B31" s="51"/>
      <c r="C31" s="43"/>
      <c r="D31" s="48"/>
      <c r="E31" s="51"/>
      <c r="F31" s="43"/>
      <c r="G31" s="48"/>
      <c r="H31" s="53"/>
      <c r="I31" s="43"/>
      <c r="J31" s="48"/>
      <c r="K31" s="52"/>
    </row>
    <row r="32" spans="1:11" ht="18" customHeight="1">
      <c r="A32" s="46"/>
      <c r="B32" s="47"/>
      <c r="C32" s="43"/>
      <c r="D32" s="48"/>
      <c r="E32" s="47"/>
      <c r="F32" s="43"/>
      <c r="G32" s="48"/>
      <c r="H32" s="53"/>
      <c r="I32" s="43"/>
      <c r="J32" s="48"/>
      <c r="K32" s="52"/>
    </row>
    <row r="33" spans="1:11" ht="18" customHeight="1">
      <c r="A33" s="46"/>
      <c r="B33" s="47"/>
      <c r="C33" s="43"/>
      <c r="D33" s="48"/>
      <c r="E33" s="47"/>
      <c r="F33" s="43"/>
      <c r="G33" s="48"/>
      <c r="H33" s="53"/>
      <c r="I33" s="43"/>
      <c r="J33" s="48"/>
      <c r="K33" s="52"/>
    </row>
    <row r="34" spans="1:11" ht="18" customHeight="1">
      <c r="A34" s="46"/>
      <c r="B34" s="47"/>
      <c r="C34" s="43"/>
      <c r="D34" s="48"/>
      <c r="E34" s="47"/>
      <c r="F34" s="43"/>
      <c r="G34" s="48"/>
      <c r="H34" s="53"/>
      <c r="I34" s="43"/>
      <c r="J34" s="48"/>
      <c r="K34" s="52"/>
    </row>
    <row r="35" spans="1:11" ht="18" customHeight="1">
      <c r="A35" s="46"/>
      <c r="B35" s="47"/>
      <c r="C35" s="43"/>
      <c r="D35" s="48"/>
      <c r="E35" s="47"/>
      <c r="F35" s="43"/>
      <c r="G35" s="48"/>
      <c r="H35" s="53"/>
      <c r="I35" s="43"/>
      <c r="J35" s="48"/>
      <c r="K35" s="52"/>
    </row>
    <row r="36" spans="1:11" ht="18" customHeight="1">
      <c r="A36" s="46"/>
      <c r="B36" s="47"/>
      <c r="C36" s="43"/>
      <c r="D36" s="48"/>
      <c r="E36" s="47"/>
      <c r="F36" s="43"/>
      <c r="G36" s="48"/>
      <c r="H36" s="53"/>
      <c r="I36" s="43"/>
      <c r="J36" s="48"/>
      <c r="K36" s="52"/>
    </row>
    <row r="37" spans="1:11" ht="18" customHeight="1">
      <c r="A37" s="46"/>
      <c r="B37" s="47"/>
      <c r="C37" s="43"/>
      <c r="D37" s="48"/>
      <c r="E37" s="47"/>
      <c r="F37" s="43"/>
      <c r="G37" s="48"/>
      <c r="H37" s="53"/>
      <c r="I37" s="43"/>
      <c r="J37" s="48"/>
      <c r="K37" s="52"/>
    </row>
    <row r="38" spans="1:11" ht="18" customHeight="1">
      <c r="A38" s="46"/>
      <c r="B38" s="47"/>
      <c r="C38" s="43"/>
      <c r="D38" s="48"/>
      <c r="E38" s="47"/>
      <c r="F38" s="43"/>
      <c r="G38" s="48"/>
      <c r="H38" s="53"/>
      <c r="I38" s="43"/>
      <c r="J38" s="48"/>
      <c r="K38" s="52"/>
    </row>
    <row r="39" spans="1:11" ht="18" customHeight="1">
      <c r="A39" s="46"/>
      <c r="B39" s="47"/>
      <c r="C39" s="43"/>
      <c r="D39" s="48"/>
      <c r="E39" s="47"/>
      <c r="F39" s="43"/>
      <c r="G39" s="48"/>
      <c r="H39" s="53"/>
      <c r="I39" s="43"/>
      <c r="J39" s="48"/>
      <c r="K39" s="52"/>
    </row>
    <row r="40" spans="1:11" ht="18" customHeight="1">
      <c r="A40" s="46"/>
      <c r="B40" s="47"/>
      <c r="C40" s="43"/>
      <c r="D40" s="48"/>
      <c r="E40" s="47"/>
      <c r="F40" s="43"/>
      <c r="G40" s="48"/>
      <c r="H40" s="53"/>
      <c r="I40" s="43"/>
      <c r="J40" s="48"/>
      <c r="K40" s="52"/>
    </row>
    <row r="41" spans="1:11" ht="18" customHeight="1">
      <c r="A41" s="54"/>
      <c r="B41" s="55"/>
      <c r="C41" s="43"/>
      <c r="D41" s="56"/>
      <c r="E41" s="55"/>
      <c r="F41" s="43"/>
      <c r="G41" s="56"/>
      <c r="H41" s="57"/>
      <c r="I41" s="43"/>
      <c r="J41" s="56"/>
      <c r="K41" s="58"/>
    </row>
    <row r="42" ht="19.5" customHeight="1"/>
    <row r="43" ht="19.5" customHeight="1">
      <c r="E43" s="59"/>
    </row>
    <row r="44" ht="19.5" customHeight="1">
      <c r="E44" s="59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</sheetData>
  <sheetProtection/>
  <mergeCells count="4">
    <mergeCell ref="A1:K1"/>
    <mergeCell ref="H3:K3"/>
    <mergeCell ref="H4:K4"/>
    <mergeCell ref="I2:K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長野陽太郎</dc:creator>
  <cp:keywords/>
  <dc:description/>
  <cp:lastModifiedBy>dell02</cp:lastModifiedBy>
  <cp:lastPrinted>2011-10-11T01:07:55Z</cp:lastPrinted>
  <dcterms:created xsi:type="dcterms:W3CDTF">2006-05-01T12:29:29Z</dcterms:created>
  <dcterms:modified xsi:type="dcterms:W3CDTF">2012-01-12T09:51:31Z</dcterms:modified>
  <cp:category/>
  <cp:version/>
  <cp:contentType/>
  <cp:contentStatus/>
</cp:coreProperties>
</file>