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60" windowHeight="8550" activeTab="0"/>
  </bookViews>
  <sheets>
    <sheet name="(4)　滞納処分の執行停止の推移（件数・税額）" sheetId="1" r:id="rId1"/>
  </sheets>
  <definedNames>
    <definedName name="_xlnm.Print_Area" localSheetId="0">'(4)　滞納処分の執行停止の推移（件数・税額）'!$A$1:$K$37</definedName>
  </definedNames>
  <calcPr fullCalcOnLoad="1"/>
</workbook>
</file>

<file path=xl/sharedStrings.xml><?xml version="1.0" encoding="utf-8"?>
<sst xmlns="http://schemas.openxmlformats.org/spreadsheetml/2006/main" count="45" uniqueCount="22">
  <si>
    <t>合計</t>
  </si>
  <si>
    <t>　資料　「徴収に関する取組状況調」</t>
  </si>
  <si>
    <t>年度</t>
  </si>
  <si>
    <t>構成比　　　％</t>
  </si>
  <si>
    <t>無財産</t>
  </si>
  <si>
    <t>生活困窮</t>
  </si>
  <si>
    <t>所在不明</t>
  </si>
  <si>
    <t>（うち、　　　　　　即時消滅）</t>
  </si>
  <si>
    <t>　件数</t>
  </si>
  <si>
    <t>　税額</t>
  </si>
  <si>
    <t>区分</t>
  </si>
  <si>
    <t>２０年度</t>
  </si>
  <si>
    <t>２１年度</t>
  </si>
  <si>
    <t>　「件数」は処分停止調書の件数、「税額」は処分停止を実施した滞納税額</t>
  </si>
  <si>
    <t>（単位：千円）</t>
  </si>
  <si>
    <t>２２年度</t>
  </si>
  <si>
    <t>２３年度</t>
  </si>
  <si>
    <t>　(4)　滞納処分の執行停止の推移（件数・税額）</t>
  </si>
  <si>
    <t>　なお、単位未満四捨五入のため、合計が一致しないことがある。</t>
  </si>
  <si>
    <t>　下段の数値は、平成20年度を100とした場合の割合である。</t>
  </si>
  <si>
    <t>２４年度</t>
  </si>
  <si>
    <t>伸長率
24/23(%)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</si>
</sst>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);[Red]\(#,##0\)"/>
    <numFmt numFmtId="179" formatCode="#,##0_ "/>
  </numFmts>
  <fonts count="39">
    <font>
      <sz val="9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38" fontId="3" fillId="0" borderId="16" xfId="48" applyFont="1" applyBorder="1" applyAlignment="1">
      <alignment vertical="center"/>
    </xf>
    <xf numFmtId="176" fontId="3" fillId="0" borderId="16" xfId="48" applyNumberFormat="1" applyFont="1" applyBorder="1" applyAlignment="1">
      <alignment vertical="center"/>
    </xf>
    <xf numFmtId="176" fontId="3" fillId="0" borderId="17" xfId="48" applyNumberFormat="1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176" fontId="3" fillId="0" borderId="19" xfId="48" applyNumberFormat="1" applyFont="1" applyBorder="1" applyAlignment="1">
      <alignment vertical="center"/>
    </xf>
    <xf numFmtId="38" fontId="3" fillId="0" borderId="0" xfId="48" applyFont="1" applyBorder="1" applyAlignment="1">
      <alignment horizontal="center"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horizontal="center" vertical="center" wrapText="1"/>
    </xf>
    <xf numFmtId="176" fontId="3" fillId="0" borderId="25" xfId="48" applyNumberFormat="1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176" fontId="3" fillId="0" borderId="27" xfId="48" applyNumberFormat="1" applyFont="1" applyBorder="1" applyAlignment="1">
      <alignment vertical="center"/>
    </xf>
    <xf numFmtId="38" fontId="3" fillId="0" borderId="28" xfId="48" applyFont="1" applyBorder="1" applyAlignment="1">
      <alignment vertical="center"/>
    </xf>
    <xf numFmtId="38" fontId="3" fillId="0" borderId="29" xfId="48" applyFont="1" applyBorder="1" applyAlignment="1">
      <alignment vertical="center"/>
    </xf>
    <xf numFmtId="38" fontId="3" fillId="0" borderId="30" xfId="48" applyFont="1" applyBorder="1" applyAlignment="1">
      <alignment vertical="center"/>
    </xf>
    <xf numFmtId="0" fontId="3" fillId="0" borderId="0" xfId="60" applyFont="1">
      <alignment vertical="center"/>
      <protection/>
    </xf>
    <xf numFmtId="38" fontId="3" fillId="0" borderId="29" xfId="48" applyFont="1" applyBorder="1" applyAlignment="1">
      <alignment horizontal="right" vertical="center"/>
    </xf>
    <xf numFmtId="38" fontId="3" fillId="0" borderId="31" xfId="48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_第20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9525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571500"/>
          <a:ext cx="6000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21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0" y="3810000"/>
          <a:ext cx="6000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SheetLayoutView="100" workbookViewId="0" topLeftCell="A1">
      <selection activeCell="A1" sqref="A1"/>
    </sheetView>
  </sheetViews>
  <sheetFormatPr defaultColWidth="9.33203125" defaultRowHeight="11.25"/>
  <cols>
    <col min="1" max="1" width="10.5" style="3" customWidth="1"/>
    <col min="2" max="2" width="12.83203125" style="2" customWidth="1"/>
    <col min="3" max="3" width="8.5" style="2" customWidth="1"/>
    <col min="4" max="4" width="12" style="2" hidden="1" customWidth="1"/>
    <col min="5" max="5" width="7.66015625" style="2" hidden="1" customWidth="1"/>
    <col min="6" max="6" width="12.83203125" style="2" customWidth="1"/>
    <col min="7" max="7" width="8.5" style="2" customWidth="1"/>
    <col min="8" max="8" width="12.83203125" style="2" customWidth="1"/>
    <col min="9" max="9" width="8.5" style="2" customWidth="1"/>
    <col min="10" max="10" width="12.83203125" style="2" customWidth="1"/>
    <col min="11" max="11" width="8.5" style="2" customWidth="1"/>
    <col min="12" max="12" width="8.83203125" style="2" customWidth="1"/>
    <col min="13" max="13" width="11.33203125" style="2" customWidth="1"/>
    <col min="14" max="14" width="8.83203125" style="2" customWidth="1"/>
    <col min="15" max="15" width="11.33203125" style="2" customWidth="1"/>
    <col min="16" max="16384" width="9.33203125" style="3" customWidth="1"/>
  </cols>
  <sheetData>
    <row r="1" ht="15" customHeight="1">
      <c r="A1" s="1" t="s">
        <v>17</v>
      </c>
    </row>
    <row r="2" ht="15" customHeight="1">
      <c r="A2" s="1"/>
    </row>
    <row r="3" spans="1:11" ht="15" customHeight="1" thickBot="1">
      <c r="A3" s="3" t="s">
        <v>8</v>
      </c>
      <c r="J3" s="33" t="s">
        <v>14</v>
      </c>
      <c r="K3" s="33"/>
    </row>
    <row r="4" spans="1:11" ht="15" customHeight="1">
      <c r="A4" s="4" t="s">
        <v>10</v>
      </c>
      <c r="B4" s="36" t="s">
        <v>4</v>
      </c>
      <c r="C4" s="5"/>
      <c r="D4" s="6"/>
      <c r="E4" s="7"/>
      <c r="F4" s="36" t="s">
        <v>5</v>
      </c>
      <c r="G4" s="7"/>
      <c r="H4" s="36" t="s">
        <v>6</v>
      </c>
      <c r="I4" s="5"/>
      <c r="J4" s="43" t="s">
        <v>0</v>
      </c>
      <c r="K4" s="8"/>
    </row>
    <row r="5" spans="1:11" ht="15" customHeight="1">
      <c r="A5" s="9"/>
      <c r="B5" s="37"/>
      <c r="C5" s="39" t="s">
        <v>3</v>
      </c>
      <c r="D5" s="39" t="s">
        <v>7</v>
      </c>
      <c r="E5" s="39" t="s">
        <v>3</v>
      </c>
      <c r="F5" s="37"/>
      <c r="G5" s="39" t="s">
        <v>3</v>
      </c>
      <c r="H5" s="37"/>
      <c r="I5" s="46" t="s">
        <v>3</v>
      </c>
      <c r="J5" s="44"/>
      <c r="K5" s="41" t="s">
        <v>3</v>
      </c>
    </row>
    <row r="6" spans="1:15" s="13" customFormat="1" ht="15" customHeight="1">
      <c r="A6" s="10" t="s">
        <v>2</v>
      </c>
      <c r="B6" s="38"/>
      <c r="C6" s="40"/>
      <c r="D6" s="40"/>
      <c r="E6" s="40"/>
      <c r="F6" s="38"/>
      <c r="G6" s="40"/>
      <c r="H6" s="38"/>
      <c r="I6" s="47"/>
      <c r="J6" s="45"/>
      <c r="K6" s="42"/>
      <c r="L6" s="11"/>
      <c r="M6" s="12"/>
      <c r="N6" s="11"/>
      <c r="O6" s="11"/>
    </row>
    <row r="7" spans="1:15" s="13" customFormat="1" ht="15" customHeight="1">
      <c r="A7" s="34" t="s">
        <v>11</v>
      </c>
      <c r="B7" s="14">
        <v>12692</v>
      </c>
      <c r="C7" s="15">
        <v>51.1</v>
      </c>
      <c r="D7" s="14">
        <v>4842</v>
      </c>
      <c r="E7" s="15">
        <v>19.481773557576247</v>
      </c>
      <c r="F7" s="14">
        <v>5409</v>
      </c>
      <c r="G7" s="15">
        <v>21.8</v>
      </c>
      <c r="H7" s="14">
        <v>6753</v>
      </c>
      <c r="I7" s="16">
        <v>27.099999999999998</v>
      </c>
      <c r="J7" s="17">
        <v>24854</v>
      </c>
      <c r="K7" s="18">
        <v>100</v>
      </c>
      <c r="L7" s="19"/>
      <c r="M7" s="19"/>
      <c r="N7" s="19"/>
      <c r="O7" s="19"/>
    </row>
    <row r="8" spans="1:15" s="13" customFormat="1" ht="15" customHeight="1">
      <c r="A8" s="35"/>
      <c r="B8" s="20">
        <f>B7/B$7*100</f>
        <v>100</v>
      </c>
      <c r="C8" s="20"/>
      <c r="D8" s="20" t="e">
        <f>D7/#REF!*100</f>
        <v>#REF!</v>
      </c>
      <c r="E8" s="20"/>
      <c r="F8" s="20">
        <f>F7/F$7*100</f>
        <v>100</v>
      </c>
      <c r="G8" s="20"/>
      <c r="H8" s="20">
        <f>H7/H$7*100</f>
        <v>100</v>
      </c>
      <c r="I8" s="21"/>
      <c r="J8" s="24">
        <f>J7/J$7*100</f>
        <v>100</v>
      </c>
      <c r="K8" s="22"/>
      <c r="L8" s="19"/>
      <c r="M8" s="19"/>
      <c r="N8" s="19"/>
      <c r="O8" s="19"/>
    </row>
    <row r="9" spans="1:15" ht="15" customHeight="1">
      <c r="A9" s="34" t="s">
        <v>12</v>
      </c>
      <c r="B9" s="14">
        <v>21370</v>
      </c>
      <c r="C9" s="15">
        <v>57.8</v>
      </c>
      <c r="D9" s="14">
        <v>4842</v>
      </c>
      <c r="E9" s="15">
        <v>13.107032645769042</v>
      </c>
      <c r="F9" s="14">
        <v>7979</v>
      </c>
      <c r="G9" s="15">
        <v>21.6</v>
      </c>
      <c r="H9" s="14">
        <v>7593</v>
      </c>
      <c r="I9" s="16">
        <v>20.6</v>
      </c>
      <c r="J9" s="17">
        <v>36942</v>
      </c>
      <c r="K9" s="18">
        <v>100</v>
      </c>
      <c r="L9" s="23"/>
      <c r="M9" s="23"/>
      <c r="N9" s="23"/>
      <c r="O9" s="23"/>
    </row>
    <row r="10" spans="1:15" ht="15" customHeight="1">
      <c r="A10" s="35"/>
      <c r="B10" s="20">
        <f>B9/B$7*100</f>
        <v>168.37377875827292</v>
      </c>
      <c r="C10" s="20"/>
      <c r="D10" s="20" t="e">
        <f>D9/D1*100</f>
        <v>#DIV/0!</v>
      </c>
      <c r="E10" s="20"/>
      <c r="F10" s="20">
        <f>F9/F$7*100</f>
        <v>147.5134035866149</v>
      </c>
      <c r="G10" s="20"/>
      <c r="H10" s="20">
        <f>H9/H$7*100</f>
        <v>112.43891603731674</v>
      </c>
      <c r="I10" s="21"/>
      <c r="J10" s="24">
        <f>J9/J$7*100</f>
        <v>148.63603444113625</v>
      </c>
      <c r="K10" s="22"/>
      <c r="L10" s="23"/>
      <c r="M10" s="23"/>
      <c r="N10" s="23"/>
      <c r="O10" s="23"/>
    </row>
    <row r="11" spans="1:15" ht="15" customHeight="1">
      <c r="A11" s="34" t="s">
        <v>15</v>
      </c>
      <c r="B11" s="14">
        <v>24170</v>
      </c>
      <c r="C11" s="15">
        <v>56.5</v>
      </c>
      <c r="D11" s="14">
        <v>4842</v>
      </c>
      <c r="E11" s="15">
        <v>11.326845700383643</v>
      </c>
      <c r="F11" s="14">
        <v>12049</v>
      </c>
      <c r="G11" s="15">
        <v>28.2</v>
      </c>
      <c r="H11" s="14">
        <v>6529</v>
      </c>
      <c r="I11" s="16">
        <v>15.3</v>
      </c>
      <c r="J11" s="17">
        <v>42748</v>
      </c>
      <c r="K11" s="18">
        <v>100</v>
      </c>
      <c r="L11" s="23"/>
      <c r="M11" s="23"/>
      <c r="N11" s="23"/>
      <c r="O11" s="23"/>
    </row>
    <row r="12" spans="1:15" ht="15" customHeight="1">
      <c r="A12" s="35"/>
      <c r="B12" s="20">
        <f>B11/B$7*100</f>
        <v>190.4349196344154</v>
      </c>
      <c r="C12" s="20"/>
      <c r="D12" s="20" t="e">
        <f>D11/D3*100</f>
        <v>#DIV/0!</v>
      </c>
      <c r="E12" s="20"/>
      <c r="F12" s="20">
        <f>F11/F$7*100</f>
        <v>222.75836568681825</v>
      </c>
      <c r="G12" s="20"/>
      <c r="H12" s="20">
        <f>H11/H$7*100</f>
        <v>96.68295572338221</v>
      </c>
      <c r="I12" s="21"/>
      <c r="J12" s="24">
        <f>J11/J$7*100</f>
        <v>171.9964593224431</v>
      </c>
      <c r="K12" s="22"/>
      <c r="L12" s="23"/>
      <c r="M12" s="23"/>
      <c r="N12" s="23"/>
      <c r="O12" s="23"/>
    </row>
    <row r="13" spans="1:11" ht="15" customHeight="1">
      <c r="A13" s="34" t="s">
        <v>16</v>
      </c>
      <c r="B13" s="14">
        <v>27415</v>
      </c>
      <c r="C13" s="15">
        <f>ROUND(B13/J13*100,1)</f>
        <v>57.9</v>
      </c>
      <c r="D13" s="14">
        <v>4842</v>
      </c>
      <c r="E13" s="15">
        <f>D13/J13*100</f>
        <v>10.233108607899908</v>
      </c>
      <c r="F13" s="14">
        <v>14607</v>
      </c>
      <c r="G13" s="15">
        <f>ROUND(F13/J13*100,1)</f>
        <v>30.9</v>
      </c>
      <c r="H13" s="14">
        <v>5295</v>
      </c>
      <c r="I13" s="16">
        <f>100-C13-G13</f>
        <v>11.200000000000003</v>
      </c>
      <c r="J13" s="17">
        <v>47317</v>
      </c>
      <c r="K13" s="18">
        <v>100</v>
      </c>
    </row>
    <row r="14" spans="1:11" ht="15" customHeight="1">
      <c r="A14" s="35"/>
      <c r="B14" s="20">
        <f>B13/B$7*100</f>
        <v>216.0022061140876</v>
      </c>
      <c r="C14" s="20"/>
      <c r="D14" s="20" t="e">
        <f>D13/D5*100</f>
        <v>#VALUE!</v>
      </c>
      <c r="E14" s="20"/>
      <c r="F14" s="20">
        <f>F13/F$7*100</f>
        <v>270.0499168053244</v>
      </c>
      <c r="G14" s="20"/>
      <c r="H14" s="20">
        <f>H13/H$7*100</f>
        <v>78.40959573522879</v>
      </c>
      <c r="I14" s="21"/>
      <c r="J14" s="24">
        <f>J13/J$7*100</f>
        <v>190.3798181379255</v>
      </c>
      <c r="K14" s="22"/>
    </row>
    <row r="15" spans="1:11" ht="15" customHeight="1">
      <c r="A15" s="34" t="s">
        <v>20</v>
      </c>
      <c r="B15" s="14">
        <v>31808</v>
      </c>
      <c r="C15" s="15">
        <f>ROUND(B15/J15*100,1)</f>
        <v>60.1</v>
      </c>
      <c r="D15" s="14">
        <v>4842</v>
      </c>
      <c r="E15" s="15">
        <f>D15/J15*100</f>
        <v>9.151043241608708</v>
      </c>
      <c r="F15" s="14">
        <v>16166</v>
      </c>
      <c r="G15" s="15">
        <f>ROUND(F15/J15*100,1)</f>
        <v>30.6</v>
      </c>
      <c r="H15" s="14">
        <v>4938</v>
      </c>
      <c r="I15" s="16">
        <f>100-C15-G15</f>
        <v>9.299999999999997</v>
      </c>
      <c r="J15" s="17">
        <v>52912</v>
      </c>
      <c r="K15" s="18">
        <v>100</v>
      </c>
    </row>
    <row r="16" spans="1:11" ht="15" customHeight="1">
      <c r="A16" s="35"/>
      <c r="B16" s="20">
        <f>B15/B$7*100</f>
        <v>250.61456035297826</v>
      </c>
      <c r="C16" s="20"/>
      <c r="D16" s="20">
        <f>D15/D7*100</f>
        <v>100</v>
      </c>
      <c r="E16" s="20"/>
      <c r="F16" s="20">
        <f>F15/F$7*100</f>
        <v>298.87224995378074</v>
      </c>
      <c r="G16" s="20"/>
      <c r="H16" s="20">
        <f>H15/H$7*100</f>
        <v>73.12305641936916</v>
      </c>
      <c r="I16" s="21"/>
      <c r="J16" s="24">
        <f>J15/J$7*100</f>
        <v>212.89128510501328</v>
      </c>
      <c r="K16" s="22"/>
    </row>
    <row r="17" spans="1:11" ht="30" customHeight="1" thickBot="1">
      <c r="A17" s="25" t="s">
        <v>21</v>
      </c>
      <c r="B17" s="26">
        <f>B15/B13*100</f>
        <v>116.02407441181835</v>
      </c>
      <c r="C17" s="27"/>
      <c r="D17" s="26">
        <f>D15/D13*100</f>
        <v>100</v>
      </c>
      <c r="E17" s="27"/>
      <c r="F17" s="26">
        <f>F15/F13*100</f>
        <v>110.67296501677278</v>
      </c>
      <c r="G17" s="27"/>
      <c r="H17" s="26">
        <f>H15/H13*100</f>
        <v>93.25779036827196</v>
      </c>
      <c r="I17" s="27"/>
      <c r="J17" s="28">
        <f>J15/J13*100</f>
        <v>111.82450282139611</v>
      </c>
      <c r="K17" s="29"/>
    </row>
    <row r="18" ht="15" customHeight="1"/>
    <row r="19" spans="1:11" ht="15" customHeight="1" thickBot="1">
      <c r="A19" s="3" t="s">
        <v>9</v>
      </c>
      <c r="J19" s="33" t="s">
        <v>14</v>
      </c>
      <c r="K19" s="33"/>
    </row>
    <row r="20" spans="1:11" ht="15" customHeight="1">
      <c r="A20" s="4" t="s">
        <v>10</v>
      </c>
      <c r="B20" s="36" t="s">
        <v>4</v>
      </c>
      <c r="C20" s="5"/>
      <c r="D20" s="6"/>
      <c r="E20" s="7"/>
      <c r="F20" s="36" t="s">
        <v>5</v>
      </c>
      <c r="G20" s="7"/>
      <c r="H20" s="36" t="s">
        <v>6</v>
      </c>
      <c r="I20" s="5"/>
      <c r="J20" s="43" t="s">
        <v>0</v>
      </c>
      <c r="K20" s="8"/>
    </row>
    <row r="21" spans="1:11" ht="15" customHeight="1">
      <c r="A21" s="9"/>
      <c r="B21" s="37"/>
      <c r="C21" s="39" t="s">
        <v>3</v>
      </c>
      <c r="D21" s="39" t="s">
        <v>7</v>
      </c>
      <c r="E21" s="39" t="s">
        <v>3</v>
      </c>
      <c r="F21" s="37"/>
      <c r="G21" s="39" t="s">
        <v>3</v>
      </c>
      <c r="H21" s="37"/>
      <c r="I21" s="46" t="s">
        <v>3</v>
      </c>
      <c r="J21" s="44"/>
      <c r="K21" s="41" t="s">
        <v>3</v>
      </c>
    </row>
    <row r="22" spans="1:11" ht="15" customHeight="1">
      <c r="A22" s="10" t="s">
        <v>2</v>
      </c>
      <c r="B22" s="38"/>
      <c r="C22" s="40"/>
      <c r="D22" s="40"/>
      <c r="E22" s="40"/>
      <c r="F22" s="38"/>
      <c r="G22" s="40"/>
      <c r="H22" s="38"/>
      <c r="I22" s="47"/>
      <c r="J22" s="45"/>
      <c r="K22" s="42"/>
    </row>
    <row r="23" spans="1:11" ht="15" customHeight="1">
      <c r="A23" s="34" t="s">
        <v>11</v>
      </c>
      <c r="B23" s="14">
        <v>3632666</v>
      </c>
      <c r="C23" s="15">
        <v>74</v>
      </c>
      <c r="D23" s="14">
        <v>1872790</v>
      </c>
      <c r="E23" s="15">
        <v>38.13642070023713</v>
      </c>
      <c r="F23" s="14">
        <v>652983</v>
      </c>
      <c r="G23" s="15">
        <v>13.3</v>
      </c>
      <c r="H23" s="14">
        <v>625116</v>
      </c>
      <c r="I23" s="16">
        <v>12.7</v>
      </c>
      <c r="J23" s="17">
        <v>4910765</v>
      </c>
      <c r="K23" s="18">
        <v>100</v>
      </c>
    </row>
    <row r="24" spans="1:11" ht="15" customHeight="1">
      <c r="A24" s="35"/>
      <c r="B24" s="20">
        <f>B23/B$23*100</f>
        <v>100</v>
      </c>
      <c r="C24" s="20"/>
      <c r="D24" s="20">
        <f>D23/D15*100</f>
        <v>38678.02560925238</v>
      </c>
      <c r="E24" s="20"/>
      <c r="F24" s="20">
        <f>F23/F$23*100</f>
        <v>100</v>
      </c>
      <c r="G24" s="20"/>
      <c r="H24" s="20">
        <f>H23/H$23*100</f>
        <v>100</v>
      </c>
      <c r="I24" s="21"/>
      <c r="J24" s="24">
        <f>J23/J$23*100</f>
        <v>100</v>
      </c>
      <c r="K24" s="22"/>
    </row>
    <row r="25" spans="1:11" ht="15" customHeight="1">
      <c r="A25" s="34" t="s">
        <v>12</v>
      </c>
      <c r="B25" s="14">
        <v>4872782.033999999</v>
      </c>
      <c r="C25" s="15">
        <v>70.4</v>
      </c>
      <c r="D25" s="14">
        <v>1872790</v>
      </c>
      <c r="E25" s="15">
        <v>27.066966186812287</v>
      </c>
      <c r="F25" s="14">
        <v>1229334.119</v>
      </c>
      <c r="G25" s="15">
        <v>17.8</v>
      </c>
      <c r="H25" s="14">
        <v>816982.157</v>
      </c>
      <c r="I25" s="16">
        <v>11.799999999999994</v>
      </c>
      <c r="J25" s="17">
        <v>6919098.309999999</v>
      </c>
      <c r="K25" s="18">
        <v>100</v>
      </c>
    </row>
    <row r="26" spans="1:11" ht="15" customHeight="1">
      <c r="A26" s="35"/>
      <c r="B26" s="20">
        <f>B25/B$23*100</f>
        <v>134.13790406274617</v>
      </c>
      <c r="C26" s="20"/>
      <c r="D26" s="20">
        <f>D25/D17*100</f>
        <v>1872790.0000000002</v>
      </c>
      <c r="E26" s="20"/>
      <c r="F26" s="20">
        <f>F25/F$23*100</f>
        <v>188.26433750955232</v>
      </c>
      <c r="G26" s="20"/>
      <c r="H26" s="20">
        <f>H25/H$23*100</f>
        <v>130.69288851989072</v>
      </c>
      <c r="I26" s="21"/>
      <c r="J26" s="24">
        <f>J25/J$23*100</f>
        <v>140.896546872025</v>
      </c>
      <c r="K26" s="22"/>
    </row>
    <row r="27" spans="1:11" ht="15" customHeight="1">
      <c r="A27" s="34" t="s">
        <v>15</v>
      </c>
      <c r="B27" s="14">
        <v>5874193</v>
      </c>
      <c r="C27" s="15">
        <v>71.4</v>
      </c>
      <c r="D27" s="14">
        <v>1872790</v>
      </c>
      <c r="E27" s="15">
        <v>22.76845074381429</v>
      </c>
      <c r="F27" s="14">
        <v>1717606</v>
      </c>
      <c r="G27" s="15">
        <v>20.9</v>
      </c>
      <c r="H27" s="14">
        <v>633574</v>
      </c>
      <c r="I27" s="16">
        <v>7.699999999999996</v>
      </c>
      <c r="J27" s="17">
        <v>8225373</v>
      </c>
      <c r="K27" s="18">
        <v>100</v>
      </c>
    </row>
    <row r="28" spans="1:11" ht="15" customHeight="1">
      <c r="A28" s="35"/>
      <c r="B28" s="20">
        <f>B27/B$23*100</f>
        <v>161.7047369617796</v>
      </c>
      <c r="C28" s="20"/>
      <c r="D28" s="20" t="e">
        <f>D27/D19*100</f>
        <v>#DIV/0!</v>
      </c>
      <c r="E28" s="20"/>
      <c r="F28" s="20">
        <f>F27/F$23*100</f>
        <v>263.03992600113634</v>
      </c>
      <c r="G28" s="20"/>
      <c r="H28" s="20">
        <f>H27/H$23*100</f>
        <v>101.35302887784027</v>
      </c>
      <c r="I28" s="21"/>
      <c r="J28" s="24">
        <f>J27/J$23*100</f>
        <v>167.49677494239697</v>
      </c>
      <c r="K28" s="22"/>
    </row>
    <row r="29" spans="1:11" ht="15" customHeight="1">
      <c r="A29" s="34" t="s">
        <v>16</v>
      </c>
      <c r="B29" s="14">
        <v>6476682</v>
      </c>
      <c r="C29" s="15">
        <f>ROUND(B29/J29*100,1)</f>
        <v>73.2</v>
      </c>
      <c r="D29" s="14">
        <v>1872790</v>
      </c>
      <c r="E29" s="15">
        <f>D29/J29*100</f>
        <v>21.156326863380436</v>
      </c>
      <c r="F29" s="14">
        <v>1825959</v>
      </c>
      <c r="G29" s="15">
        <f>ROUND(F29/J29*100,1)</f>
        <v>20.6</v>
      </c>
      <c r="H29" s="14">
        <v>549516</v>
      </c>
      <c r="I29" s="16">
        <f>100-C29-G29</f>
        <v>6.199999999999996</v>
      </c>
      <c r="J29" s="17">
        <v>8852151</v>
      </c>
      <c r="K29" s="18">
        <v>100</v>
      </c>
    </row>
    <row r="30" spans="1:11" ht="15" customHeight="1">
      <c r="A30" s="35"/>
      <c r="B30" s="20">
        <f>B29/B$23*100</f>
        <v>178.2900492365662</v>
      </c>
      <c r="C30" s="20"/>
      <c r="D30" s="20" t="e">
        <f>D29/D21*100</f>
        <v>#VALUE!</v>
      </c>
      <c r="E30" s="20"/>
      <c r="F30" s="20">
        <f>F29/F$23*100</f>
        <v>279.6334667211857</v>
      </c>
      <c r="G30" s="20"/>
      <c r="H30" s="20">
        <f>H29/H$23*100</f>
        <v>87.90624460100206</v>
      </c>
      <c r="I30" s="21"/>
      <c r="J30" s="24">
        <f>J29/J$23*100</f>
        <v>180.26012240455407</v>
      </c>
      <c r="K30" s="22"/>
    </row>
    <row r="31" spans="1:11" ht="15" customHeight="1">
      <c r="A31" s="34" t="s">
        <v>20</v>
      </c>
      <c r="B31" s="14">
        <v>7649639.8</v>
      </c>
      <c r="C31" s="15">
        <f>ROUND(B31/J31*100,1)</f>
        <v>69.7</v>
      </c>
      <c r="D31" s="14">
        <v>1872790</v>
      </c>
      <c r="E31" s="15">
        <f>D31/J31*100</f>
        <v>17.06815069719138</v>
      </c>
      <c r="F31" s="14">
        <v>2342703</v>
      </c>
      <c r="G31" s="15">
        <f>ROUND(F31/J31*100,1)</f>
        <v>21.4</v>
      </c>
      <c r="H31" s="14">
        <v>980082</v>
      </c>
      <c r="I31" s="16">
        <f>100-C31-G31</f>
        <v>8.899999999999999</v>
      </c>
      <c r="J31" s="17">
        <v>10972424.8</v>
      </c>
      <c r="K31" s="18">
        <v>100</v>
      </c>
    </row>
    <row r="32" spans="1:11" ht="15" customHeight="1">
      <c r="A32" s="35"/>
      <c r="B32" s="20">
        <f>B31/B$23*100</f>
        <v>210.57922198187225</v>
      </c>
      <c r="C32" s="20"/>
      <c r="D32" s="20">
        <f>D31/D23*100</f>
        <v>100</v>
      </c>
      <c r="E32" s="20"/>
      <c r="F32" s="20">
        <f>F31/F$23*100</f>
        <v>358.7693707186864</v>
      </c>
      <c r="G32" s="20"/>
      <c r="H32" s="20">
        <f>H31/H$23*100</f>
        <v>156.7840208857236</v>
      </c>
      <c r="I32" s="21"/>
      <c r="J32" s="24">
        <f>J31/J$23*100</f>
        <v>223.43616116837194</v>
      </c>
      <c r="K32" s="22"/>
    </row>
    <row r="33" spans="1:11" ht="30.75" customHeight="1" thickBot="1">
      <c r="A33" s="25" t="s">
        <v>21</v>
      </c>
      <c r="B33" s="26">
        <f>B31/B29*100</f>
        <v>118.11047385065376</v>
      </c>
      <c r="C33" s="30"/>
      <c r="D33" s="26">
        <f>D31/D29*100</f>
        <v>100</v>
      </c>
      <c r="E33" s="30"/>
      <c r="F33" s="26">
        <f>F31/F29*100</f>
        <v>128.29986872651577</v>
      </c>
      <c r="G33" s="30"/>
      <c r="H33" s="26">
        <f>H31/H29*100</f>
        <v>178.35367850981592</v>
      </c>
      <c r="I33" s="30"/>
      <c r="J33" s="28">
        <f>J31/J29*100</f>
        <v>123.95207447319866</v>
      </c>
      <c r="K33" s="31"/>
    </row>
    <row r="34" ht="15" customHeight="1">
      <c r="A34" s="3" t="s">
        <v>19</v>
      </c>
    </row>
    <row r="35" ht="15" customHeight="1">
      <c r="A35" s="3" t="s">
        <v>13</v>
      </c>
    </row>
    <row r="36" ht="15" customHeight="1">
      <c r="A36" s="3" t="s">
        <v>1</v>
      </c>
    </row>
    <row r="37" ht="12">
      <c r="A37" s="32" t="s">
        <v>18</v>
      </c>
    </row>
  </sheetData>
  <sheetProtection/>
  <mergeCells count="32">
    <mergeCell ref="G5:G6"/>
    <mergeCell ref="F4:F6"/>
    <mergeCell ref="K5:K6"/>
    <mergeCell ref="J4:J6"/>
    <mergeCell ref="H4:H6"/>
    <mergeCell ref="I5:I6"/>
    <mergeCell ref="A29:A30"/>
    <mergeCell ref="A31:A32"/>
    <mergeCell ref="C5:C6"/>
    <mergeCell ref="E21:E22"/>
    <mergeCell ref="B20:B22"/>
    <mergeCell ref="E5:E6"/>
    <mergeCell ref="D5:D6"/>
    <mergeCell ref="B4:B6"/>
    <mergeCell ref="A13:A14"/>
    <mergeCell ref="A15:A16"/>
    <mergeCell ref="K21:K22"/>
    <mergeCell ref="J20:J22"/>
    <mergeCell ref="I21:I22"/>
    <mergeCell ref="F20:F22"/>
    <mergeCell ref="A23:A24"/>
    <mergeCell ref="A25:A26"/>
    <mergeCell ref="J3:K3"/>
    <mergeCell ref="J19:K19"/>
    <mergeCell ref="A9:A10"/>
    <mergeCell ref="A7:A8"/>
    <mergeCell ref="A27:A28"/>
    <mergeCell ref="H20:H22"/>
    <mergeCell ref="C21:C22"/>
    <mergeCell ref="D21:D22"/>
    <mergeCell ref="G21:G22"/>
    <mergeCell ref="A11:A12"/>
  </mergeCells>
  <printOptions/>
  <pageMargins left="0.984251968503937" right="0.1968503937007874" top="0.984251968503937" bottom="0.984251968503937" header="0.5118110236220472" footer="0.5118110236220472"/>
  <pageSetup firstPageNumber="313" useFirstPageNumber="1" horizontalDpi="600" verticalDpi="600" orientation="portrait" paperSize="9" r:id="rId2"/>
  <headerFooter differentOddEven="1">
    <oddHeader>&amp;L&amp;"ＭＳ ゴシック,標準"&amp;12Ⅱ　市町村税の納税
　３　滞納整理の状況</oddHeader>
    <oddFooter>&amp;C&amp;"ＭＳ ゴシック,標準"&amp;P</oddFooter>
    <evenFooter>&amp;C&amp;"ＭＳ ゴシック,標準"&amp;P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110550</cp:lastModifiedBy>
  <cp:lastPrinted>2014-02-27T07:19:51Z</cp:lastPrinted>
  <dcterms:created xsi:type="dcterms:W3CDTF">2009-03-03T04:42:02Z</dcterms:created>
  <dcterms:modified xsi:type="dcterms:W3CDTF">2014-02-27T07:19:56Z</dcterms:modified>
  <cp:category/>
  <cp:version/>
  <cp:contentType/>
  <cp:contentStatus/>
</cp:coreProperties>
</file>