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19表　税目別収入未済額・構成比(平成24年度)" sheetId="1" r:id="rId1"/>
  </sheets>
  <definedNames>
    <definedName name="_xlnm.Print_Area" localSheetId="0">'第19表　税目別収入未済額・構成比(平成24年度)'!$A$1:$I$77</definedName>
  </definedNames>
  <calcPr fullCalcOnLoad="1"/>
</workbook>
</file>

<file path=xl/sharedStrings.xml><?xml version="1.0" encoding="utf-8"?>
<sst xmlns="http://schemas.openxmlformats.org/spreadsheetml/2006/main" count="100" uniqueCount="79">
  <si>
    <t>税目</t>
  </si>
  <si>
    <t>個人市町村民税</t>
  </si>
  <si>
    <t>固定資産税</t>
  </si>
  <si>
    <t>その他</t>
  </si>
  <si>
    <t>合計</t>
  </si>
  <si>
    <t>市町村名</t>
  </si>
  <si>
    <t>税額</t>
  </si>
  <si>
    <t>構成比
％</t>
  </si>
  <si>
    <t>税額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</si>
  <si>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</si>
  <si>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</si>
  <si>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</si>
  <si>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</si>
  <si>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</si>
  <si>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</si>
  <si>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</si>
  <si>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</si>
  <si>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</si>
  <si>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</si>
  <si>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</si>
  <si>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</si>
  <si>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</si>
  <si>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</si>
  <si>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</si>
  <si>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</si>
  <si>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</si>
  <si>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</si>
  <si>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</si>
  <si>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</si>
  <si>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</si>
  <si>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</si>
  <si>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</si>
  <si>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</si>
  <si>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</si>
  <si>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</si>
  <si>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</si>
  <si>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</si>
  <si>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</si>
  <si>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</si>
  <si>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</si>
  <si>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</si>
  <si>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</si>
  <si>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</si>
  <si>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</si>
  <si>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</si>
  <si>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</si>
  <si>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</si>
  <si>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</si>
  <si>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計</t>
  </si>
  <si>
    <t>　資料　「市町村税収入未済額調」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</si>
  <si>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</si>
  <si>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</si>
  <si>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</si>
  <si>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</si>
  <si>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</si>
  <si>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</si>
  <si>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</si>
  <si>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</si>
  <si>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</si>
  <si>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</si>
  <si>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</si>
  <si>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</si>
  <si>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</si>
  <si>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</si>
  <si>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</si>
  <si>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</si>
  <si>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</si>
  <si>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</si>
  <si>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</si>
  <si>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</si>
  <si>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</si>
  <si>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</si>
  <si>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</si>
  <si>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　　計</t>
  </si>
  <si>
    <t>（単位：千円）</t>
  </si>
  <si>
    <t>　なお、単位未満四捨五入のため、合計が一致しないことがある。</t>
  </si>
  <si>
    <t>町 村 計</t>
  </si>
  <si>
    <t>白岡市</t>
  </si>
  <si>
    <t>　第19表　税目別収入未済額・構成比（平成24年度）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</si>
</sst>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1" fontId="5" fillId="0" borderId="0">
      <alignment vertical="center"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6" fillId="0" borderId="10" xfId="60" applyFont="1" applyBorder="1" applyAlignment="1">
      <alignment horizontal="right" vertical="center"/>
      <protection/>
    </xf>
    <xf numFmtId="0" fontId="6" fillId="0" borderId="11" xfId="60" applyFont="1" applyBorder="1" applyAlignment="1">
      <alignment horizontal="left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38" fontId="6" fillId="0" borderId="0" xfId="48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6" fillId="0" borderId="16" xfId="0" applyFont="1" applyFill="1" applyBorder="1" applyAlignment="1">
      <alignment horizontal="distributed" vertical="center"/>
    </xf>
    <xf numFmtId="38" fontId="6" fillId="0" borderId="17" xfId="48" applyFont="1" applyBorder="1" applyAlignment="1">
      <alignment vertical="center"/>
    </xf>
    <xf numFmtId="176" fontId="6" fillId="0" borderId="17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38" fontId="6" fillId="0" borderId="22" xfId="48" applyFont="1" applyBorder="1" applyAlignment="1">
      <alignment vertical="center"/>
    </xf>
    <xf numFmtId="176" fontId="6" fillId="0" borderId="22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38" fontId="6" fillId="0" borderId="27" xfId="48" applyFont="1" applyBorder="1" applyAlignment="1">
      <alignment vertical="center"/>
    </xf>
    <xf numFmtId="176" fontId="6" fillId="0" borderId="27" xfId="48" applyNumberFormat="1" applyFont="1" applyBorder="1" applyAlignment="1">
      <alignment vertical="center"/>
    </xf>
    <xf numFmtId="176" fontId="6" fillId="0" borderId="28" xfId="48" applyNumberFormat="1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6" fontId="6" fillId="0" borderId="30" xfId="48" applyNumberFormat="1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38" fontId="6" fillId="0" borderId="32" xfId="48" applyFont="1" applyBorder="1" applyAlignment="1">
      <alignment vertical="center"/>
    </xf>
    <xf numFmtId="176" fontId="6" fillId="0" borderId="32" xfId="48" applyNumberFormat="1" applyFont="1" applyBorder="1" applyAlignment="1">
      <alignment vertical="center"/>
    </xf>
    <xf numFmtId="176" fontId="6" fillId="0" borderId="33" xfId="48" applyNumberFormat="1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176" fontId="6" fillId="0" borderId="35" xfId="48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" fillId="0" borderId="36" xfId="0" applyFont="1" applyFill="1" applyBorder="1" applyAlignment="1">
      <alignment horizontal="center" vertical="center"/>
    </xf>
    <xf numFmtId="38" fontId="6" fillId="0" borderId="37" xfId="48" applyFont="1" applyBorder="1" applyAlignment="1">
      <alignment vertical="center"/>
    </xf>
    <xf numFmtId="176" fontId="6" fillId="0" borderId="37" xfId="48" applyNumberFormat="1" applyFont="1" applyBorder="1" applyAlignment="1">
      <alignment vertical="center"/>
    </xf>
    <xf numFmtId="176" fontId="6" fillId="0" borderId="38" xfId="48" applyNumberFormat="1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176" fontId="6" fillId="0" borderId="40" xfId="48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61" applyFont="1">
      <alignment vertical="center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38" fontId="6" fillId="0" borderId="45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733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19050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9153525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7.00390625" defaultRowHeight="12.75" customHeight="1"/>
  <cols>
    <col min="1" max="1" width="9.875" style="1" customWidth="1"/>
    <col min="2" max="2" width="10.875" style="2" customWidth="1"/>
    <col min="3" max="3" width="7.00390625" style="2" customWidth="1"/>
    <col min="4" max="4" width="10.875" style="2" customWidth="1"/>
    <col min="5" max="5" width="7.00390625" style="2" customWidth="1"/>
    <col min="6" max="6" width="10.875" style="2" customWidth="1"/>
    <col min="7" max="7" width="7.00390625" style="2" customWidth="1"/>
    <col min="8" max="8" width="10.875" style="2" customWidth="1"/>
    <col min="9" max="9" width="7.00390625" style="2" customWidth="1"/>
    <col min="10" max="10" width="6.625" style="2" customWidth="1"/>
    <col min="11" max="11" width="8.50390625" style="2" customWidth="1"/>
    <col min="12" max="12" width="6.625" style="2" customWidth="1"/>
    <col min="13" max="13" width="8.50390625" style="2" customWidth="1"/>
    <col min="14" max="16384" width="7.00390625" style="1" customWidth="1"/>
  </cols>
  <sheetData>
    <row r="1" ht="12.75" customHeight="1">
      <c r="A1" s="1" t="s">
        <v>78</v>
      </c>
    </row>
    <row r="2" spans="8:9" ht="12.75" customHeight="1" thickBot="1">
      <c r="H2" s="53" t="s">
        <v>74</v>
      </c>
      <c r="I2" s="53"/>
    </row>
    <row r="3" spans="1:9" ht="13.5" customHeight="1">
      <c r="A3" s="3" t="s">
        <v>0</v>
      </c>
      <c r="B3" s="48" t="s">
        <v>1</v>
      </c>
      <c r="C3" s="48"/>
      <c r="D3" s="49" t="s">
        <v>2</v>
      </c>
      <c r="E3" s="49"/>
      <c r="F3" s="49" t="s">
        <v>3</v>
      </c>
      <c r="G3" s="50"/>
      <c r="H3" s="51" t="s">
        <v>4</v>
      </c>
      <c r="I3" s="52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6562087</v>
      </c>
      <c r="C5" s="13">
        <f>ROUND(B5/H5*100,1)</f>
        <v>58.4</v>
      </c>
      <c r="D5" s="12">
        <v>3452977</v>
      </c>
      <c r="E5" s="13">
        <f>ROUND(D5/H5*100,1)</f>
        <v>30.7</v>
      </c>
      <c r="F5" s="12">
        <f>H5-B5-D5</f>
        <v>1222662</v>
      </c>
      <c r="G5" s="14">
        <f>I5-C5-E5</f>
        <v>10.900000000000002</v>
      </c>
      <c r="H5" s="15">
        <v>11237726</v>
      </c>
      <c r="I5" s="16">
        <v>100</v>
      </c>
      <c r="J5" s="17"/>
      <c r="K5" s="17"/>
      <c r="L5" s="17"/>
      <c r="M5" s="17"/>
    </row>
    <row r="6" spans="1:9" ht="15" customHeight="1">
      <c r="A6" s="11" t="s">
        <v>10</v>
      </c>
      <c r="B6" s="12">
        <v>2007734</v>
      </c>
      <c r="C6" s="13">
        <f aca="true" t="shared" si="0" ref="C6:C45">ROUND(B6/H6*100,1)</f>
        <v>55.3</v>
      </c>
      <c r="D6" s="12">
        <v>1171599</v>
      </c>
      <c r="E6" s="13">
        <f aca="true" t="shared" si="1" ref="E6:E45">ROUND(D6/H6*100,1)</f>
        <v>32.2</v>
      </c>
      <c r="F6" s="12">
        <f aca="true" t="shared" si="2" ref="F6:F45">H6-B6-D6</f>
        <v>453595</v>
      </c>
      <c r="G6" s="14">
        <f aca="true" t="shared" si="3" ref="G6:G45">I6-C6-E6</f>
        <v>12.5</v>
      </c>
      <c r="H6" s="15">
        <v>3632928</v>
      </c>
      <c r="I6" s="16">
        <v>100</v>
      </c>
    </row>
    <row r="7" spans="1:13" ht="15" customHeight="1">
      <c r="A7" s="11" t="s">
        <v>11</v>
      </c>
      <c r="B7" s="12">
        <v>846106</v>
      </c>
      <c r="C7" s="13">
        <f t="shared" si="0"/>
        <v>41.2</v>
      </c>
      <c r="D7" s="12">
        <v>1001077</v>
      </c>
      <c r="E7" s="13">
        <f t="shared" si="1"/>
        <v>48.7</v>
      </c>
      <c r="F7" s="12">
        <f t="shared" si="2"/>
        <v>206436</v>
      </c>
      <c r="G7" s="14">
        <f t="shared" si="3"/>
        <v>10.099999999999994</v>
      </c>
      <c r="H7" s="15">
        <v>2053619</v>
      </c>
      <c r="I7" s="16">
        <v>100</v>
      </c>
      <c r="K7" s="46"/>
      <c r="L7" s="17"/>
      <c r="M7" s="17"/>
    </row>
    <row r="8" spans="1:13" ht="15" customHeight="1">
      <c r="A8" s="11" t="s">
        <v>12</v>
      </c>
      <c r="B8" s="12">
        <v>5327053</v>
      </c>
      <c r="C8" s="13">
        <f t="shared" si="0"/>
        <v>58.7</v>
      </c>
      <c r="D8" s="12">
        <v>2726436</v>
      </c>
      <c r="E8" s="13">
        <f t="shared" si="1"/>
        <v>30</v>
      </c>
      <c r="F8" s="12">
        <f t="shared" si="2"/>
        <v>1020138</v>
      </c>
      <c r="G8" s="14">
        <f t="shared" si="3"/>
        <v>11.299999999999997</v>
      </c>
      <c r="H8" s="15">
        <v>9073627</v>
      </c>
      <c r="I8" s="16">
        <v>100</v>
      </c>
      <c r="K8" s="17"/>
      <c r="L8" s="17"/>
      <c r="M8" s="17"/>
    </row>
    <row r="9" spans="1:13" ht="15" customHeight="1">
      <c r="A9" s="18" t="s">
        <v>13</v>
      </c>
      <c r="B9" s="19">
        <v>353390</v>
      </c>
      <c r="C9" s="20">
        <f t="shared" si="0"/>
        <v>50.7</v>
      </c>
      <c r="D9" s="19">
        <v>275256</v>
      </c>
      <c r="E9" s="13">
        <f t="shared" si="1"/>
        <v>39.5</v>
      </c>
      <c r="F9" s="19">
        <f t="shared" si="2"/>
        <v>67925</v>
      </c>
      <c r="G9" s="21">
        <f t="shared" si="3"/>
        <v>9.799999999999997</v>
      </c>
      <c r="H9" s="22">
        <v>696571</v>
      </c>
      <c r="I9" s="23">
        <v>100</v>
      </c>
      <c r="K9" s="17"/>
      <c r="L9" s="17"/>
      <c r="M9" s="17"/>
    </row>
    <row r="10" spans="1:9" ht="15" customHeight="1">
      <c r="A10" s="24" t="s">
        <v>14</v>
      </c>
      <c r="B10" s="25">
        <v>235828</v>
      </c>
      <c r="C10" s="26">
        <f t="shared" si="0"/>
        <v>35.1</v>
      </c>
      <c r="D10" s="25">
        <v>348226</v>
      </c>
      <c r="E10" s="26">
        <f t="shared" si="1"/>
        <v>51.8</v>
      </c>
      <c r="F10" s="25">
        <f t="shared" si="2"/>
        <v>88619</v>
      </c>
      <c r="G10" s="27">
        <f t="shared" si="3"/>
        <v>13.100000000000009</v>
      </c>
      <c r="H10" s="28">
        <v>672673</v>
      </c>
      <c r="I10" s="29">
        <v>100</v>
      </c>
    </row>
    <row r="11" spans="1:9" ht="15" customHeight="1">
      <c r="A11" s="11" t="s">
        <v>15</v>
      </c>
      <c r="B11" s="12">
        <v>2435443</v>
      </c>
      <c r="C11" s="13">
        <f t="shared" si="0"/>
        <v>56</v>
      </c>
      <c r="D11" s="12">
        <v>1474860</v>
      </c>
      <c r="E11" s="13">
        <f t="shared" si="1"/>
        <v>33.9</v>
      </c>
      <c r="F11" s="12">
        <f t="shared" si="2"/>
        <v>436786</v>
      </c>
      <c r="G11" s="14">
        <f t="shared" si="3"/>
        <v>10.100000000000001</v>
      </c>
      <c r="H11" s="15">
        <v>4347089</v>
      </c>
      <c r="I11" s="16">
        <v>100</v>
      </c>
    </row>
    <row r="12" spans="1:9" ht="15" customHeight="1">
      <c r="A12" s="11" t="s">
        <v>16</v>
      </c>
      <c r="B12" s="12">
        <v>357575</v>
      </c>
      <c r="C12" s="13">
        <f t="shared" si="0"/>
        <v>49.9</v>
      </c>
      <c r="D12" s="12">
        <v>297576</v>
      </c>
      <c r="E12" s="13">
        <f t="shared" si="1"/>
        <v>41.6</v>
      </c>
      <c r="F12" s="12">
        <f t="shared" si="2"/>
        <v>60866</v>
      </c>
      <c r="G12" s="14">
        <f t="shared" si="3"/>
        <v>8.5</v>
      </c>
      <c r="H12" s="15">
        <v>716017</v>
      </c>
      <c r="I12" s="16">
        <v>100</v>
      </c>
    </row>
    <row r="13" spans="1:9" ht="15" customHeight="1">
      <c r="A13" s="11" t="s">
        <v>17</v>
      </c>
      <c r="B13" s="12">
        <v>252094</v>
      </c>
      <c r="C13" s="13">
        <f t="shared" si="0"/>
        <v>45.8</v>
      </c>
      <c r="D13" s="12">
        <v>265608</v>
      </c>
      <c r="E13" s="13">
        <f t="shared" si="1"/>
        <v>48.3</v>
      </c>
      <c r="F13" s="12">
        <f t="shared" si="2"/>
        <v>32466</v>
      </c>
      <c r="G13" s="14">
        <f t="shared" si="3"/>
        <v>5.900000000000006</v>
      </c>
      <c r="H13" s="15">
        <v>550168</v>
      </c>
      <c r="I13" s="16">
        <v>100</v>
      </c>
    </row>
    <row r="14" spans="1:9" ht="15" customHeight="1">
      <c r="A14" s="18" t="s">
        <v>18</v>
      </c>
      <c r="B14" s="19">
        <v>329927</v>
      </c>
      <c r="C14" s="20">
        <f t="shared" si="0"/>
        <v>32.1</v>
      </c>
      <c r="D14" s="19">
        <v>592983</v>
      </c>
      <c r="E14" s="13">
        <f t="shared" si="1"/>
        <v>57.7</v>
      </c>
      <c r="F14" s="19">
        <f t="shared" si="2"/>
        <v>104785</v>
      </c>
      <c r="G14" s="21">
        <f t="shared" si="3"/>
        <v>10.200000000000003</v>
      </c>
      <c r="H14" s="22">
        <v>1027695</v>
      </c>
      <c r="I14" s="23">
        <v>100</v>
      </c>
    </row>
    <row r="15" spans="1:9" ht="15" customHeight="1">
      <c r="A15" s="24" t="s">
        <v>19</v>
      </c>
      <c r="B15" s="25">
        <v>461609</v>
      </c>
      <c r="C15" s="26">
        <f t="shared" si="0"/>
        <v>50.3</v>
      </c>
      <c r="D15" s="25">
        <v>365165</v>
      </c>
      <c r="E15" s="26">
        <f t="shared" si="1"/>
        <v>39.8</v>
      </c>
      <c r="F15" s="25">
        <f t="shared" si="2"/>
        <v>91635</v>
      </c>
      <c r="G15" s="27">
        <f t="shared" si="3"/>
        <v>9.900000000000006</v>
      </c>
      <c r="H15" s="28">
        <v>918409</v>
      </c>
      <c r="I15" s="29">
        <v>100</v>
      </c>
    </row>
    <row r="16" spans="1:9" ht="15" customHeight="1">
      <c r="A16" s="11" t="s">
        <v>20</v>
      </c>
      <c r="B16" s="12">
        <v>1232177</v>
      </c>
      <c r="C16" s="13">
        <f t="shared" si="0"/>
        <v>54.1</v>
      </c>
      <c r="D16" s="12">
        <v>857822</v>
      </c>
      <c r="E16" s="13">
        <f t="shared" si="1"/>
        <v>37.7</v>
      </c>
      <c r="F16" s="12">
        <f t="shared" si="2"/>
        <v>187510</v>
      </c>
      <c r="G16" s="14">
        <f t="shared" si="3"/>
        <v>8.199999999999996</v>
      </c>
      <c r="H16" s="15">
        <v>2277509</v>
      </c>
      <c r="I16" s="16">
        <v>100</v>
      </c>
    </row>
    <row r="17" spans="1:9" ht="15" customHeight="1">
      <c r="A17" s="11" t="s">
        <v>21</v>
      </c>
      <c r="B17" s="12">
        <v>947803</v>
      </c>
      <c r="C17" s="13">
        <f t="shared" si="0"/>
        <v>62.9</v>
      </c>
      <c r="D17" s="12">
        <v>468267</v>
      </c>
      <c r="E17" s="13">
        <f t="shared" si="1"/>
        <v>31.1</v>
      </c>
      <c r="F17" s="12">
        <f t="shared" si="2"/>
        <v>89697</v>
      </c>
      <c r="G17" s="14">
        <f t="shared" si="3"/>
        <v>6</v>
      </c>
      <c r="H17" s="15">
        <v>1505767</v>
      </c>
      <c r="I17" s="16">
        <v>100</v>
      </c>
    </row>
    <row r="18" spans="1:9" ht="15" customHeight="1">
      <c r="A18" s="11" t="s">
        <v>22</v>
      </c>
      <c r="B18" s="12">
        <v>195266</v>
      </c>
      <c r="C18" s="13">
        <f t="shared" si="0"/>
        <v>51.1</v>
      </c>
      <c r="D18" s="12">
        <v>150746</v>
      </c>
      <c r="E18" s="13">
        <f t="shared" si="1"/>
        <v>39.5</v>
      </c>
      <c r="F18" s="12">
        <f t="shared" si="2"/>
        <v>35820</v>
      </c>
      <c r="G18" s="14">
        <f t="shared" si="3"/>
        <v>9.399999999999999</v>
      </c>
      <c r="H18" s="15">
        <v>381832</v>
      </c>
      <c r="I18" s="16">
        <v>100</v>
      </c>
    </row>
    <row r="19" spans="1:9" ht="15" customHeight="1">
      <c r="A19" s="18" t="s">
        <v>23</v>
      </c>
      <c r="B19" s="19">
        <v>476183</v>
      </c>
      <c r="C19" s="20">
        <f t="shared" si="0"/>
        <v>54.1</v>
      </c>
      <c r="D19" s="19">
        <v>331669</v>
      </c>
      <c r="E19" s="13">
        <f t="shared" si="1"/>
        <v>37.7</v>
      </c>
      <c r="F19" s="19">
        <f t="shared" si="2"/>
        <v>72738</v>
      </c>
      <c r="G19" s="21">
        <f t="shared" si="3"/>
        <v>8.199999999999996</v>
      </c>
      <c r="H19" s="22">
        <v>880590</v>
      </c>
      <c r="I19" s="23">
        <v>100</v>
      </c>
    </row>
    <row r="20" spans="1:9" ht="15" customHeight="1">
      <c r="A20" s="24" t="s">
        <v>24</v>
      </c>
      <c r="B20" s="25">
        <v>585301</v>
      </c>
      <c r="C20" s="26">
        <f t="shared" si="0"/>
        <v>41.9</v>
      </c>
      <c r="D20" s="25">
        <v>673764</v>
      </c>
      <c r="E20" s="26">
        <f t="shared" si="1"/>
        <v>48.2</v>
      </c>
      <c r="F20" s="25">
        <f t="shared" si="2"/>
        <v>137671</v>
      </c>
      <c r="G20" s="27">
        <f t="shared" si="3"/>
        <v>9.899999999999999</v>
      </c>
      <c r="H20" s="28">
        <v>1396736</v>
      </c>
      <c r="I20" s="29">
        <v>100</v>
      </c>
    </row>
    <row r="21" spans="1:9" ht="15" customHeight="1">
      <c r="A21" s="11" t="s">
        <v>25</v>
      </c>
      <c r="B21" s="12">
        <v>1072976</v>
      </c>
      <c r="C21" s="13">
        <f t="shared" si="0"/>
        <v>61</v>
      </c>
      <c r="D21" s="12">
        <v>532030</v>
      </c>
      <c r="E21" s="13">
        <f t="shared" si="1"/>
        <v>30.2</v>
      </c>
      <c r="F21" s="12">
        <f t="shared" si="2"/>
        <v>155101</v>
      </c>
      <c r="G21" s="14">
        <f t="shared" si="3"/>
        <v>8.8</v>
      </c>
      <c r="H21" s="15">
        <v>1760107</v>
      </c>
      <c r="I21" s="16">
        <v>100</v>
      </c>
    </row>
    <row r="22" spans="1:9" ht="15" customHeight="1">
      <c r="A22" s="11" t="s">
        <v>26</v>
      </c>
      <c r="B22" s="12">
        <v>2095554</v>
      </c>
      <c r="C22" s="13">
        <f t="shared" si="0"/>
        <v>58.4</v>
      </c>
      <c r="D22" s="12">
        <v>1186175</v>
      </c>
      <c r="E22" s="13">
        <f t="shared" si="1"/>
        <v>33.1</v>
      </c>
      <c r="F22" s="12">
        <f t="shared" si="2"/>
        <v>306912</v>
      </c>
      <c r="G22" s="14">
        <f t="shared" si="3"/>
        <v>8.5</v>
      </c>
      <c r="H22" s="15">
        <v>3588641</v>
      </c>
      <c r="I22" s="16">
        <v>100</v>
      </c>
    </row>
    <row r="23" spans="1:9" ht="15" customHeight="1">
      <c r="A23" s="11" t="s">
        <v>27</v>
      </c>
      <c r="B23" s="12">
        <v>888299</v>
      </c>
      <c r="C23" s="13">
        <f t="shared" si="0"/>
        <v>60.3</v>
      </c>
      <c r="D23" s="12">
        <v>449920</v>
      </c>
      <c r="E23" s="13">
        <f t="shared" si="1"/>
        <v>30.5</v>
      </c>
      <c r="F23" s="12">
        <f t="shared" si="2"/>
        <v>135323</v>
      </c>
      <c r="G23" s="14">
        <f t="shared" si="3"/>
        <v>9.200000000000003</v>
      </c>
      <c r="H23" s="15">
        <v>1473542</v>
      </c>
      <c r="I23" s="16">
        <v>100</v>
      </c>
    </row>
    <row r="24" spans="1:9" ht="15" customHeight="1">
      <c r="A24" s="18" t="s">
        <v>28</v>
      </c>
      <c r="B24" s="19">
        <v>622606</v>
      </c>
      <c r="C24" s="20">
        <f t="shared" si="0"/>
        <v>64</v>
      </c>
      <c r="D24" s="19">
        <v>248259</v>
      </c>
      <c r="E24" s="13">
        <f t="shared" si="1"/>
        <v>25.5</v>
      </c>
      <c r="F24" s="19">
        <f t="shared" si="2"/>
        <v>102478</v>
      </c>
      <c r="G24" s="21">
        <f t="shared" si="3"/>
        <v>10.5</v>
      </c>
      <c r="H24" s="22">
        <v>973343</v>
      </c>
      <c r="I24" s="23">
        <v>100</v>
      </c>
    </row>
    <row r="25" spans="1:9" ht="15" customHeight="1">
      <c r="A25" s="24" t="s">
        <v>29</v>
      </c>
      <c r="B25" s="25">
        <v>969814</v>
      </c>
      <c r="C25" s="26">
        <f t="shared" si="0"/>
        <v>72.4</v>
      </c>
      <c r="D25" s="25">
        <v>302908</v>
      </c>
      <c r="E25" s="26">
        <f t="shared" si="1"/>
        <v>22.6</v>
      </c>
      <c r="F25" s="25">
        <f t="shared" si="2"/>
        <v>67234</v>
      </c>
      <c r="G25" s="27">
        <f t="shared" si="3"/>
        <v>4.999999999999993</v>
      </c>
      <c r="H25" s="28">
        <v>1339956</v>
      </c>
      <c r="I25" s="29">
        <v>100</v>
      </c>
    </row>
    <row r="26" spans="1:9" ht="15" customHeight="1">
      <c r="A26" s="11" t="s">
        <v>30</v>
      </c>
      <c r="B26" s="12">
        <v>857552</v>
      </c>
      <c r="C26" s="13">
        <f t="shared" si="0"/>
        <v>45.8</v>
      </c>
      <c r="D26" s="12">
        <v>826796</v>
      </c>
      <c r="E26" s="13">
        <f t="shared" si="1"/>
        <v>44.1</v>
      </c>
      <c r="F26" s="12">
        <f t="shared" si="2"/>
        <v>189440</v>
      </c>
      <c r="G26" s="14">
        <f t="shared" si="3"/>
        <v>10.100000000000001</v>
      </c>
      <c r="H26" s="15">
        <v>1873788</v>
      </c>
      <c r="I26" s="16">
        <v>100</v>
      </c>
    </row>
    <row r="27" spans="1:9" ht="15" customHeight="1">
      <c r="A27" s="11" t="s">
        <v>31</v>
      </c>
      <c r="B27" s="12">
        <v>928218</v>
      </c>
      <c r="C27" s="13">
        <f t="shared" si="0"/>
        <v>62.2</v>
      </c>
      <c r="D27" s="12">
        <v>466359</v>
      </c>
      <c r="E27" s="13">
        <f t="shared" si="1"/>
        <v>31.2</v>
      </c>
      <c r="F27" s="12">
        <f t="shared" si="2"/>
        <v>98202</v>
      </c>
      <c r="G27" s="14">
        <f t="shared" si="3"/>
        <v>6.599999999999998</v>
      </c>
      <c r="H27" s="15">
        <v>1492779</v>
      </c>
      <c r="I27" s="16">
        <v>100</v>
      </c>
    </row>
    <row r="28" spans="1:9" ht="15" customHeight="1">
      <c r="A28" s="11" t="s">
        <v>32</v>
      </c>
      <c r="B28" s="12">
        <v>451997</v>
      </c>
      <c r="C28" s="13">
        <f t="shared" si="0"/>
        <v>64.6</v>
      </c>
      <c r="D28" s="12">
        <v>192961</v>
      </c>
      <c r="E28" s="13">
        <f t="shared" si="1"/>
        <v>27.6</v>
      </c>
      <c r="F28" s="12">
        <f t="shared" si="2"/>
        <v>55069</v>
      </c>
      <c r="G28" s="14">
        <f t="shared" si="3"/>
        <v>7.800000000000004</v>
      </c>
      <c r="H28" s="15">
        <v>700027</v>
      </c>
      <c r="I28" s="16">
        <v>100</v>
      </c>
    </row>
    <row r="29" spans="1:9" ht="15" customHeight="1">
      <c r="A29" s="18" t="s">
        <v>33</v>
      </c>
      <c r="B29" s="19">
        <v>578798</v>
      </c>
      <c r="C29" s="20">
        <f t="shared" si="0"/>
        <v>51.6</v>
      </c>
      <c r="D29" s="19">
        <v>457201</v>
      </c>
      <c r="E29" s="20">
        <f t="shared" si="1"/>
        <v>40.8</v>
      </c>
      <c r="F29" s="19">
        <f t="shared" si="2"/>
        <v>85689</v>
      </c>
      <c r="G29" s="21">
        <f t="shared" si="3"/>
        <v>7.600000000000001</v>
      </c>
      <c r="H29" s="22">
        <v>1121688</v>
      </c>
      <c r="I29" s="23">
        <v>100</v>
      </c>
    </row>
    <row r="30" spans="1:9" ht="15" customHeight="1">
      <c r="A30" s="11" t="s">
        <v>34</v>
      </c>
      <c r="B30" s="12">
        <v>1360613</v>
      </c>
      <c r="C30" s="13">
        <f t="shared" si="0"/>
        <v>62.2</v>
      </c>
      <c r="D30" s="12">
        <v>679099</v>
      </c>
      <c r="E30" s="13">
        <f t="shared" si="1"/>
        <v>31.1</v>
      </c>
      <c r="F30" s="12">
        <f t="shared" si="2"/>
        <v>146420</v>
      </c>
      <c r="G30" s="14">
        <f t="shared" si="3"/>
        <v>6.699999999999996</v>
      </c>
      <c r="H30" s="15">
        <v>2186132</v>
      </c>
      <c r="I30" s="16">
        <v>100</v>
      </c>
    </row>
    <row r="31" spans="1:9" ht="15" customHeight="1">
      <c r="A31" s="11" t="s">
        <v>35</v>
      </c>
      <c r="B31" s="12">
        <v>172932</v>
      </c>
      <c r="C31" s="13">
        <f t="shared" si="0"/>
        <v>52.5</v>
      </c>
      <c r="D31" s="12">
        <v>119857</v>
      </c>
      <c r="E31" s="13">
        <f t="shared" si="1"/>
        <v>36.4</v>
      </c>
      <c r="F31" s="12">
        <f t="shared" si="2"/>
        <v>36713</v>
      </c>
      <c r="G31" s="14">
        <f t="shared" si="3"/>
        <v>11.100000000000001</v>
      </c>
      <c r="H31" s="15">
        <v>329502</v>
      </c>
      <c r="I31" s="16">
        <v>100</v>
      </c>
    </row>
    <row r="32" spans="1:9" ht="15" customHeight="1">
      <c r="A32" s="11" t="s">
        <v>36</v>
      </c>
      <c r="B32" s="12">
        <v>685640</v>
      </c>
      <c r="C32" s="13">
        <f t="shared" si="0"/>
        <v>53</v>
      </c>
      <c r="D32" s="12">
        <v>451228</v>
      </c>
      <c r="E32" s="13">
        <f t="shared" si="1"/>
        <v>34.9</v>
      </c>
      <c r="F32" s="12">
        <f t="shared" si="2"/>
        <v>156582</v>
      </c>
      <c r="G32" s="14">
        <f t="shared" si="3"/>
        <v>12.100000000000001</v>
      </c>
      <c r="H32" s="15">
        <v>1293450</v>
      </c>
      <c r="I32" s="16">
        <v>100</v>
      </c>
    </row>
    <row r="33" spans="1:9" ht="15" customHeight="1">
      <c r="A33" s="11" t="s">
        <v>37</v>
      </c>
      <c r="B33" s="12">
        <v>235255</v>
      </c>
      <c r="C33" s="13">
        <f t="shared" si="0"/>
        <v>45.7</v>
      </c>
      <c r="D33" s="12">
        <v>225457</v>
      </c>
      <c r="E33" s="13">
        <f t="shared" si="1"/>
        <v>43.8</v>
      </c>
      <c r="F33" s="12">
        <f t="shared" si="2"/>
        <v>54113</v>
      </c>
      <c r="G33" s="14">
        <f t="shared" si="3"/>
        <v>10.5</v>
      </c>
      <c r="H33" s="15">
        <v>514825</v>
      </c>
      <c r="I33" s="16">
        <v>100</v>
      </c>
    </row>
    <row r="34" spans="1:9" ht="15" customHeight="1">
      <c r="A34" s="18" t="s">
        <v>38</v>
      </c>
      <c r="B34" s="19">
        <v>644080</v>
      </c>
      <c r="C34" s="20">
        <f t="shared" si="0"/>
        <v>50.7</v>
      </c>
      <c r="D34" s="19">
        <v>503345</v>
      </c>
      <c r="E34" s="20">
        <f t="shared" si="1"/>
        <v>39.6</v>
      </c>
      <c r="F34" s="19">
        <f t="shared" si="2"/>
        <v>124104</v>
      </c>
      <c r="G34" s="21">
        <f t="shared" si="3"/>
        <v>9.699999999999996</v>
      </c>
      <c r="H34" s="22">
        <v>1271529</v>
      </c>
      <c r="I34" s="23">
        <v>100</v>
      </c>
    </row>
    <row r="35" spans="1:9" ht="15" customHeight="1">
      <c r="A35" s="11" t="s">
        <v>39</v>
      </c>
      <c r="B35" s="12">
        <v>721755</v>
      </c>
      <c r="C35" s="13">
        <f t="shared" si="0"/>
        <v>64.4</v>
      </c>
      <c r="D35" s="12">
        <v>307790</v>
      </c>
      <c r="E35" s="13">
        <f t="shared" si="1"/>
        <v>27.5</v>
      </c>
      <c r="F35" s="12">
        <f t="shared" si="2"/>
        <v>91503</v>
      </c>
      <c r="G35" s="14">
        <f t="shared" si="3"/>
        <v>8.099999999999994</v>
      </c>
      <c r="H35" s="15">
        <v>1121048</v>
      </c>
      <c r="I35" s="16">
        <v>100</v>
      </c>
    </row>
    <row r="36" spans="1:9" ht="15" customHeight="1">
      <c r="A36" s="11" t="s">
        <v>40</v>
      </c>
      <c r="B36" s="12">
        <v>947702</v>
      </c>
      <c r="C36" s="13">
        <f t="shared" si="0"/>
        <v>64</v>
      </c>
      <c r="D36" s="12">
        <v>453442</v>
      </c>
      <c r="E36" s="13">
        <f t="shared" si="1"/>
        <v>30.6</v>
      </c>
      <c r="F36" s="12">
        <f t="shared" si="2"/>
        <v>79937</v>
      </c>
      <c r="G36" s="14">
        <f t="shared" si="3"/>
        <v>5.399999999999999</v>
      </c>
      <c r="H36" s="15">
        <v>1481081</v>
      </c>
      <c r="I36" s="16">
        <v>100</v>
      </c>
    </row>
    <row r="37" spans="1:9" ht="15" customHeight="1">
      <c r="A37" s="11" t="s">
        <v>41</v>
      </c>
      <c r="B37" s="12">
        <v>320041</v>
      </c>
      <c r="C37" s="13">
        <f t="shared" si="0"/>
        <v>48.3</v>
      </c>
      <c r="D37" s="12">
        <v>324419</v>
      </c>
      <c r="E37" s="13">
        <f t="shared" si="1"/>
        <v>49</v>
      </c>
      <c r="F37" s="12">
        <f t="shared" si="2"/>
        <v>18188</v>
      </c>
      <c r="G37" s="14">
        <f t="shared" si="3"/>
        <v>2.700000000000003</v>
      </c>
      <c r="H37" s="15">
        <v>662648</v>
      </c>
      <c r="I37" s="16">
        <v>100</v>
      </c>
    </row>
    <row r="38" spans="1:9" ht="15" customHeight="1">
      <c r="A38" s="11" t="s">
        <v>42</v>
      </c>
      <c r="B38" s="12">
        <v>647152</v>
      </c>
      <c r="C38" s="13">
        <f t="shared" si="0"/>
        <v>46.8</v>
      </c>
      <c r="D38" s="12">
        <v>618970</v>
      </c>
      <c r="E38" s="13">
        <f t="shared" si="1"/>
        <v>44.7</v>
      </c>
      <c r="F38" s="12">
        <f t="shared" si="2"/>
        <v>117425</v>
      </c>
      <c r="G38" s="14">
        <f t="shared" si="3"/>
        <v>8.5</v>
      </c>
      <c r="H38" s="15">
        <v>1383547</v>
      </c>
      <c r="I38" s="16">
        <v>100</v>
      </c>
    </row>
    <row r="39" spans="1:9" ht="15" customHeight="1">
      <c r="A39" s="18" t="s">
        <v>43</v>
      </c>
      <c r="B39" s="19">
        <v>230064</v>
      </c>
      <c r="C39" s="20">
        <f t="shared" si="0"/>
        <v>55.8</v>
      </c>
      <c r="D39" s="19">
        <v>154367</v>
      </c>
      <c r="E39" s="20">
        <f t="shared" si="1"/>
        <v>37.5</v>
      </c>
      <c r="F39" s="19">
        <f t="shared" si="2"/>
        <v>27672</v>
      </c>
      <c r="G39" s="21">
        <f t="shared" si="3"/>
        <v>6.700000000000003</v>
      </c>
      <c r="H39" s="22">
        <v>412103</v>
      </c>
      <c r="I39" s="23">
        <v>100</v>
      </c>
    </row>
    <row r="40" spans="1:9" ht="15" customHeight="1">
      <c r="A40" s="11" t="s">
        <v>44</v>
      </c>
      <c r="B40" s="12">
        <v>408011</v>
      </c>
      <c r="C40" s="13">
        <f t="shared" si="0"/>
        <v>59.2</v>
      </c>
      <c r="D40" s="12">
        <v>228349</v>
      </c>
      <c r="E40" s="13">
        <f t="shared" si="1"/>
        <v>33.1</v>
      </c>
      <c r="F40" s="12">
        <f t="shared" si="2"/>
        <v>52593</v>
      </c>
      <c r="G40" s="14">
        <f t="shared" si="3"/>
        <v>7.699999999999996</v>
      </c>
      <c r="H40" s="15">
        <v>688953</v>
      </c>
      <c r="I40" s="16">
        <v>100</v>
      </c>
    </row>
    <row r="41" spans="1:9" ht="15" customHeight="1">
      <c r="A41" s="11" t="s">
        <v>45</v>
      </c>
      <c r="B41" s="12">
        <v>314848</v>
      </c>
      <c r="C41" s="13">
        <f t="shared" si="0"/>
        <v>49.1</v>
      </c>
      <c r="D41" s="12">
        <v>277408</v>
      </c>
      <c r="E41" s="13">
        <f t="shared" si="1"/>
        <v>43.3</v>
      </c>
      <c r="F41" s="12">
        <f t="shared" si="2"/>
        <v>48610</v>
      </c>
      <c r="G41" s="14">
        <f t="shared" si="3"/>
        <v>7.600000000000001</v>
      </c>
      <c r="H41" s="15">
        <v>640866</v>
      </c>
      <c r="I41" s="16">
        <v>100</v>
      </c>
    </row>
    <row r="42" spans="1:9" ht="15" customHeight="1">
      <c r="A42" s="11" t="s">
        <v>46</v>
      </c>
      <c r="B42" s="12">
        <v>336442</v>
      </c>
      <c r="C42" s="13">
        <f t="shared" si="0"/>
        <v>51.1</v>
      </c>
      <c r="D42" s="12">
        <v>289825</v>
      </c>
      <c r="E42" s="13">
        <f t="shared" si="1"/>
        <v>44</v>
      </c>
      <c r="F42" s="12">
        <f t="shared" si="2"/>
        <v>32211</v>
      </c>
      <c r="G42" s="14">
        <f t="shared" si="3"/>
        <v>4.899999999999999</v>
      </c>
      <c r="H42" s="15">
        <v>658478</v>
      </c>
      <c r="I42" s="16">
        <v>100</v>
      </c>
    </row>
    <row r="43" spans="1:9" ht="15" customHeight="1">
      <c r="A43" s="11" t="s">
        <v>47</v>
      </c>
      <c r="B43" s="12">
        <v>770002</v>
      </c>
      <c r="C43" s="13">
        <f t="shared" si="0"/>
        <v>57.7</v>
      </c>
      <c r="D43" s="12">
        <v>456686</v>
      </c>
      <c r="E43" s="13">
        <f t="shared" si="1"/>
        <v>34.2</v>
      </c>
      <c r="F43" s="12">
        <f t="shared" si="2"/>
        <v>108869</v>
      </c>
      <c r="G43" s="14">
        <f t="shared" si="3"/>
        <v>8.099999999999994</v>
      </c>
      <c r="H43" s="15">
        <v>1335557</v>
      </c>
      <c r="I43" s="16">
        <v>100</v>
      </c>
    </row>
    <row r="44" spans="1:13" s="39" customFormat="1" ht="15" customHeight="1" thickBot="1">
      <c r="A44" s="11" t="s">
        <v>77</v>
      </c>
      <c r="B44" s="12">
        <v>169667</v>
      </c>
      <c r="C44" s="13">
        <f>ROUND(B44/H44*100,1)</f>
        <v>48.9</v>
      </c>
      <c r="D44" s="12">
        <v>161721</v>
      </c>
      <c r="E44" s="13">
        <f>ROUND(D44/H44*100,1)</f>
        <v>46.6</v>
      </c>
      <c r="F44" s="12">
        <f>H44-B44-D44</f>
        <v>15335</v>
      </c>
      <c r="G44" s="14">
        <f>I44-C44-E44</f>
        <v>4.5</v>
      </c>
      <c r="H44" s="15">
        <v>346723</v>
      </c>
      <c r="I44" s="16">
        <v>100</v>
      </c>
      <c r="J44" s="17"/>
      <c r="K44" s="17"/>
      <c r="L44" s="17"/>
      <c r="M44" s="17"/>
    </row>
    <row r="45" spans="1:9" ht="15" customHeight="1" thickBot="1" thickTop="1">
      <c r="A45" s="30" t="s">
        <v>48</v>
      </c>
      <c r="B45" s="31">
        <f>SUM(B5:B44)</f>
        <v>39035594</v>
      </c>
      <c r="C45" s="32">
        <f t="shared" si="0"/>
        <v>55.7</v>
      </c>
      <c r="D45" s="31">
        <f>SUM(D5:D44)</f>
        <v>24368603</v>
      </c>
      <c r="E45" s="32">
        <f t="shared" si="1"/>
        <v>34.8</v>
      </c>
      <c r="F45" s="31">
        <f t="shared" si="2"/>
        <v>6615072</v>
      </c>
      <c r="G45" s="33">
        <f t="shared" si="3"/>
        <v>9.5</v>
      </c>
      <c r="H45" s="34">
        <f>SUM(H5:H44)</f>
        <v>70019269</v>
      </c>
      <c r="I45" s="35">
        <v>100</v>
      </c>
    </row>
    <row r="46" ht="13.5" customHeight="1">
      <c r="A46" s="1" t="s">
        <v>49</v>
      </c>
    </row>
    <row r="47" ht="13.5" customHeight="1"/>
    <row r="48" spans="1:9" ht="13.5" customHeight="1" thickBot="1">
      <c r="A48" s="36"/>
      <c r="H48" s="53" t="s">
        <v>74</v>
      </c>
      <c r="I48" s="53"/>
    </row>
    <row r="49" spans="1:9" ht="15" customHeight="1">
      <c r="A49" s="37" t="s">
        <v>0</v>
      </c>
      <c r="B49" s="48" t="s">
        <v>1</v>
      </c>
      <c r="C49" s="48"/>
      <c r="D49" s="49" t="s">
        <v>2</v>
      </c>
      <c r="E49" s="49"/>
      <c r="F49" s="49" t="s">
        <v>3</v>
      </c>
      <c r="G49" s="50"/>
      <c r="H49" s="51" t="s">
        <v>4</v>
      </c>
      <c r="I49" s="52"/>
    </row>
    <row r="50" spans="1:9" ht="26.25" customHeight="1" thickBot="1">
      <c r="A50" s="38" t="s">
        <v>5</v>
      </c>
      <c r="B50" s="5" t="s">
        <v>8</v>
      </c>
      <c r="C50" s="5" t="s">
        <v>7</v>
      </c>
      <c r="D50" s="5" t="s">
        <v>8</v>
      </c>
      <c r="E50" s="5" t="s">
        <v>7</v>
      </c>
      <c r="F50" s="5" t="s">
        <v>8</v>
      </c>
      <c r="G50" s="6" t="s">
        <v>7</v>
      </c>
      <c r="H50" s="7" t="s">
        <v>8</v>
      </c>
      <c r="I50" s="8" t="s">
        <v>7</v>
      </c>
    </row>
    <row r="51" spans="1:9" ht="15" customHeight="1">
      <c r="A51" s="11" t="s">
        <v>50</v>
      </c>
      <c r="B51" s="12">
        <v>212076</v>
      </c>
      <c r="C51" s="13">
        <f aca="true" t="shared" si="4" ref="C51:C75">ROUND(B51/H51*100,1)</f>
        <v>60.4</v>
      </c>
      <c r="D51" s="12">
        <v>124899</v>
      </c>
      <c r="E51" s="13">
        <f aca="true" t="shared" si="5" ref="E51:E75">ROUND(D51/H51*100,1)</f>
        <v>35.6</v>
      </c>
      <c r="F51" s="12">
        <f aca="true" t="shared" si="6" ref="F51:F75">H51-B51-D51</f>
        <v>13938</v>
      </c>
      <c r="G51" s="14">
        <f aca="true" t="shared" si="7" ref="G51:G75">I51-C51-E51</f>
        <v>4</v>
      </c>
      <c r="H51" s="15">
        <v>350913</v>
      </c>
      <c r="I51" s="16">
        <v>100</v>
      </c>
    </row>
    <row r="52" spans="1:9" ht="15" customHeight="1">
      <c r="A52" s="11" t="s">
        <v>51</v>
      </c>
      <c r="B52" s="12">
        <v>149973</v>
      </c>
      <c r="C52" s="13">
        <f t="shared" si="4"/>
        <v>47.8</v>
      </c>
      <c r="D52" s="12">
        <v>139627</v>
      </c>
      <c r="E52" s="13">
        <f t="shared" si="5"/>
        <v>44.5</v>
      </c>
      <c r="F52" s="12">
        <f t="shared" si="6"/>
        <v>24070</v>
      </c>
      <c r="G52" s="14">
        <f t="shared" si="7"/>
        <v>7.700000000000003</v>
      </c>
      <c r="H52" s="15">
        <v>313670</v>
      </c>
      <c r="I52" s="16">
        <v>100</v>
      </c>
    </row>
    <row r="53" spans="1:9" ht="15" customHeight="1">
      <c r="A53" s="11" t="s">
        <v>52</v>
      </c>
      <c r="B53" s="12">
        <v>169135</v>
      </c>
      <c r="C53" s="13">
        <f t="shared" si="4"/>
        <v>36.1</v>
      </c>
      <c r="D53" s="12">
        <v>267103</v>
      </c>
      <c r="E53" s="13">
        <f t="shared" si="5"/>
        <v>57</v>
      </c>
      <c r="F53" s="12">
        <f t="shared" si="6"/>
        <v>32563</v>
      </c>
      <c r="G53" s="14">
        <f t="shared" si="7"/>
        <v>6.899999999999999</v>
      </c>
      <c r="H53" s="15">
        <v>468801</v>
      </c>
      <c r="I53" s="16">
        <v>100</v>
      </c>
    </row>
    <row r="54" spans="1:9" ht="15" customHeight="1">
      <c r="A54" s="11" t="s">
        <v>53</v>
      </c>
      <c r="B54" s="12">
        <v>22272</v>
      </c>
      <c r="C54" s="13">
        <f t="shared" si="4"/>
        <v>39.6</v>
      </c>
      <c r="D54" s="12">
        <v>33210</v>
      </c>
      <c r="E54" s="13">
        <f t="shared" si="5"/>
        <v>59.1</v>
      </c>
      <c r="F54" s="12">
        <f t="shared" si="6"/>
        <v>750</v>
      </c>
      <c r="G54" s="14">
        <f t="shared" si="7"/>
        <v>1.2999999999999972</v>
      </c>
      <c r="H54" s="15">
        <v>56232</v>
      </c>
      <c r="I54" s="16">
        <v>100</v>
      </c>
    </row>
    <row r="55" spans="1:9" ht="15" customHeight="1">
      <c r="A55" s="18" t="s">
        <v>54</v>
      </c>
      <c r="B55" s="19">
        <v>69428</v>
      </c>
      <c r="C55" s="20">
        <f t="shared" si="4"/>
        <v>44.3</v>
      </c>
      <c r="D55" s="19">
        <v>82693</v>
      </c>
      <c r="E55" s="13">
        <f t="shared" si="5"/>
        <v>52.8</v>
      </c>
      <c r="F55" s="19">
        <f t="shared" si="6"/>
        <v>4460</v>
      </c>
      <c r="G55" s="21">
        <f t="shared" si="7"/>
        <v>2.9000000000000057</v>
      </c>
      <c r="H55" s="22">
        <v>156581</v>
      </c>
      <c r="I55" s="23">
        <v>100</v>
      </c>
    </row>
    <row r="56" spans="1:9" ht="15" customHeight="1">
      <c r="A56" s="24" t="s">
        <v>55</v>
      </c>
      <c r="B56" s="25">
        <v>50559</v>
      </c>
      <c r="C56" s="13">
        <f t="shared" si="4"/>
        <v>21.4</v>
      </c>
      <c r="D56" s="25">
        <v>46587</v>
      </c>
      <c r="E56" s="26">
        <f t="shared" si="5"/>
        <v>19.7</v>
      </c>
      <c r="F56" s="25">
        <f t="shared" si="6"/>
        <v>139609</v>
      </c>
      <c r="G56" s="14">
        <f t="shared" si="7"/>
        <v>58.89999999999999</v>
      </c>
      <c r="H56" s="28">
        <v>236755</v>
      </c>
      <c r="I56" s="29">
        <v>100</v>
      </c>
    </row>
    <row r="57" spans="1:9" ht="15" customHeight="1">
      <c r="A57" s="11" t="s">
        <v>56</v>
      </c>
      <c r="B57" s="12">
        <v>126535</v>
      </c>
      <c r="C57" s="13">
        <f t="shared" si="4"/>
        <v>18.8</v>
      </c>
      <c r="D57" s="12">
        <v>203892</v>
      </c>
      <c r="E57" s="13">
        <f t="shared" si="5"/>
        <v>30.3</v>
      </c>
      <c r="F57" s="12">
        <f t="shared" si="6"/>
        <v>342276</v>
      </c>
      <c r="G57" s="14">
        <f t="shared" si="7"/>
        <v>50.900000000000006</v>
      </c>
      <c r="H57" s="15">
        <v>672703</v>
      </c>
      <c r="I57" s="16">
        <v>100</v>
      </c>
    </row>
    <row r="58" spans="1:9" ht="15" customHeight="1">
      <c r="A58" s="11" t="s">
        <v>57</v>
      </c>
      <c r="B58" s="12">
        <v>61981</v>
      </c>
      <c r="C58" s="13">
        <f t="shared" si="4"/>
        <v>39</v>
      </c>
      <c r="D58" s="12">
        <v>93418</v>
      </c>
      <c r="E58" s="13">
        <f t="shared" si="5"/>
        <v>58.7</v>
      </c>
      <c r="F58" s="12">
        <f t="shared" si="6"/>
        <v>3640</v>
      </c>
      <c r="G58" s="14">
        <f t="shared" si="7"/>
        <v>2.299999999999997</v>
      </c>
      <c r="H58" s="15">
        <v>159039</v>
      </c>
      <c r="I58" s="16">
        <v>100</v>
      </c>
    </row>
    <row r="59" spans="1:9" ht="15" customHeight="1">
      <c r="A59" s="11" t="s">
        <v>58</v>
      </c>
      <c r="B59" s="12">
        <v>82868</v>
      </c>
      <c r="C59" s="13">
        <f t="shared" si="4"/>
        <v>47.9</v>
      </c>
      <c r="D59" s="12">
        <v>81829</v>
      </c>
      <c r="E59" s="13">
        <f t="shared" si="5"/>
        <v>47.3</v>
      </c>
      <c r="F59" s="12">
        <f t="shared" si="6"/>
        <v>8409</v>
      </c>
      <c r="G59" s="14">
        <f t="shared" si="7"/>
        <v>4.800000000000004</v>
      </c>
      <c r="H59" s="15">
        <v>173106</v>
      </c>
      <c r="I59" s="16">
        <v>100</v>
      </c>
    </row>
    <row r="60" spans="1:9" ht="15" customHeight="1">
      <c r="A60" s="18" t="s">
        <v>59</v>
      </c>
      <c r="B60" s="19">
        <v>40667</v>
      </c>
      <c r="C60" s="20">
        <f t="shared" si="4"/>
        <v>45.2</v>
      </c>
      <c r="D60" s="19">
        <v>46652</v>
      </c>
      <c r="E60" s="13">
        <f t="shared" si="5"/>
        <v>51.8</v>
      </c>
      <c r="F60" s="19">
        <f t="shared" si="6"/>
        <v>2749</v>
      </c>
      <c r="G60" s="21">
        <f t="shared" si="7"/>
        <v>3</v>
      </c>
      <c r="H60" s="22">
        <v>90068</v>
      </c>
      <c r="I60" s="23">
        <v>100</v>
      </c>
    </row>
    <row r="61" spans="1:9" ht="15" customHeight="1">
      <c r="A61" s="24" t="s">
        <v>60</v>
      </c>
      <c r="B61" s="25">
        <v>62672</v>
      </c>
      <c r="C61" s="13">
        <f t="shared" si="4"/>
        <v>39.7</v>
      </c>
      <c r="D61" s="25">
        <v>89769</v>
      </c>
      <c r="E61" s="26">
        <f t="shared" si="5"/>
        <v>56.9</v>
      </c>
      <c r="F61" s="25">
        <f t="shared" si="6"/>
        <v>5266</v>
      </c>
      <c r="G61" s="14">
        <f t="shared" si="7"/>
        <v>3.3999999999999986</v>
      </c>
      <c r="H61" s="28">
        <v>157707</v>
      </c>
      <c r="I61" s="29">
        <v>100</v>
      </c>
    </row>
    <row r="62" spans="1:9" ht="15" customHeight="1">
      <c r="A62" s="11" t="s">
        <v>61</v>
      </c>
      <c r="B62" s="12">
        <v>22008</v>
      </c>
      <c r="C62" s="13">
        <f t="shared" si="4"/>
        <v>24.1</v>
      </c>
      <c r="D62" s="12">
        <v>62537</v>
      </c>
      <c r="E62" s="13">
        <f t="shared" si="5"/>
        <v>68.5</v>
      </c>
      <c r="F62" s="12">
        <f t="shared" si="6"/>
        <v>6812</v>
      </c>
      <c r="G62" s="14">
        <f t="shared" si="7"/>
        <v>7.400000000000006</v>
      </c>
      <c r="H62" s="15">
        <v>91357</v>
      </c>
      <c r="I62" s="16">
        <v>100</v>
      </c>
    </row>
    <row r="63" spans="1:9" ht="15" customHeight="1">
      <c r="A63" s="11" t="s">
        <v>62</v>
      </c>
      <c r="B63" s="12">
        <v>18632</v>
      </c>
      <c r="C63" s="13">
        <f t="shared" si="4"/>
        <v>27.7</v>
      </c>
      <c r="D63" s="12">
        <v>46495</v>
      </c>
      <c r="E63" s="13">
        <f t="shared" si="5"/>
        <v>69</v>
      </c>
      <c r="F63" s="12">
        <f t="shared" si="6"/>
        <v>2230</v>
      </c>
      <c r="G63" s="14">
        <f t="shared" si="7"/>
        <v>3.299999999999997</v>
      </c>
      <c r="H63" s="15">
        <v>67357</v>
      </c>
      <c r="I63" s="16">
        <v>100</v>
      </c>
    </row>
    <row r="64" spans="1:9" ht="15" customHeight="1">
      <c r="A64" s="11" t="s">
        <v>63</v>
      </c>
      <c r="B64" s="12">
        <v>35360</v>
      </c>
      <c r="C64" s="13">
        <f t="shared" si="4"/>
        <v>42.7</v>
      </c>
      <c r="D64" s="12">
        <v>44480</v>
      </c>
      <c r="E64" s="13">
        <f t="shared" si="5"/>
        <v>53.7</v>
      </c>
      <c r="F64" s="12">
        <f t="shared" si="6"/>
        <v>3011</v>
      </c>
      <c r="G64" s="14">
        <f t="shared" si="7"/>
        <v>3.5999999999999943</v>
      </c>
      <c r="H64" s="15">
        <v>82851</v>
      </c>
      <c r="I64" s="16">
        <v>100</v>
      </c>
    </row>
    <row r="65" spans="1:9" ht="15" customHeight="1">
      <c r="A65" s="18" t="s">
        <v>64</v>
      </c>
      <c r="B65" s="19">
        <v>42569</v>
      </c>
      <c r="C65" s="20">
        <f t="shared" si="4"/>
        <v>37.7</v>
      </c>
      <c r="D65" s="19">
        <v>66470</v>
      </c>
      <c r="E65" s="13">
        <f t="shared" si="5"/>
        <v>58.9</v>
      </c>
      <c r="F65" s="19">
        <f t="shared" si="6"/>
        <v>3794</v>
      </c>
      <c r="G65" s="21">
        <f t="shared" si="7"/>
        <v>3.3999999999999986</v>
      </c>
      <c r="H65" s="22">
        <v>112833</v>
      </c>
      <c r="I65" s="23">
        <v>100</v>
      </c>
    </row>
    <row r="66" spans="1:9" ht="15" customHeight="1">
      <c r="A66" s="24" t="s">
        <v>65</v>
      </c>
      <c r="B66" s="25">
        <v>456</v>
      </c>
      <c r="C66" s="13">
        <f t="shared" si="4"/>
        <v>37</v>
      </c>
      <c r="D66" s="25">
        <v>719</v>
      </c>
      <c r="E66" s="26">
        <f t="shared" si="5"/>
        <v>58.4</v>
      </c>
      <c r="F66" s="25">
        <f t="shared" si="6"/>
        <v>57</v>
      </c>
      <c r="G66" s="14">
        <f t="shared" si="7"/>
        <v>4.600000000000001</v>
      </c>
      <c r="H66" s="28">
        <v>1232</v>
      </c>
      <c r="I66" s="29">
        <v>100</v>
      </c>
    </row>
    <row r="67" spans="1:9" ht="15" customHeight="1">
      <c r="A67" s="11" t="s">
        <v>66</v>
      </c>
      <c r="B67" s="12">
        <v>30834</v>
      </c>
      <c r="C67" s="13">
        <f t="shared" si="4"/>
        <v>30.2</v>
      </c>
      <c r="D67" s="12">
        <v>67927</v>
      </c>
      <c r="E67" s="13">
        <f t="shared" si="5"/>
        <v>66.5</v>
      </c>
      <c r="F67" s="12">
        <f t="shared" si="6"/>
        <v>3450</v>
      </c>
      <c r="G67" s="14">
        <f t="shared" si="7"/>
        <v>3.299999999999997</v>
      </c>
      <c r="H67" s="15">
        <v>102211</v>
      </c>
      <c r="I67" s="16">
        <v>100</v>
      </c>
    </row>
    <row r="68" spans="1:9" ht="15" customHeight="1">
      <c r="A68" s="11" t="s">
        <v>67</v>
      </c>
      <c r="B68" s="12">
        <v>66438</v>
      </c>
      <c r="C68" s="13">
        <f t="shared" si="4"/>
        <v>40</v>
      </c>
      <c r="D68" s="12">
        <v>94040</v>
      </c>
      <c r="E68" s="13">
        <f t="shared" si="5"/>
        <v>56.6</v>
      </c>
      <c r="F68" s="12">
        <f t="shared" si="6"/>
        <v>5611</v>
      </c>
      <c r="G68" s="14">
        <f t="shared" si="7"/>
        <v>3.3999999999999986</v>
      </c>
      <c r="H68" s="15">
        <v>166089</v>
      </c>
      <c r="I68" s="16">
        <v>100</v>
      </c>
    </row>
    <row r="69" spans="1:9" ht="15" customHeight="1">
      <c r="A69" s="11" t="s">
        <v>68</v>
      </c>
      <c r="B69" s="12">
        <v>175771</v>
      </c>
      <c r="C69" s="13">
        <f t="shared" si="4"/>
        <v>45.3</v>
      </c>
      <c r="D69" s="12">
        <v>200944</v>
      </c>
      <c r="E69" s="13">
        <f t="shared" si="5"/>
        <v>51.8</v>
      </c>
      <c r="F69" s="12">
        <f t="shared" si="6"/>
        <v>11198</v>
      </c>
      <c r="G69" s="14">
        <f t="shared" si="7"/>
        <v>2.9000000000000057</v>
      </c>
      <c r="H69" s="15">
        <v>387913</v>
      </c>
      <c r="I69" s="16">
        <v>100</v>
      </c>
    </row>
    <row r="70" spans="1:9" ht="15" customHeight="1">
      <c r="A70" s="18" t="s">
        <v>69</v>
      </c>
      <c r="B70" s="19">
        <v>180590</v>
      </c>
      <c r="C70" s="20">
        <f t="shared" si="4"/>
        <v>46</v>
      </c>
      <c r="D70" s="19">
        <v>187360</v>
      </c>
      <c r="E70" s="20">
        <f t="shared" si="5"/>
        <v>47.7</v>
      </c>
      <c r="F70" s="19">
        <f t="shared" si="6"/>
        <v>24629</v>
      </c>
      <c r="G70" s="21">
        <f t="shared" si="7"/>
        <v>6.299999999999997</v>
      </c>
      <c r="H70" s="22">
        <v>392579</v>
      </c>
      <c r="I70" s="23">
        <v>100</v>
      </c>
    </row>
    <row r="71" spans="1:9" ht="15" customHeight="1">
      <c r="A71" s="11" t="s">
        <v>70</v>
      </c>
      <c r="B71" s="12">
        <v>102506</v>
      </c>
      <c r="C71" s="13">
        <f t="shared" si="4"/>
        <v>55.6</v>
      </c>
      <c r="D71" s="12">
        <v>72053</v>
      </c>
      <c r="E71" s="13">
        <f t="shared" si="5"/>
        <v>39.1</v>
      </c>
      <c r="F71" s="12">
        <f t="shared" si="6"/>
        <v>9689</v>
      </c>
      <c r="G71" s="14">
        <f t="shared" si="7"/>
        <v>5.299999999999997</v>
      </c>
      <c r="H71" s="15">
        <v>184248</v>
      </c>
      <c r="I71" s="16">
        <v>100</v>
      </c>
    </row>
    <row r="72" spans="1:9" ht="15" customHeight="1">
      <c r="A72" s="11" t="s">
        <v>71</v>
      </c>
      <c r="B72" s="12">
        <v>169221</v>
      </c>
      <c r="C72" s="13">
        <f t="shared" si="4"/>
        <v>46.1</v>
      </c>
      <c r="D72" s="12">
        <v>186402</v>
      </c>
      <c r="E72" s="13">
        <f t="shared" si="5"/>
        <v>50.8</v>
      </c>
      <c r="F72" s="12">
        <f t="shared" si="6"/>
        <v>11066</v>
      </c>
      <c r="G72" s="14">
        <f t="shared" si="7"/>
        <v>3.1000000000000014</v>
      </c>
      <c r="H72" s="15">
        <v>366689</v>
      </c>
      <c r="I72" s="16">
        <v>100</v>
      </c>
    </row>
    <row r="73" spans="1:9" ht="15" customHeight="1" thickBot="1">
      <c r="A73" s="11" t="s">
        <v>72</v>
      </c>
      <c r="B73" s="12">
        <v>188372</v>
      </c>
      <c r="C73" s="13">
        <f t="shared" si="4"/>
        <v>50.3</v>
      </c>
      <c r="D73" s="12">
        <v>179227</v>
      </c>
      <c r="E73" s="13">
        <f t="shared" si="5"/>
        <v>47.9</v>
      </c>
      <c r="F73" s="12">
        <f t="shared" si="6"/>
        <v>6851</v>
      </c>
      <c r="G73" s="14">
        <f t="shared" si="7"/>
        <v>1.8000000000000043</v>
      </c>
      <c r="H73" s="15">
        <v>374450</v>
      </c>
      <c r="I73" s="16">
        <v>100</v>
      </c>
    </row>
    <row r="74" spans="1:9" ht="15" customHeight="1" thickBot="1" thickTop="1">
      <c r="A74" s="40" t="s">
        <v>76</v>
      </c>
      <c r="B74" s="41">
        <f>SUM(B51:B73)</f>
        <v>2080923</v>
      </c>
      <c r="C74" s="42">
        <f t="shared" si="4"/>
        <v>40.3</v>
      </c>
      <c r="D74" s="41">
        <f>SUM(D51:D73)</f>
        <v>2418333</v>
      </c>
      <c r="E74" s="42">
        <f t="shared" si="5"/>
        <v>46.8</v>
      </c>
      <c r="F74" s="41">
        <f t="shared" si="6"/>
        <v>666128</v>
      </c>
      <c r="G74" s="43">
        <f t="shared" si="7"/>
        <v>12.900000000000006</v>
      </c>
      <c r="H74" s="44">
        <f>SUM(H51:H73)</f>
        <v>5165384</v>
      </c>
      <c r="I74" s="45">
        <v>100</v>
      </c>
    </row>
    <row r="75" spans="1:9" ht="15" customHeight="1" thickBot="1" thickTop="1">
      <c r="A75" s="30" t="s">
        <v>73</v>
      </c>
      <c r="B75" s="31">
        <f>B45+B74</f>
        <v>41116517</v>
      </c>
      <c r="C75" s="32">
        <f t="shared" si="4"/>
        <v>54.7</v>
      </c>
      <c r="D75" s="31">
        <f>D45+D74</f>
        <v>26786936</v>
      </c>
      <c r="E75" s="32">
        <f t="shared" si="5"/>
        <v>35.6</v>
      </c>
      <c r="F75" s="31">
        <f t="shared" si="6"/>
        <v>7281200</v>
      </c>
      <c r="G75" s="33">
        <f t="shared" si="7"/>
        <v>9.699999999999996</v>
      </c>
      <c r="H75" s="34">
        <f>H45+H74</f>
        <v>75184653</v>
      </c>
      <c r="I75" s="35">
        <v>100</v>
      </c>
    </row>
    <row r="76" ht="13.5" customHeight="1">
      <c r="A76" s="1" t="s">
        <v>49</v>
      </c>
    </row>
    <row r="77" ht="13.5" customHeight="1">
      <c r="A77" s="47" t="s">
        <v>75</v>
      </c>
    </row>
  </sheetData>
  <sheetProtection/>
  <mergeCells count="10">
    <mergeCell ref="B49:C49"/>
    <mergeCell ref="D49:E49"/>
    <mergeCell ref="F49:G49"/>
    <mergeCell ref="H49:I49"/>
    <mergeCell ref="H2:I2"/>
    <mergeCell ref="H48:I48"/>
    <mergeCell ref="B3:C3"/>
    <mergeCell ref="D3:E3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firstPageNumber="308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2013-02-18T06:14:37Z</cp:lastPrinted>
  <dcterms:created xsi:type="dcterms:W3CDTF">2010-03-17T02:22:37Z</dcterms:created>
  <dcterms:modified xsi:type="dcterms:W3CDTF">2014-02-27T07:08:20Z</dcterms:modified>
  <cp:category/>
  <cp:version/>
  <cp:contentType/>
  <cp:contentStatus/>
</cp:coreProperties>
</file>