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20490" windowHeight="7425" activeTab="0"/>
  </bookViews>
  <sheets>
    <sheet name="退職状況等調査結果" sheetId="1" r:id="rId1"/>
  </sheets>
  <definedNames>
    <definedName name="_xlnm.Print_Area" localSheetId="0">'退職状況等調査結果'!$A$1:$L$64</definedName>
  </definedNames>
  <calcPr fullCalcOnLoad="1"/>
</workbook>
</file>

<file path=xl/sharedStrings.xml><?xml version="1.0" encoding="utf-8"?>
<sst xmlns="http://schemas.openxmlformats.org/spreadsheetml/2006/main" count="77" uniqueCount="40">
  <si>
    <t>１　離職事由別離職者数</t>
  </si>
  <si>
    <t>合計</t>
  </si>
  <si>
    <t>市町村</t>
  </si>
  <si>
    <t>２　定年退職者の再就職者数</t>
  </si>
  <si>
    <t>区　　　　　分</t>
  </si>
  <si>
    <t>区　　　　分</t>
  </si>
  <si>
    <t>３　勧奨退職者の再就職者数</t>
  </si>
  <si>
    <t>年齢</t>
  </si>
  <si>
    <t>勤続年数</t>
  </si>
  <si>
    <t>役職</t>
  </si>
  <si>
    <t>一部事務組合等</t>
  </si>
  <si>
    <t>勧奨退職の基準等（複数回答可）</t>
  </si>
  <si>
    <t>構成比</t>
  </si>
  <si>
    <t>導入率</t>
  </si>
  <si>
    <t>全団体数</t>
  </si>
  <si>
    <t>定年退職
　　　　　　　（人）</t>
  </si>
  <si>
    <t>勧奨退職
　　　　　　　（人）</t>
  </si>
  <si>
    <t>普通退職
　　　　　　　（人）</t>
  </si>
  <si>
    <t>その他
　　　　　　　（人）</t>
  </si>
  <si>
    <t>再就職者数
　　　　　　　（人）</t>
  </si>
  <si>
    <t>うち当該団体内再就職者数
　　　　　　　（人）</t>
  </si>
  <si>
    <t>不明・再就職 し  な い 者
　　　　　　　（人）</t>
  </si>
  <si>
    <t>勧奨退職を行っている団体数</t>
  </si>
  <si>
    <t>※全ての表について</t>
  </si>
  <si>
    <t>早期退職
募集制度
による退職
　　　　　　（人）</t>
  </si>
  <si>
    <t>早期退職募集を実施した理由（複数回答可）</t>
  </si>
  <si>
    <t>職員の年齢別構成の適正化を図るため</t>
  </si>
  <si>
    <t>下段：全国（市町村に特別区を含む）</t>
  </si>
  <si>
    <t>早期退職募集を行っている団体数</t>
  </si>
  <si>
    <t>職制の改廃又は勤務公署の移転を円滑に実施するため</t>
  </si>
  <si>
    <t>上段：埼玉県内（さいたま市を除く）</t>
  </si>
  <si>
    <t>　令和４年度地方公務員の退職状況等調査結果の概要</t>
  </si>
  <si>
    <t>令和４年度
離 職 者 数 
　　　　　　　（人）</t>
  </si>
  <si>
    <t>令和３年度
定年退職者数
　　　　　　　（人）</t>
  </si>
  <si>
    <t>令和３年度
勧奨退職者数
　　　　　　　（人）</t>
  </si>
  <si>
    <t>※調査対象：令和４年度中に離職した者</t>
  </si>
  <si>
    <t>※調査対象：令和３年度中に退職した者のうち令和４年度に再就職した者</t>
  </si>
  <si>
    <t>（令和３年度中に再就職して令和４年度も引き続きその職に就いている者を含む。）</t>
  </si>
  <si>
    <t>４　早期退職募集の実施状況等（令和５年３月３１日現在）</t>
  </si>
  <si>
    <t>５　勧奨退職の実施状況等（令和５年３月３１日現在）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</si>
</sst>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0_);[Red]\(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177" fontId="0" fillId="0" borderId="14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7" fontId="0" fillId="33" borderId="14" xfId="0" applyNumberFormat="1" applyFont="1" applyFill="1" applyBorder="1" applyAlignment="1">
      <alignment vertical="center"/>
    </xf>
    <xf numFmtId="176" fontId="0" fillId="33" borderId="14" xfId="0" applyNumberFormat="1" applyFont="1" applyFill="1" applyBorder="1" applyAlignment="1">
      <alignment vertical="center"/>
    </xf>
    <xf numFmtId="179" fontId="0" fillId="33" borderId="14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8" fontId="0" fillId="34" borderId="14" xfId="0" applyNumberFormat="1" applyFont="1" applyFill="1" applyBorder="1" applyAlignment="1">
      <alignment vertical="center"/>
    </xf>
    <xf numFmtId="176" fontId="0" fillId="34" borderId="14" xfId="0" applyNumberFormat="1" applyFont="1" applyFill="1" applyBorder="1" applyAlignment="1">
      <alignment vertical="center"/>
    </xf>
    <xf numFmtId="177" fontId="0" fillId="34" borderId="14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>
      <alignment vertical="center" wrapText="1"/>
    </xf>
    <xf numFmtId="0" fontId="2" fillId="0" borderId="21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view="pageBreakPreview" zoomScale="115" zoomScaleSheetLayoutView="115" zoomScalePageLayoutView="0" workbookViewId="0" topLeftCell="A1">
      <selection activeCell="C75" sqref="C75"/>
    </sheetView>
  </sheetViews>
  <sheetFormatPr defaultColWidth="9.00390625" defaultRowHeight="13.5"/>
  <cols>
    <col min="1" max="1" width="14.375" style="0" customWidth="1"/>
    <col min="2" max="3" width="10.625" style="0" customWidth="1"/>
    <col min="4" max="4" width="8.625" style="0" customWidth="1"/>
    <col min="5" max="5" width="10.625" style="0" customWidth="1"/>
    <col min="6" max="6" width="8.625" style="0" customWidth="1"/>
    <col min="7" max="7" width="10.625" style="0" customWidth="1"/>
    <col min="8" max="8" width="8.625" style="0" customWidth="1"/>
    <col min="9" max="9" width="10.625" style="0" customWidth="1"/>
    <col min="10" max="10" width="8.625" style="0" customWidth="1"/>
    <col min="11" max="11" width="10.625" style="0" customWidth="1"/>
    <col min="12" max="12" width="8.625" style="0" customWidth="1"/>
  </cols>
  <sheetData>
    <row r="1" spans="1:12" ht="17.25">
      <c r="A1" s="74" t="s">
        <v>31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ht="15" customHeight="1"/>
    <row r="3" ht="15" customHeight="1">
      <c r="A3" s="5" t="s">
        <v>0</v>
      </c>
    </row>
    <row r="4" spans="1:12" ht="15" customHeight="1">
      <c r="A4" s="61" t="s">
        <v>4</v>
      </c>
      <c r="B4" s="61" t="s">
        <v>32</v>
      </c>
      <c r="C4" s="71" t="s">
        <v>15</v>
      </c>
      <c r="D4" s="1"/>
      <c r="E4" s="64" t="s">
        <v>24</v>
      </c>
      <c r="F4" s="6"/>
      <c r="G4" s="71" t="s">
        <v>16</v>
      </c>
      <c r="H4" s="2"/>
      <c r="I4" s="71" t="s">
        <v>17</v>
      </c>
      <c r="J4" s="1"/>
      <c r="K4" s="71" t="s">
        <v>18</v>
      </c>
      <c r="L4" s="1"/>
    </row>
    <row r="5" spans="1:12" ht="21" customHeight="1">
      <c r="A5" s="62"/>
      <c r="B5" s="62"/>
      <c r="C5" s="62"/>
      <c r="D5" s="72" t="s">
        <v>12</v>
      </c>
      <c r="E5" s="65"/>
      <c r="F5" s="72" t="s">
        <v>12</v>
      </c>
      <c r="G5" s="62"/>
      <c r="H5" s="72" t="s">
        <v>12</v>
      </c>
      <c r="I5" s="62"/>
      <c r="J5" s="72" t="s">
        <v>12</v>
      </c>
      <c r="K5" s="62"/>
      <c r="L5" s="72" t="s">
        <v>12</v>
      </c>
    </row>
    <row r="6" spans="1:12" ht="13.5">
      <c r="A6" s="63"/>
      <c r="B6" s="63"/>
      <c r="C6" s="63"/>
      <c r="D6" s="73"/>
      <c r="E6" s="66"/>
      <c r="F6" s="73"/>
      <c r="G6" s="63"/>
      <c r="H6" s="73"/>
      <c r="I6" s="63"/>
      <c r="J6" s="73"/>
      <c r="K6" s="63"/>
      <c r="L6" s="73"/>
    </row>
    <row r="7" spans="1:12" ht="15" customHeight="1">
      <c r="A7" s="53" t="s">
        <v>2</v>
      </c>
      <c r="B7" s="8">
        <v>1940</v>
      </c>
      <c r="C7" s="8">
        <v>671</v>
      </c>
      <c r="D7" s="9">
        <v>0.3458762886597938</v>
      </c>
      <c r="E7" s="8">
        <v>22</v>
      </c>
      <c r="F7" s="9">
        <v>0.01134020618556701</v>
      </c>
      <c r="G7" s="8">
        <v>155</v>
      </c>
      <c r="H7" s="9">
        <v>0.07989690721649484</v>
      </c>
      <c r="I7" s="8">
        <v>1059</v>
      </c>
      <c r="J7" s="9">
        <v>0.5458762886597938</v>
      </c>
      <c r="K7" s="8">
        <v>33</v>
      </c>
      <c r="L7" s="9">
        <v>0.017010309278350514</v>
      </c>
    </row>
    <row r="8" spans="1:12" ht="15" customHeight="1">
      <c r="A8" s="53"/>
      <c r="B8" s="28">
        <v>45024</v>
      </c>
      <c r="C8" s="10">
        <v>17283</v>
      </c>
      <c r="D8" s="11">
        <v>0.38386194029850745</v>
      </c>
      <c r="E8" s="10">
        <v>1482</v>
      </c>
      <c r="F8" s="11">
        <v>0.032915778251599144</v>
      </c>
      <c r="G8" s="10">
        <v>2317</v>
      </c>
      <c r="H8" s="11">
        <v>0.05146144278606965</v>
      </c>
      <c r="I8" s="10">
        <v>23217</v>
      </c>
      <c r="J8" s="11">
        <v>0.5156583155650319</v>
      </c>
      <c r="K8" s="10">
        <v>725</v>
      </c>
      <c r="L8" s="11">
        <v>0.016102523098791757</v>
      </c>
    </row>
    <row r="9" spans="1:12" ht="15" customHeight="1">
      <c r="A9" s="53" t="s">
        <v>10</v>
      </c>
      <c r="B9" s="8">
        <v>172</v>
      </c>
      <c r="C9" s="8">
        <v>79</v>
      </c>
      <c r="D9" s="9">
        <v>0.45930232558139533</v>
      </c>
      <c r="E9" s="8">
        <v>1</v>
      </c>
      <c r="F9" s="9">
        <v>0.005813953488372093</v>
      </c>
      <c r="G9" s="8">
        <v>11</v>
      </c>
      <c r="H9" s="9">
        <v>0.06395348837209303</v>
      </c>
      <c r="I9" s="8">
        <v>78</v>
      </c>
      <c r="J9" s="9">
        <v>0.45348837209302323</v>
      </c>
      <c r="K9" s="8">
        <v>3</v>
      </c>
      <c r="L9" s="9">
        <v>0.01744186046511628</v>
      </c>
    </row>
    <row r="10" spans="1:12" ht="15" customHeight="1">
      <c r="A10" s="53"/>
      <c r="B10" s="10">
        <v>5121</v>
      </c>
      <c r="C10" s="10">
        <v>1594</v>
      </c>
      <c r="D10" s="11">
        <v>0.3112673305994923</v>
      </c>
      <c r="E10" s="12">
        <v>71</v>
      </c>
      <c r="F10" s="11">
        <v>0.01386447959382933</v>
      </c>
      <c r="G10" s="10">
        <v>132</v>
      </c>
      <c r="H10" s="11">
        <v>0.025776215582893967</v>
      </c>
      <c r="I10" s="10">
        <v>3183</v>
      </c>
      <c r="J10" s="11">
        <v>0.6215582893966022</v>
      </c>
      <c r="K10" s="10">
        <v>141</v>
      </c>
      <c r="L10" s="11">
        <v>0.02753368482718219</v>
      </c>
    </row>
    <row r="11" spans="1:12" ht="15" customHeight="1">
      <c r="A11" s="53" t="s">
        <v>1</v>
      </c>
      <c r="B11" s="8">
        <f>B7+B9</f>
        <v>2112</v>
      </c>
      <c r="C11" s="8">
        <f>C7+C9</f>
        <v>750</v>
      </c>
      <c r="D11" s="9">
        <f>C11/$B$11</f>
        <v>0.35511363636363635</v>
      </c>
      <c r="E11" s="8">
        <f>E7+E9</f>
        <v>23</v>
      </c>
      <c r="F11" s="9">
        <f>E11/$B$11</f>
        <v>0.010890151515151516</v>
      </c>
      <c r="G11" s="8">
        <f>G7+G9</f>
        <v>166</v>
      </c>
      <c r="H11" s="9">
        <f>G11/$B$11</f>
        <v>0.07859848484848485</v>
      </c>
      <c r="I11" s="8">
        <f>I7+I9</f>
        <v>1137</v>
      </c>
      <c r="J11" s="9">
        <f>I11/$B$11</f>
        <v>0.5383522727272727</v>
      </c>
      <c r="K11" s="8">
        <f>K7+K9</f>
        <v>36</v>
      </c>
      <c r="L11" s="9">
        <f>K11/$B$11</f>
        <v>0.017045454545454544</v>
      </c>
    </row>
    <row r="12" spans="1:12" ht="15" customHeight="1">
      <c r="A12" s="53"/>
      <c r="B12" s="10">
        <f>B8+B10</f>
        <v>50145</v>
      </c>
      <c r="C12" s="10">
        <f>C8+C10</f>
        <v>18877</v>
      </c>
      <c r="D12" s="11">
        <f>C12/$B$12</f>
        <v>0.3764482999302024</v>
      </c>
      <c r="E12" s="10">
        <f>E8+E10</f>
        <v>1553</v>
      </c>
      <c r="F12" s="11">
        <f>E12/$B$12</f>
        <v>0.030970186459268124</v>
      </c>
      <c r="G12" s="10">
        <f>G8+G10</f>
        <v>2449</v>
      </c>
      <c r="H12" s="11">
        <f>G12/$B$12</f>
        <v>0.04883836873068102</v>
      </c>
      <c r="I12" s="10">
        <f>I8+I10</f>
        <v>26400</v>
      </c>
      <c r="J12" s="11">
        <f>I12/$B$12</f>
        <v>0.5264732276398445</v>
      </c>
      <c r="K12" s="10">
        <f>K8+K10</f>
        <v>866</v>
      </c>
      <c r="L12" s="11">
        <f>K12/$B$12</f>
        <v>0.017269917240003988</v>
      </c>
    </row>
    <row r="13" spans="2:12" ht="15" customHeight="1">
      <c r="B13" s="13" t="s">
        <v>35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2:12" ht="15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5" customHeight="1">
      <c r="A15" t="s">
        <v>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5" customHeight="1">
      <c r="A16" s="43" t="s">
        <v>5</v>
      </c>
      <c r="B16" s="43" t="s">
        <v>33</v>
      </c>
      <c r="C16" s="56" t="s">
        <v>19</v>
      </c>
      <c r="D16" s="14"/>
      <c r="E16" s="3"/>
      <c r="F16" s="15"/>
      <c r="G16" s="56" t="s">
        <v>21</v>
      </c>
      <c r="H16" s="16"/>
      <c r="I16" s="13"/>
      <c r="J16" s="13"/>
      <c r="K16" s="13"/>
      <c r="L16" s="13"/>
    </row>
    <row r="17" spans="1:12" ht="21" customHeight="1">
      <c r="A17" s="44"/>
      <c r="B17" s="44"/>
      <c r="C17" s="57"/>
      <c r="D17" s="48" t="s">
        <v>12</v>
      </c>
      <c r="E17" s="46" t="s">
        <v>20</v>
      </c>
      <c r="F17" s="16"/>
      <c r="G17" s="57"/>
      <c r="H17" s="48" t="s">
        <v>12</v>
      </c>
      <c r="I17" s="13"/>
      <c r="J17" s="13"/>
      <c r="K17" s="13"/>
      <c r="L17" s="13"/>
    </row>
    <row r="18" spans="1:12" ht="15" customHeight="1">
      <c r="A18" s="45"/>
      <c r="B18" s="45"/>
      <c r="C18" s="60"/>
      <c r="D18" s="48"/>
      <c r="E18" s="59"/>
      <c r="F18" s="17" t="s">
        <v>12</v>
      </c>
      <c r="G18" s="59"/>
      <c r="H18" s="48"/>
      <c r="I18" s="13"/>
      <c r="J18" s="13"/>
      <c r="K18" s="13"/>
      <c r="L18" s="13"/>
    </row>
    <row r="19" spans="1:12" ht="15" customHeight="1">
      <c r="A19" s="50" t="s">
        <v>2</v>
      </c>
      <c r="B19" s="8">
        <v>701</v>
      </c>
      <c r="C19" s="8">
        <v>522</v>
      </c>
      <c r="D19" s="9">
        <v>0.7446504992867332</v>
      </c>
      <c r="E19" s="8">
        <v>513</v>
      </c>
      <c r="F19" s="9">
        <v>0.7318116975748931</v>
      </c>
      <c r="G19" s="8">
        <v>179</v>
      </c>
      <c r="H19" s="9">
        <v>0.2553495007132668</v>
      </c>
      <c r="I19" s="13"/>
      <c r="J19" s="13"/>
      <c r="K19" s="13"/>
      <c r="L19" s="13"/>
    </row>
    <row r="20" spans="1:12" ht="15" customHeight="1">
      <c r="A20" s="51"/>
      <c r="B20" s="10">
        <v>17805</v>
      </c>
      <c r="C20" s="10">
        <v>13246</v>
      </c>
      <c r="D20" s="11">
        <v>0.7439483291210334</v>
      </c>
      <c r="E20" s="10">
        <v>11995</v>
      </c>
      <c r="F20" s="11">
        <v>0.6736871665262567</v>
      </c>
      <c r="G20" s="10">
        <v>4559</v>
      </c>
      <c r="H20" s="11">
        <v>0.2560516708789666</v>
      </c>
      <c r="I20" s="13"/>
      <c r="J20" s="13"/>
      <c r="K20" s="13"/>
      <c r="L20" s="13"/>
    </row>
    <row r="21" spans="1:12" ht="15" customHeight="1">
      <c r="A21" s="50" t="s">
        <v>10</v>
      </c>
      <c r="B21" s="8">
        <v>90</v>
      </c>
      <c r="C21" s="8">
        <v>64</v>
      </c>
      <c r="D21" s="9">
        <v>0.7111111111111111</v>
      </c>
      <c r="E21" s="8">
        <v>48</v>
      </c>
      <c r="F21" s="9">
        <v>0.5333333333333333</v>
      </c>
      <c r="G21" s="8">
        <v>26</v>
      </c>
      <c r="H21" s="9">
        <v>0.28888888888888886</v>
      </c>
      <c r="I21" s="13"/>
      <c r="J21" s="13"/>
      <c r="K21" s="13"/>
      <c r="L21" s="13"/>
    </row>
    <row r="22" spans="1:12" ht="15" customHeight="1">
      <c r="A22" s="52"/>
      <c r="B22" s="10">
        <v>1561</v>
      </c>
      <c r="C22" s="10">
        <v>1104</v>
      </c>
      <c r="D22" s="11">
        <v>0.7072389493914157</v>
      </c>
      <c r="E22" s="10">
        <v>892</v>
      </c>
      <c r="F22" s="11">
        <v>0.5714285714285714</v>
      </c>
      <c r="G22" s="10">
        <v>457</v>
      </c>
      <c r="H22" s="11">
        <v>0.29276105060858426</v>
      </c>
      <c r="I22" s="13"/>
      <c r="J22" s="13"/>
      <c r="K22" s="13"/>
      <c r="L22" s="13"/>
    </row>
    <row r="23" spans="1:12" ht="15" customHeight="1">
      <c r="A23" s="53" t="s">
        <v>1</v>
      </c>
      <c r="B23" s="8">
        <f>SUM(B19,B21)</f>
        <v>791</v>
      </c>
      <c r="C23" s="8">
        <f>C19+C21</f>
        <v>586</v>
      </c>
      <c r="D23" s="9">
        <f>C23/B23</f>
        <v>0.7408343868520859</v>
      </c>
      <c r="E23" s="8">
        <f>E19+E21</f>
        <v>561</v>
      </c>
      <c r="F23" s="9">
        <f>E23/B23</f>
        <v>0.7092288242730721</v>
      </c>
      <c r="G23" s="8">
        <f>G19+G21</f>
        <v>205</v>
      </c>
      <c r="H23" s="9">
        <f>G23/B23</f>
        <v>0.25916561314791403</v>
      </c>
      <c r="I23" s="13"/>
      <c r="J23" s="13"/>
      <c r="K23" s="13"/>
      <c r="L23" s="13"/>
    </row>
    <row r="24" spans="1:12" ht="15" customHeight="1">
      <c r="A24" s="53"/>
      <c r="B24" s="10">
        <f>SUM(B20,B22)</f>
        <v>19366</v>
      </c>
      <c r="C24" s="10">
        <f>C20+C22</f>
        <v>14350</v>
      </c>
      <c r="D24" s="11">
        <f>C24/B24</f>
        <v>0.7409893628007849</v>
      </c>
      <c r="E24" s="10">
        <f>E20+E22</f>
        <v>12887</v>
      </c>
      <c r="F24" s="11">
        <f>E24/B24</f>
        <v>0.6654445936176805</v>
      </c>
      <c r="G24" s="10">
        <f>G20+G22</f>
        <v>5016</v>
      </c>
      <c r="H24" s="11">
        <f>G24/B24</f>
        <v>0.25901063719921513</v>
      </c>
      <c r="I24" s="13"/>
      <c r="J24" s="13"/>
      <c r="K24" s="13"/>
      <c r="L24" s="13"/>
    </row>
    <row r="25" spans="1:12" ht="15" customHeight="1">
      <c r="A25" s="4"/>
      <c r="B25" s="18" t="s">
        <v>36</v>
      </c>
      <c r="C25" s="18"/>
      <c r="D25" s="19"/>
      <c r="E25" s="18"/>
      <c r="F25" s="19"/>
      <c r="G25" s="18"/>
      <c r="H25" s="19"/>
      <c r="I25" s="20"/>
      <c r="J25" s="13"/>
      <c r="K25" s="13"/>
      <c r="L25" s="13"/>
    </row>
    <row r="26" spans="2:12" ht="15" customHeight="1">
      <c r="B26" s="20"/>
      <c r="C26" s="20" t="s">
        <v>37</v>
      </c>
      <c r="D26" s="20"/>
      <c r="E26" s="20"/>
      <c r="F26" s="20"/>
      <c r="G26" s="20"/>
      <c r="H26" s="20"/>
      <c r="I26" s="20"/>
      <c r="J26" s="13"/>
      <c r="K26" s="13"/>
      <c r="L26" s="13"/>
    </row>
    <row r="27" spans="2:12" ht="15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5" customHeight="1">
      <c r="A28" t="s">
        <v>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5" customHeight="1">
      <c r="A29" s="54" t="s">
        <v>5</v>
      </c>
      <c r="B29" s="43" t="s">
        <v>34</v>
      </c>
      <c r="C29" s="56" t="s">
        <v>19</v>
      </c>
      <c r="D29" s="14"/>
      <c r="E29" s="3"/>
      <c r="F29" s="15"/>
      <c r="G29" s="56" t="s">
        <v>21</v>
      </c>
      <c r="H29" s="16"/>
      <c r="I29" s="13"/>
      <c r="J29" s="13"/>
      <c r="K29" s="13"/>
      <c r="L29" s="13"/>
    </row>
    <row r="30" spans="1:12" ht="21" customHeight="1">
      <c r="A30" s="55"/>
      <c r="B30" s="44"/>
      <c r="C30" s="57"/>
      <c r="D30" s="48" t="s">
        <v>12</v>
      </c>
      <c r="E30" s="46" t="s">
        <v>20</v>
      </c>
      <c r="F30" s="16"/>
      <c r="G30" s="57"/>
      <c r="H30" s="48" t="s">
        <v>12</v>
      </c>
      <c r="I30" s="13"/>
      <c r="J30" s="13"/>
      <c r="K30" s="13"/>
      <c r="L30" s="13"/>
    </row>
    <row r="31" spans="1:12" ht="15" customHeight="1">
      <c r="A31" s="55"/>
      <c r="B31" s="44"/>
      <c r="C31" s="57"/>
      <c r="D31" s="49"/>
      <c r="E31" s="47"/>
      <c r="F31" s="21" t="s">
        <v>12</v>
      </c>
      <c r="G31" s="47"/>
      <c r="H31" s="49"/>
      <c r="I31" s="13"/>
      <c r="J31" s="13"/>
      <c r="K31" s="13"/>
      <c r="L31" s="13"/>
    </row>
    <row r="32" spans="1:12" ht="15" customHeight="1">
      <c r="A32" s="50" t="s">
        <v>2</v>
      </c>
      <c r="B32" s="8">
        <v>136</v>
      </c>
      <c r="C32" s="8">
        <v>7</v>
      </c>
      <c r="D32" s="9">
        <v>0.051470588235294115</v>
      </c>
      <c r="E32" s="8">
        <v>3</v>
      </c>
      <c r="F32" s="9">
        <v>0.022058823529411766</v>
      </c>
      <c r="G32" s="8">
        <v>129</v>
      </c>
      <c r="H32" s="9">
        <v>0.9485294117647058</v>
      </c>
      <c r="I32" s="13"/>
      <c r="J32" s="13"/>
      <c r="K32" s="13"/>
      <c r="L32" s="13"/>
    </row>
    <row r="33" spans="1:12" ht="15" customHeight="1">
      <c r="A33" s="51"/>
      <c r="B33" s="10">
        <v>2116</v>
      </c>
      <c r="C33" s="10">
        <v>269</v>
      </c>
      <c r="D33" s="11">
        <v>0.1271266540642722</v>
      </c>
      <c r="E33" s="10">
        <v>159</v>
      </c>
      <c r="F33" s="11">
        <v>0.07514177693761814</v>
      </c>
      <c r="G33" s="10">
        <v>1847</v>
      </c>
      <c r="H33" s="11">
        <v>0.8728733459357277</v>
      </c>
      <c r="I33" s="13"/>
      <c r="J33" s="13"/>
      <c r="K33" s="13"/>
      <c r="L33" s="13"/>
    </row>
    <row r="34" spans="1:8" s="13" customFormat="1" ht="15" customHeight="1">
      <c r="A34" s="50" t="s">
        <v>10</v>
      </c>
      <c r="B34" s="8">
        <v>4</v>
      </c>
      <c r="C34" s="8">
        <v>2</v>
      </c>
      <c r="D34" s="9">
        <v>0.5</v>
      </c>
      <c r="E34" s="8">
        <v>0</v>
      </c>
      <c r="F34" s="9">
        <v>0</v>
      </c>
      <c r="G34" s="8">
        <v>2</v>
      </c>
      <c r="H34" s="9">
        <v>0.5</v>
      </c>
    </row>
    <row r="35" spans="1:12" ht="15" customHeight="1">
      <c r="A35" s="52"/>
      <c r="B35" s="10">
        <v>87</v>
      </c>
      <c r="C35" s="10">
        <v>19</v>
      </c>
      <c r="D35" s="11">
        <v>0.21839080459770116</v>
      </c>
      <c r="E35" s="10">
        <v>6</v>
      </c>
      <c r="F35" s="11">
        <v>0.06896551724137931</v>
      </c>
      <c r="G35" s="10">
        <v>68</v>
      </c>
      <c r="H35" s="11">
        <v>0.7816091954022989</v>
      </c>
      <c r="I35" s="13"/>
      <c r="J35" s="13"/>
      <c r="K35" s="13"/>
      <c r="L35" s="13"/>
    </row>
    <row r="36" spans="1:12" ht="15" customHeight="1">
      <c r="A36" s="53" t="s">
        <v>1</v>
      </c>
      <c r="B36" s="8">
        <f>SUM(B32,B34)</f>
        <v>140</v>
      </c>
      <c r="C36" s="8">
        <f>C32+C34</f>
        <v>9</v>
      </c>
      <c r="D36" s="9">
        <f>C36/B36</f>
        <v>0.06428571428571428</v>
      </c>
      <c r="E36" s="8">
        <f>E32+E34</f>
        <v>3</v>
      </c>
      <c r="F36" s="9">
        <f>E36/B36</f>
        <v>0.02142857142857143</v>
      </c>
      <c r="G36" s="8">
        <f>G32+G34</f>
        <v>131</v>
      </c>
      <c r="H36" s="9">
        <f>G36/B36</f>
        <v>0.9357142857142857</v>
      </c>
      <c r="I36" s="13"/>
      <c r="J36" s="13"/>
      <c r="K36" s="13"/>
      <c r="L36" s="13"/>
    </row>
    <row r="37" spans="1:12" ht="15" customHeight="1">
      <c r="A37" s="53"/>
      <c r="B37" s="10">
        <f>B33+B35</f>
        <v>2203</v>
      </c>
      <c r="C37" s="10">
        <f>C33+C35</f>
        <v>288</v>
      </c>
      <c r="D37" s="11">
        <f>C37/B37</f>
        <v>0.1307308216068997</v>
      </c>
      <c r="E37" s="10">
        <f>E33+E35</f>
        <v>165</v>
      </c>
      <c r="F37" s="11">
        <f>E37/B37</f>
        <v>0.07489786654561961</v>
      </c>
      <c r="G37" s="10">
        <f>G33+G35</f>
        <v>1915</v>
      </c>
      <c r="H37" s="11">
        <f>G37/B37</f>
        <v>0.8692691783931004</v>
      </c>
      <c r="I37" s="13"/>
      <c r="J37" s="13"/>
      <c r="K37" s="13"/>
      <c r="L37" s="13"/>
    </row>
    <row r="38" spans="1:12" ht="15" customHeight="1">
      <c r="A38" s="4"/>
      <c r="B38" s="18" t="s">
        <v>36</v>
      </c>
      <c r="C38" s="18"/>
      <c r="D38" s="19"/>
      <c r="E38" s="18"/>
      <c r="F38" s="19"/>
      <c r="G38" s="19"/>
      <c r="H38" s="19"/>
      <c r="I38" s="18"/>
      <c r="J38" s="19"/>
      <c r="K38" s="20"/>
      <c r="L38" s="13"/>
    </row>
    <row r="39" spans="1:12" ht="15" customHeight="1">
      <c r="A39" s="4"/>
      <c r="B39" s="20"/>
      <c r="C39" s="20" t="s">
        <v>37</v>
      </c>
      <c r="D39" s="19"/>
      <c r="E39" s="18"/>
      <c r="F39" s="19"/>
      <c r="G39" s="19"/>
      <c r="H39" s="19"/>
      <c r="I39" s="18"/>
      <c r="J39" s="19"/>
      <c r="K39" s="20"/>
      <c r="L39" s="13"/>
    </row>
    <row r="40" spans="2:12" ht="15" customHeight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s="5" customFormat="1" ht="15" customHeight="1">
      <c r="A41" s="5" t="s">
        <v>38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s="5" customFormat="1" ht="15" customHeight="1">
      <c r="A42" s="42" t="s">
        <v>5</v>
      </c>
      <c r="B42" s="58" t="s">
        <v>14</v>
      </c>
      <c r="C42" s="34" t="s">
        <v>28</v>
      </c>
      <c r="D42" s="23"/>
      <c r="E42" s="76" t="s">
        <v>25</v>
      </c>
      <c r="F42" s="77"/>
      <c r="G42" s="77"/>
      <c r="H42" s="78"/>
      <c r="I42" s="20"/>
      <c r="J42" s="20"/>
      <c r="K42" s="20"/>
      <c r="L42" s="20"/>
    </row>
    <row r="43" spans="1:12" s="5" customFormat="1" ht="19.5" customHeight="1">
      <c r="A43" s="42"/>
      <c r="B43" s="58"/>
      <c r="C43" s="35"/>
      <c r="D43" s="37" t="s">
        <v>13</v>
      </c>
      <c r="E43" s="67" t="s">
        <v>26</v>
      </c>
      <c r="F43" s="23"/>
      <c r="G43" s="69" t="s">
        <v>29</v>
      </c>
      <c r="H43" s="23"/>
      <c r="I43" s="20"/>
      <c r="J43" s="20"/>
      <c r="K43" s="20"/>
      <c r="L43" s="20"/>
    </row>
    <row r="44" spans="1:12" s="5" customFormat="1" ht="22.5" customHeight="1">
      <c r="A44" s="42"/>
      <c r="B44" s="58"/>
      <c r="C44" s="36"/>
      <c r="D44" s="38"/>
      <c r="E44" s="68"/>
      <c r="F44" s="22" t="s">
        <v>13</v>
      </c>
      <c r="G44" s="70"/>
      <c r="H44" s="22" t="s">
        <v>13</v>
      </c>
      <c r="I44" s="20"/>
      <c r="J44" s="20"/>
      <c r="K44" s="20"/>
      <c r="L44" s="20"/>
    </row>
    <row r="45" spans="1:12" s="5" customFormat="1" ht="15" customHeight="1">
      <c r="A45" s="39" t="s">
        <v>2</v>
      </c>
      <c r="B45" s="8">
        <v>62</v>
      </c>
      <c r="C45" s="24">
        <v>4</v>
      </c>
      <c r="D45" s="25">
        <v>0.06451612903225806</v>
      </c>
      <c r="E45" s="24">
        <v>4</v>
      </c>
      <c r="F45" s="25">
        <v>0.06451612903225806</v>
      </c>
      <c r="G45" s="24">
        <v>0</v>
      </c>
      <c r="H45" s="25">
        <v>0</v>
      </c>
      <c r="I45" s="20"/>
      <c r="J45" s="20"/>
      <c r="K45" s="20"/>
      <c r="L45" s="20"/>
    </row>
    <row r="46" spans="1:12" s="5" customFormat="1" ht="15" customHeight="1">
      <c r="A46" s="40"/>
      <c r="B46" s="10">
        <v>1721</v>
      </c>
      <c r="C46" s="26">
        <v>358</v>
      </c>
      <c r="D46" s="27">
        <v>0.20801859384079024</v>
      </c>
      <c r="E46" s="26">
        <v>354</v>
      </c>
      <c r="F46" s="27">
        <v>0.20569436374201047</v>
      </c>
      <c r="G46" s="26">
        <v>13</v>
      </c>
      <c r="H46" s="27">
        <v>0.007553747821034283</v>
      </c>
      <c r="I46" s="20"/>
      <c r="J46" s="20"/>
      <c r="K46" s="20"/>
      <c r="L46" s="20"/>
    </row>
    <row r="47" spans="1:12" s="5" customFormat="1" ht="15" customHeight="1">
      <c r="A47" s="33" t="s">
        <v>10</v>
      </c>
      <c r="B47" s="8">
        <v>46</v>
      </c>
      <c r="C47" s="24">
        <v>1</v>
      </c>
      <c r="D47" s="25">
        <v>0.021739130434782608</v>
      </c>
      <c r="E47" s="24">
        <v>1</v>
      </c>
      <c r="F47" s="25">
        <v>0.021739130434782608</v>
      </c>
      <c r="G47" s="24">
        <v>0</v>
      </c>
      <c r="H47" s="25">
        <v>0</v>
      </c>
      <c r="I47" s="20"/>
      <c r="J47" s="20"/>
      <c r="K47" s="20"/>
      <c r="L47" s="20"/>
    </row>
    <row r="48" spans="1:12" s="5" customFormat="1" ht="15" customHeight="1">
      <c r="A48" s="33"/>
      <c r="B48" s="10">
        <v>1485</v>
      </c>
      <c r="C48" s="26">
        <v>40</v>
      </c>
      <c r="D48" s="27">
        <v>0.026936026936026935</v>
      </c>
      <c r="E48" s="26">
        <v>37</v>
      </c>
      <c r="F48" s="27">
        <v>0.024915824915824916</v>
      </c>
      <c r="G48" s="26">
        <v>4</v>
      </c>
      <c r="H48" s="27">
        <v>0.0026936026936026937</v>
      </c>
      <c r="I48" s="20"/>
      <c r="J48" s="20"/>
      <c r="K48" s="20"/>
      <c r="L48" s="20"/>
    </row>
    <row r="49" spans="1:12" s="5" customFormat="1" ht="15" customHeight="1">
      <c r="A49" s="33" t="s">
        <v>1</v>
      </c>
      <c r="B49" s="24">
        <f>B45+B47</f>
        <v>108</v>
      </c>
      <c r="C49" s="24">
        <f>C45+C47</f>
        <v>5</v>
      </c>
      <c r="D49" s="25">
        <f>C49/B49</f>
        <v>0.046296296296296294</v>
      </c>
      <c r="E49" s="24">
        <f>E45+E47</f>
        <v>5</v>
      </c>
      <c r="F49" s="25">
        <f>E49/B49</f>
        <v>0.046296296296296294</v>
      </c>
      <c r="G49" s="24">
        <f>G45+G47</f>
        <v>0</v>
      </c>
      <c r="H49" s="25">
        <f>G49/B49</f>
        <v>0</v>
      </c>
      <c r="I49" s="20"/>
      <c r="J49" s="20"/>
      <c r="K49" s="20"/>
      <c r="L49" s="20"/>
    </row>
    <row r="50" spans="1:12" s="5" customFormat="1" ht="15" customHeight="1">
      <c r="A50" s="33"/>
      <c r="B50" s="26">
        <f>B46+B48</f>
        <v>3206</v>
      </c>
      <c r="C50" s="26">
        <f>C46+C48</f>
        <v>398</v>
      </c>
      <c r="D50" s="27">
        <f>C50/B50</f>
        <v>0.12414223331253899</v>
      </c>
      <c r="E50" s="26">
        <f>E46+E48</f>
        <v>391</v>
      </c>
      <c r="F50" s="27">
        <f>E50/B50</f>
        <v>0.12195882719900188</v>
      </c>
      <c r="G50" s="26">
        <f>G46+G48</f>
        <v>17</v>
      </c>
      <c r="H50" s="27">
        <f>G50/B50</f>
        <v>0.005302557704304429</v>
      </c>
      <c r="I50" s="20"/>
      <c r="J50" s="20"/>
      <c r="K50" s="20"/>
      <c r="L50" s="20"/>
    </row>
    <row r="51" spans="2:12" s="5" customFormat="1" ht="15" customHeight="1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s="5" customFormat="1" ht="15" customHeight="1">
      <c r="A52" s="5" t="s">
        <v>39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s="5" customFormat="1" ht="15" customHeight="1">
      <c r="A53" s="42" t="s">
        <v>5</v>
      </c>
      <c r="B53" s="58" t="s">
        <v>14</v>
      </c>
      <c r="C53" s="34" t="s">
        <v>22</v>
      </c>
      <c r="D53" s="23"/>
      <c r="E53" s="80" t="s">
        <v>11</v>
      </c>
      <c r="F53" s="80"/>
      <c r="G53" s="80"/>
      <c r="H53" s="80"/>
      <c r="I53" s="80"/>
      <c r="J53" s="80"/>
      <c r="K53" s="29"/>
      <c r="L53" s="29"/>
    </row>
    <row r="54" spans="1:12" s="5" customFormat="1" ht="15" customHeight="1">
      <c r="A54" s="42"/>
      <c r="B54" s="58"/>
      <c r="C54" s="35"/>
      <c r="D54" s="37" t="s">
        <v>13</v>
      </c>
      <c r="E54" s="41" t="s">
        <v>7</v>
      </c>
      <c r="F54" s="23"/>
      <c r="G54" s="75" t="s">
        <v>8</v>
      </c>
      <c r="H54" s="23"/>
      <c r="I54" s="75" t="s">
        <v>9</v>
      </c>
      <c r="J54" s="23"/>
      <c r="K54" s="79"/>
      <c r="L54" s="31"/>
    </row>
    <row r="55" spans="1:12" s="5" customFormat="1" ht="15" customHeight="1">
      <c r="A55" s="42"/>
      <c r="B55" s="58"/>
      <c r="C55" s="36"/>
      <c r="D55" s="38"/>
      <c r="E55" s="42"/>
      <c r="F55" s="22" t="s">
        <v>13</v>
      </c>
      <c r="G55" s="58"/>
      <c r="H55" s="22" t="s">
        <v>13</v>
      </c>
      <c r="I55" s="58"/>
      <c r="J55" s="22" t="s">
        <v>13</v>
      </c>
      <c r="K55" s="79"/>
      <c r="L55" s="30"/>
    </row>
    <row r="56" spans="1:12" s="5" customFormat="1" ht="15" customHeight="1">
      <c r="A56" s="39" t="s">
        <v>2</v>
      </c>
      <c r="B56" s="8">
        <v>62</v>
      </c>
      <c r="C56" s="24">
        <v>38</v>
      </c>
      <c r="D56" s="25">
        <v>0.6129032258064516</v>
      </c>
      <c r="E56" s="24">
        <v>38</v>
      </c>
      <c r="F56" s="25">
        <v>0.6129032258064516</v>
      </c>
      <c r="G56" s="24">
        <v>33</v>
      </c>
      <c r="H56" s="25">
        <v>0.532258064516129</v>
      </c>
      <c r="I56" s="24">
        <v>0</v>
      </c>
      <c r="J56" s="25">
        <v>0</v>
      </c>
      <c r="K56" s="32"/>
      <c r="L56" s="19"/>
    </row>
    <row r="57" spans="1:12" s="5" customFormat="1" ht="15" customHeight="1">
      <c r="A57" s="40"/>
      <c r="B57" s="10">
        <v>1721</v>
      </c>
      <c r="C57" s="26">
        <v>552</v>
      </c>
      <c r="D57" s="27">
        <v>0.3207437536316095</v>
      </c>
      <c r="E57" s="26">
        <v>514</v>
      </c>
      <c r="F57" s="27">
        <v>0.2986635676932016</v>
      </c>
      <c r="G57" s="26">
        <v>452</v>
      </c>
      <c r="H57" s="27">
        <v>0.26263800116211505</v>
      </c>
      <c r="I57" s="26">
        <v>11</v>
      </c>
      <c r="J57" s="27">
        <v>0.006391632771644393</v>
      </c>
      <c r="K57" s="32"/>
      <c r="L57" s="19"/>
    </row>
    <row r="58" spans="1:12" s="5" customFormat="1" ht="15" customHeight="1">
      <c r="A58" s="33" t="s">
        <v>10</v>
      </c>
      <c r="B58" s="8">
        <v>46</v>
      </c>
      <c r="C58" s="24">
        <v>7</v>
      </c>
      <c r="D58" s="25">
        <v>0.15217391304347827</v>
      </c>
      <c r="E58" s="24">
        <v>6</v>
      </c>
      <c r="F58" s="25">
        <v>0.13043478260869565</v>
      </c>
      <c r="G58" s="24">
        <v>5</v>
      </c>
      <c r="H58" s="25">
        <v>0.10869565217391304</v>
      </c>
      <c r="I58" s="24">
        <v>1</v>
      </c>
      <c r="J58" s="25">
        <v>0.021739130434782608</v>
      </c>
      <c r="K58" s="32"/>
      <c r="L58" s="19"/>
    </row>
    <row r="59" spans="1:12" s="5" customFormat="1" ht="15" customHeight="1">
      <c r="A59" s="33"/>
      <c r="B59" s="10">
        <v>1485</v>
      </c>
      <c r="C59" s="26">
        <v>81</v>
      </c>
      <c r="D59" s="27">
        <v>0.05454545454545454</v>
      </c>
      <c r="E59" s="26">
        <v>73</v>
      </c>
      <c r="F59" s="27">
        <v>0.04915824915824916</v>
      </c>
      <c r="G59" s="26">
        <v>63</v>
      </c>
      <c r="H59" s="27">
        <v>0.04242424242424243</v>
      </c>
      <c r="I59" s="26">
        <v>6</v>
      </c>
      <c r="J59" s="27">
        <v>0.00404040404040404</v>
      </c>
      <c r="K59" s="32"/>
      <c r="L59" s="19"/>
    </row>
    <row r="60" spans="1:12" s="5" customFormat="1" ht="15" customHeight="1">
      <c r="A60" s="33" t="s">
        <v>1</v>
      </c>
      <c r="B60" s="24">
        <f>B56+B58</f>
        <v>108</v>
      </c>
      <c r="C60" s="24">
        <f>C56+C58</f>
        <v>45</v>
      </c>
      <c r="D60" s="25">
        <f>C60/B60</f>
        <v>0.4166666666666667</v>
      </c>
      <c r="E60" s="24">
        <f>E56+E58</f>
        <v>44</v>
      </c>
      <c r="F60" s="25">
        <f>E60/B60</f>
        <v>0.4074074074074074</v>
      </c>
      <c r="G60" s="24">
        <f>G56+G58</f>
        <v>38</v>
      </c>
      <c r="H60" s="25">
        <f>G60/B60</f>
        <v>0.35185185185185186</v>
      </c>
      <c r="I60" s="24">
        <f>I56+I58</f>
        <v>1</v>
      </c>
      <c r="J60" s="25">
        <f>I60/B60</f>
        <v>0.009259259259259259</v>
      </c>
      <c r="K60" s="32"/>
      <c r="L60" s="19"/>
    </row>
    <row r="61" spans="1:12" s="5" customFormat="1" ht="15" customHeight="1">
      <c r="A61" s="33"/>
      <c r="B61" s="26">
        <f>B57+B59</f>
        <v>3206</v>
      </c>
      <c r="C61" s="26">
        <f>C57+C59</f>
        <v>633</v>
      </c>
      <c r="D61" s="27">
        <f>C61/B61</f>
        <v>0.1974422956955708</v>
      </c>
      <c r="E61" s="26">
        <f>E57+E59</f>
        <v>587</v>
      </c>
      <c r="F61" s="27">
        <f>E61/B61</f>
        <v>0.18309419837804117</v>
      </c>
      <c r="G61" s="26">
        <f>G57+G59</f>
        <v>515</v>
      </c>
      <c r="H61" s="27">
        <f>G61/B61</f>
        <v>0.16063630692451653</v>
      </c>
      <c r="I61" s="26">
        <f>I57+I59</f>
        <v>17</v>
      </c>
      <c r="J61" s="27">
        <f>I61/B61</f>
        <v>0.005302557704304429</v>
      </c>
      <c r="K61" s="32"/>
      <c r="L61" s="19"/>
    </row>
    <row r="62" spans="2:12" s="5" customFormat="1" ht="15" customHeight="1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6:8" s="5" customFormat="1" ht="15" customHeight="1">
      <c r="F63" s="7" t="s">
        <v>23</v>
      </c>
      <c r="H63" s="5" t="s">
        <v>30</v>
      </c>
    </row>
    <row r="64" s="5" customFormat="1" ht="15" customHeight="1">
      <c r="H64" s="5" t="s">
        <v>27</v>
      </c>
    </row>
  </sheetData>
  <sheetProtection/>
  <mergeCells count="58">
    <mergeCell ref="A1:L1"/>
    <mergeCell ref="I54:I55"/>
    <mergeCell ref="E42:H42"/>
    <mergeCell ref="D5:D6"/>
    <mergeCell ref="K4:K6"/>
    <mergeCell ref="L5:L6"/>
    <mergeCell ref="G54:G55"/>
    <mergeCell ref="K54:K55"/>
    <mergeCell ref="E53:J53"/>
    <mergeCell ref="C4:C6"/>
    <mergeCell ref="D17:D18"/>
    <mergeCell ref="E43:E44"/>
    <mergeCell ref="G43:G44"/>
    <mergeCell ref="I4:I6"/>
    <mergeCell ref="J5:J6"/>
    <mergeCell ref="G4:G6"/>
    <mergeCell ref="H5:H6"/>
    <mergeCell ref="F5:F6"/>
    <mergeCell ref="C16:C18"/>
    <mergeCell ref="D30:D31"/>
    <mergeCell ref="A47:A48"/>
    <mergeCell ref="B42:B44"/>
    <mergeCell ref="A4:A6"/>
    <mergeCell ref="E4:E6"/>
    <mergeCell ref="B4:B6"/>
    <mergeCell ref="A7:A8"/>
    <mergeCell ref="A9:A10"/>
    <mergeCell ref="A11:A12"/>
    <mergeCell ref="A53:A55"/>
    <mergeCell ref="B53:B55"/>
    <mergeCell ref="C53:C55"/>
    <mergeCell ref="H17:H18"/>
    <mergeCell ref="A19:A20"/>
    <mergeCell ref="A21:A22"/>
    <mergeCell ref="G16:G18"/>
    <mergeCell ref="E17:E18"/>
    <mergeCell ref="A23:A24"/>
    <mergeCell ref="B16:B18"/>
    <mergeCell ref="A16:A18"/>
    <mergeCell ref="E30:E31"/>
    <mergeCell ref="H30:H31"/>
    <mergeCell ref="A32:A33"/>
    <mergeCell ref="A34:A35"/>
    <mergeCell ref="A36:A37"/>
    <mergeCell ref="A29:A31"/>
    <mergeCell ref="B29:B31"/>
    <mergeCell ref="C29:C31"/>
    <mergeCell ref="G29:G31"/>
    <mergeCell ref="A60:A61"/>
    <mergeCell ref="C42:C44"/>
    <mergeCell ref="D43:D44"/>
    <mergeCell ref="A45:A46"/>
    <mergeCell ref="D54:D55"/>
    <mergeCell ref="E54:E55"/>
    <mergeCell ref="A56:A57"/>
    <mergeCell ref="A42:A44"/>
    <mergeCell ref="A58:A59"/>
    <mergeCell ref="A49:A5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  <rowBreaks count="1" manualBreakCount="1">
    <brk id="40" max="255" man="1"/>
  </rowBreaks>
  <ignoredErrors>
    <ignoredError sqref="D11:D12 D23:F24 D36:F37 D60:H61 E11:K12 D49:F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藤﨑胤海</cp:lastModifiedBy>
  <cp:lastPrinted>2024-01-23T08:53:40Z</cp:lastPrinted>
  <dcterms:created xsi:type="dcterms:W3CDTF">2004-11-05T01:03:12Z</dcterms:created>
  <dcterms:modified xsi:type="dcterms:W3CDTF">2024-01-26T08:26:47Z</dcterms:modified>
  <cp:category/>
  <cp:version/>
  <cp:contentType/>
  <cp:contentStatus/>
</cp:coreProperties>
</file>