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tabRatio="601" activeTab="0"/>
  </bookViews>
  <sheets>
    <sheet name="4_2" sheetId="1" r:id="rId1"/>
  </sheets>
  <definedNames>
    <definedName name="_xlnm.Print_Area" localSheetId="0">'4_2'!$A$1:$N$34</definedName>
  </definedNames>
  <calcPr fullCalcOnLoad="1"/>
</workbook>
</file>

<file path=xl/sharedStrings.xml><?xml version="1.0" encoding="utf-8"?>
<sst xmlns="http://schemas.openxmlformats.org/spreadsheetml/2006/main" count="30" uniqueCount="27">
  <si>
    <t>人工林</t>
  </si>
  <si>
    <t>天然林</t>
  </si>
  <si>
    <t>その他</t>
  </si>
  <si>
    <t>秩父管内</t>
  </si>
  <si>
    <t>寄居管内</t>
  </si>
  <si>
    <t>（ha）</t>
  </si>
  <si>
    <t>計</t>
  </si>
  <si>
    <t>保安林</t>
  </si>
  <si>
    <t>主伐</t>
  </si>
  <si>
    <t>間伐</t>
  </si>
  <si>
    <t>地域森林計画対象民有林面積（ha）</t>
  </si>
  <si>
    <t>伐採材積（千m3）</t>
  </si>
  <si>
    <t>人工造林</t>
  </si>
  <si>
    <t>天然更新</t>
  </si>
  <si>
    <t>（m）</t>
  </si>
  <si>
    <t>川越管内</t>
  </si>
  <si>
    <t>４　森林計画</t>
  </si>
  <si>
    <t>森林管理道</t>
  </si>
  <si>
    <t>（地区）</t>
  </si>
  <si>
    <t>治山事業</t>
  </si>
  <si>
    <t>開　　設</t>
  </si>
  <si>
    <t>管　　内</t>
  </si>
  <si>
    <t>　人工造林、天然更新別の　　造林面積（ha）</t>
  </si>
  <si>
    <t>指　定</t>
  </si>
  <si>
    <t>注１） 地域森林計画書による。</t>
  </si>
  <si>
    <t>注２） 四捨五入の処理により計とその内訳が一致しない場合がある。</t>
  </si>
  <si>
    <t>　（1）埼玉地域森林計画の概要（計画期間　　令和5年4月1日～令和15年3月31日）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</si>
</sst>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3</xdr:row>
      <xdr:rowOff>38100</xdr:rowOff>
    </xdr:from>
    <xdr:to>
      <xdr:col>25</xdr:col>
      <xdr:colOff>409575</xdr:colOff>
      <xdr:row>7</xdr:row>
      <xdr:rowOff>466725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582650" y="838200"/>
          <a:ext cx="10401300" cy="2486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注）人工造林、伐採材積の管内別数量について　メモ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・本来は、地域森林計画樹立時に、市町村別の主伐量、間伐量、人工造林、天然更新の数値を積み上げて統計資料に載せる。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・市町村主伐量は市町村毎の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齢級以上育成単層林面積を県全体の育成単層林面積で割り、主伐量合計にかける。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・今回は、樹立時の資料がないため管内別数量は次のとおりとした。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人工造林　人工林割合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人工造林計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天然更新　天然林割合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天然更新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主伐　地域森林計画対象森林面積割合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主伐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間伐　人工林割合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間伐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115" zoomScaleNormal="90" zoomScaleSheetLayoutView="115" zoomScalePageLayoutView="0" workbookViewId="0" topLeftCell="A1">
      <selection activeCell="A1" sqref="A1"/>
    </sheetView>
  </sheetViews>
  <sheetFormatPr defaultColWidth="12.375" defaultRowHeight="13.5"/>
  <cols>
    <col min="1" max="16384" width="12.375" style="2" customWidth="1"/>
  </cols>
  <sheetData>
    <row r="1" ht="21" customHeight="1">
      <c r="A1" s="9" t="s">
        <v>16</v>
      </c>
    </row>
    <row r="2" ht="21" customHeight="1"/>
    <row r="3" ht="21" customHeight="1" thickBot="1">
      <c r="A3" s="1" t="s">
        <v>26</v>
      </c>
    </row>
    <row r="4" spans="1:14" ht="27" customHeight="1">
      <c r="A4" s="24" t="s">
        <v>21</v>
      </c>
      <c r="B4" s="18" t="s">
        <v>10</v>
      </c>
      <c r="C4" s="19"/>
      <c r="D4" s="19"/>
      <c r="E4" s="20"/>
      <c r="F4" s="21" t="s">
        <v>22</v>
      </c>
      <c r="G4" s="22"/>
      <c r="H4" s="23"/>
      <c r="I4" s="18" t="s">
        <v>11</v>
      </c>
      <c r="J4" s="19"/>
      <c r="K4" s="20"/>
      <c r="L4" s="5" t="s">
        <v>17</v>
      </c>
      <c r="M4" s="5" t="s">
        <v>7</v>
      </c>
      <c r="N4" s="27" t="s">
        <v>19</v>
      </c>
    </row>
    <row r="5" spans="1:14" ht="27" customHeight="1">
      <c r="A5" s="25"/>
      <c r="B5" s="16" t="s">
        <v>0</v>
      </c>
      <c r="C5" s="16" t="s">
        <v>1</v>
      </c>
      <c r="D5" s="16" t="s">
        <v>2</v>
      </c>
      <c r="E5" s="16" t="s">
        <v>6</v>
      </c>
      <c r="F5" s="16" t="s">
        <v>12</v>
      </c>
      <c r="G5" s="16" t="s">
        <v>13</v>
      </c>
      <c r="H5" s="16" t="s">
        <v>6</v>
      </c>
      <c r="I5" s="16" t="s">
        <v>8</v>
      </c>
      <c r="J5" s="16" t="s">
        <v>9</v>
      </c>
      <c r="K5" s="16" t="s">
        <v>6</v>
      </c>
      <c r="L5" s="3" t="s">
        <v>20</v>
      </c>
      <c r="M5" s="3" t="s">
        <v>23</v>
      </c>
      <c r="N5" s="28"/>
    </row>
    <row r="6" spans="1:14" ht="27" customHeight="1">
      <c r="A6" s="26"/>
      <c r="B6" s="17"/>
      <c r="C6" s="17"/>
      <c r="D6" s="17"/>
      <c r="E6" s="17"/>
      <c r="F6" s="17"/>
      <c r="G6" s="17"/>
      <c r="H6" s="17"/>
      <c r="I6" s="17"/>
      <c r="J6" s="17"/>
      <c r="K6" s="17"/>
      <c r="L6" s="4" t="s">
        <v>14</v>
      </c>
      <c r="M6" s="4" t="s">
        <v>5</v>
      </c>
      <c r="N6" s="6" t="s">
        <v>18</v>
      </c>
    </row>
    <row r="7" spans="1:14" ht="81" customHeight="1">
      <c r="A7" s="7" t="s">
        <v>3</v>
      </c>
      <c r="B7" s="10">
        <v>30119.76</v>
      </c>
      <c r="C7" s="10">
        <v>32428.120000000006</v>
      </c>
      <c r="D7" s="10">
        <v>730.95</v>
      </c>
      <c r="E7" s="10">
        <v>63278.830000000016</v>
      </c>
      <c r="F7" s="10">
        <f>$F$10*B7/$B$10</f>
        <v>993.8421229991575</v>
      </c>
      <c r="G7" s="10">
        <f>$G$10*C7/$C$10</f>
        <v>323.6421917058979</v>
      </c>
      <c r="H7" s="10">
        <f>SUM(F7:G7)</f>
        <v>1317.4843147050553</v>
      </c>
      <c r="I7" s="10">
        <f>$I$10*E7/$E$10</f>
        <v>515.4860277453262</v>
      </c>
      <c r="J7" s="10">
        <f>$J$10*B7/$B$10</f>
        <v>1117.543748946925</v>
      </c>
      <c r="K7" s="11">
        <f>SUM(I7:J7)</f>
        <v>1633.0297766922513</v>
      </c>
      <c r="L7" s="10">
        <v>58060</v>
      </c>
      <c r="M7" s="10">
        <v>1311</v>
      </c>
      <c r="N7" s="12">
        <v>86</v>
      </c>
    </row>
    <row r="8" spans="1:14" ht="81" customHeight="1">
      <c r="A8" s="7" t="s">
        <v>15</v>
      </c>
      <c r="B8" s="10">
        <v>16036.260000000002</v>
      </c>
      <c r="C8" s="10">
        <v>5614.2699999999995</v>
      </c>
      <c r="D8" s="10">
        <v>83.61</v>
      </c>
      <c r="E8" s="10">
        <v>21734.140000000003</v>
      </c>
      <c r="F8" s="10">
        <f>$F$10*B8/$B$10</f>
        <v>529.1380370682393</v>
      </c>
      <c r="G8" s="10">
        <f>$G$10*C8/$C$10</f>
        <v>56.032068699285404</v>
      </c>
      <c r="H8" s="10">
        <f>SUM(F8:G8)</f>
        <v>585.1701057675248</v>
      </c>
      <c r="I8" s="10">
        <f>$I$10*E8/$E$10</f>
        <v>177.05203296364363</v>
      </c>
      <c r="J8" s="10">
        <f>$J$10*B8/$B$10</f>
        <v>594.9988352990733</v>
      </c>
      <c r="K8" s="11">
        <f>SUM(I8:J8)</f>
        <v>772.0508682627169</v>
      </c>
      <c r="L8" s="10">
        <v>11460</v>
      </c>
      <c r="M8" s="10">
        <v>463</v>
      </c>
      <c r="N8" s="12">
        <v>37</v>
      </c>
    </row>
    <row r="9" spans="1:14" ht="81" customHeight="1">
      <c r="A9" s="7" t="s">
        <v>4</v>
      </c>
      <c r="B9" s="10">
        <v>10819.98</v>
      </c>
      <c r="C9" s="10">
        <v>10152.580000000002</v>
      </c>
      <c r="D9" s="10">
        <v>198.12</v>
      </c>
      <c r="E9" s="10">
        <v>21170.68</v>
      </c>
      <c r="F9" s="10">
        <f>$F$10*B9/$B$10</f>
        <v>357.0198399326032</v>
      </c>
      <c r="G9" s="10">
        <f>$G$10*C9/$C$10</f>
        <v>101.32573959481662</v>
      </c>
      <c r="H9" s="10">
        <f>SUM(F9:G9)</f>
        <v>458.34557952741983</v>
      </c>
      <c r="I9" s="10">
        <f>$I$10*E9/$E$10</f>
        <v>172.46193929103018</v>
      </c>
      <c r="J9" s="10">
        <f>$J$10*B9/$B$10</f>
        <v>401.45741575400166</v>
      </c>
      <c r="K9" s="11">
        <f>SUM(I9:J9)</f>
        <v>573.9193550450318</v>
      </c>
      <c r="L9" s="10">
        <v>26982</v>
      </c>
      <c r="M9" s="10">
        <v>170</v>
      </c>
      <c r="N9" s="12">
        <v>47</v>
      </c>
    </row>
    <row r="10" spans="1:14" ht="81" customHeight="1" thickBot="1">
      <c r="A10" s="8" t="s">
        <v>6</v>
      </c>
      <c r="B10" s="13">
        <v>56976</v>
      </c>
      <c r="C10" s="13">
        <v>48194.97000000001</v>
      </c>
      <c r="D10" s="13">
        <v>1012.68</v>
      </c>
      <c r="E10" s="13">
        <v>106183.65000000002</v>
      </c>
      <c r="F10" s="13">
        <v>1880</v>
      </c>
      <c r="G10" s="13">
        <v>481</v>
      </c>
      <c r="H10" s="13">
        <f>SUM(F10:G10)</f>
        <v>2361</v>
      </c>
      <c r="I10" s="14">
        <v>865</v>
      </c>
      <c r="J10" s="14">
        <v>2114</v>
      </c>
      <c r="K10" s="14">
        <f>SUM(I10:J10)</f>
        <v>2979</v>
      </c>
      <c r="L10" s="14">
        <v>96502</v>
      </c>
      <c r="M10" s="14">
        <v>1944</v>
      </c>
      <c r="N10" s="15">
        <v>170</v>
      </c>
    </row>
    <row r="12" ht="13.5">
      <c r="A12" s="2" t="s">
        <v>24</v>
      </c>
    </row>
    <row r="13" ht="13.5">
      <c r="A13" s="2" t="s">
        <v>25</v>
      </c>
    </row>
  </sheetData>
  <sheetProtection/>
  <mergeCells count="15">
    <mergeCell ref="N4:N5"/>
    <mergeCell ref="G5:G6"/>
    <mergeCell ref="F5:F6"/>
    <mergeCell ref="I4:K4"/>
    <mergeCell ref="K5:K6"/>
    <mergeCell ref="J5:J6"/>
    <mergeCell ref="I5:I6"/>
    <mergeCell ref="E5:E6"/>
    <mergeCell ref="B4:E4"/>
    <mergeCell ref="F4:H4"/>
    <mergeCell ref="A4:A6"/>
    <mergeCell ref="B5:B6"/>
    <mergeCell ref="C5:C6"/>
    <mergeCell ref="D5:D6"/>
    <mergeCell ref="H5:H6"/>
  </mergeCells>
  <printOptions/>
  <pageMargins left="0.7874015748031497" right="0.7874015748031497" top="0.7874015748031497" bottom="0.7874015748031497" header="0.5118110236220472" footer="0.3937007874015748"/>
  <pageSetup firstPageNumber="4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Administrator</cp:lastModifiedBy>
  <cp:lastPrinted>2015-01-05T05:51:49Z</cp:lastPrinted>
  <dcterms:created xsi:type="dcterms:W3CDTF">2001-12-15T06:10:38Z</dcterms:created>
  <dcterms:modified xsi:type="dcterms:W3CDTF">2023-03-07T02:53:14Z</dcterms:modified>
  <cp:category/>
  <cp:version/>
  <cp:contentType/>
  <cp:contentStatus/>
</cp:coreProperties>
</file>