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<sst xmlns="http://schemas.openxmlformats.org/spreadsheetml/2006/main" count="327" uniqueCount="67">
  <si>
    <t>11 県営林及び公社営林</t>
  </si>
  <si>
    <t>（１）県営林の面積・蓄積</t>
  </si>
  <si>
    <t>中津川</t>
  </si>
  <si>
    <t>その他</t>
  </si>
  <si>
    <t>計</t>
  </si>
  <si>
    <t>県有林</t>
  </si>
  <si>
    <t>面積</t>
  </si>
  <si>
    <t>蓄積</t>
  </si>
  <si>
    <t>秩　　　　　父</t>
  </si>
  <si>
    <t>蓄　積（㎥）</t>
  </si>
  <si>
    <t>川　　　　　越</t>
  </si>
  <si>
    <t>面　積（ｈａ）</t>
  </si>
  <si>
    <t>5
(21～25)</t>
  </si>
  <si>
    <t>6
(26～30)</t>
  </si>
  <si>
    <t>7
(31～35)</t>
  </si>
  <si>
    <t>県営林の区分</t>
  </si>
  <si>
    <t>その他針</t>
  </si>
  <si>
    <t>広葉樹</t>
  </si>
  <si>
    <t>針葉樹</t>
  </si>
  <si>
    <t>無立木地</t>
  </si>
  <si>
    <t>合　　計</t>
  </si>
  <si>
    <t>人　　工　　林</t>
  </si>
  <si>
    <t>天　然　林</t>
  </si>
  <si>
    <t>県有林面積内訳</t>
  </si>
  <si>
    <t>総　　数</t>
  </si>
  <si>
    <t>林　地</t>
  </si>
  <si>
    <t>除　地</t>
  </si>
  <si>
    <t>寄　　　　　居</t>
  </si>
  <si>
    <t>合　　　　計</t>
  </si>
  <si>
    <t>備　　　考</t>
  </si>
  <si>
    <t>秩父市　中津川</t>
  </si>
  <si>
    <t>除　　　　　地　　　　　内　　　　　訳</t>
  </si>
  <si>
    <t>道路敷</t>
  </si>
  <si>
    <t>建物敷</t>
  </si>
  <si>
    <t>貸付地</t>
  </si>
  <si>
    <t>岩石地</t>
  </si>
  <si>
    <t>崩壊地</t>
  </si>
  <si>
    <t>防火線</t>
  </si>
  <si>
    <t>－</t>
  </si>
  <si>
    <t>－</t>
  </si>
  <si>
    <t>－</t>
  </si>
  <si>
    <t>ス　ギ</t>
  </si>
  <si>
    <t>ヒノキ</t>
  </si>
  <si>
    <t>サワラ</t>
  </si>
  <si>
    <t>アカマツ</t>
  </si>
  <si>
    <t>カラマツ</t>
  </si>
  <si>
    <t>　　　　事務所別　　　　　　　　</t>
  </si>
  <si>
    <t>4
(16～20)</t>
  </si>
  <si>
    <t>県  造  林</t>
  </si>
  <si>
    <t>合　　　計</t>
  </si>
  <si>
    <t>-</t>
  </si>
  <si>
    <t>9
(41～45)</t>
  </si>
  <si>
    <t>11
(51～55)</t>
  </si>
  <si>
    <t>12
(56～60)</t>
  </si>
  <si>
    <t>13
(61～65)</t>
  </si>
  <si>
    <t xml:space="preserve"> 面　積（ｈａ）</t>
  </si>
  <si>
    <t>（２）県有林の齢級別面積・蓄積</t>
  </si>
  <si>
    <t xml:space="preserve">           齢級(林齢)
樹　種</t>
  </si>
  <si>
    <t>秩父市外３町</t>
  </si>
  <si>
    <t>平成３０年４月２日・経営計画樹立時現在</t>
  </si>
  <si>
    <t>平成３１年３月３１日現在（単位：面積ｈａ、蓄積㎥）</t>
  </si>
  <si>
    <t>10
(46～50)</t>
  </si>
  <si>
    <t>3
(11～15)</t>
  </si>
  <si>
    <t>8
(36～40)</t>
  </si>
  <si>
    <t>2
(6～10)</t>
  </si>
  <si>
    <t>1
(1～5)</t>
  </si>
  <si>
    <t>14以上
(66～)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</si>
</sst>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_ "/>
    <numFmt numFmtId="180" formatCode="#,##0.00_);[Red]\(#,##0.00\)"/>
    <numFmt numFmtId="181" formatCode="#,##0.0;[Red]\-#,##0.0"/>
    <numFmt numFmtId="182" formatCode="#,##0.00_ ;[Red]\-#,##0.00\ "/>
    <numFmt numFmtId="183" formatCode="#,##0.000;[Red]\-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40" fontId="2" fillId="0" borderId="16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0" fontId="2" fillId="0" borderId="19" xfId="48" applyNumberFormat="1" applyFont="1" applyBorder="1" applyAlignment="1">
      <alignment horizontal="right" vertical="center"/>
    </xf>
    <xf numFmtId="40" fontId="2" fillId="0" borderId="20" xfId="48" applyNumberFormat="1" applyFont="1" applyBorder="1" applyAlignment="1">
      <alignment horizontal="right" vertical="center"/>
    </xf>
    <xf numFmtId="40" fontId="2" fillId="0" borderId="21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2" fillId="0" borderId="16" xfId="48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6" xfId="48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0" fontId="2" fillId="0" borderId="19" xfId="48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0" fontId="2" fillId="0" borderId="26" xfId="48" applyNumberFormat="1" applyFont="1" applyBorder="1" applyAlignment="1" quotePrefix="1">
      <alignment horizontal="right" vertical="center"/>
    </xf>
    <xf numFmtId="40" fontId="2" fillId="0" borderId="10" xfId="48" applyNumberFormat="1" applyFont="1" applyBorder="1" applyAlignment="1">
      <alignment horizontal="right" vertical="center"/>
    </xf>
    <xf numFmtId="40" fontId="2" fillId="0" borderId="37" xfId="48" applyNumberFormat="1" applyFont="1" applyBorder="1" applyAlignment="1">
      <alignment horizontal="right" vertical="center"/>
    </xf>
    <xf numFmtId="38" fontId="2" fillId="0" borderId="26" xfId="48" applyNumberFormat="1" applyFont="1" applyBorder="1" applyAlignment="1" quotePrefix="1">
      <alignment horizontal="right"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37" xfId="48" applyNumberFormat="1" applyFont="1" applyBorder="1" applyAlignment="1">
      <alignment horizontal="right" vertical="center"/>
    </xf>
    <xf numFmtId="40" fontId="2" fillId="0" borderId="16" xfId="48" applyNumberFormat="1" applyFont="1" applyBorder="1" applyAlignment="1" quotePrefix="1">
      <alignment horizontal="right" vertical="center"/>
    </xf>
    <xf numFmtId="38" fontId="2" fillId="0" borderId="44" xfId="48" applyNumberFormat="1" applyFont="1" applyBorder="1" applyAlignment="1" quotePrefix="1">
      <alignment horizontal="right" vertical="center"/>
    </xf>
    <xf numFmtId="38" fontId="2" fillId="0" borderId="45" xfId="48" applyNumberFormat="1" applyFont="1" applyBorder="1" applyAlignment="1">
      <alignment horizontal="right" vertical="center"/>
    </xf>
    <xf numFmtId="38" fontId="2" fillId="0" borderId="46" xfId="48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81050"/>
          <a:ext cx="1600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3</xdr:col>
      <xdr:colOff>152400</xdr:colOff>
      <xdr:row>13</xdr:row>
      <xdr:rowOff>371475</xdr:rowOff>
    </xdr:to>
    <xdr:sp>
      <xdr:nvSpPr>
        <xdr:cNvPr id="2" name="Line 3"/>
        <xdr:cNvSpPr>
          <a:spLocks/>
        </xdr:cNvSpPr>
      </xdr:nvSpPr>
      <xdr:spPr>
        <a:xfrm>
          <a:off x="0" y="2686050"/>
          <a:ext cx="1581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Y47"/>
  <sheetViews>
    <sheetView tabSelected="1"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4.25390625" style="1" customWidth="1"/>
    <col min="2" max="2" width="8.25390625" style="1" customWidth="1"/>
    <col min="3" max="3" width="6.25390625" style="1" customWidth="1"/>
    <col min="4" max="14" width="2.125" style="1" customWidth="1"/>
    <col min="15" max="15" width="2.75390625" style="1" customWidth="1"/>
    <col min="16" max="19" width="2.125" style="1" customWidth="1"/>
    <col min="20" max="20" width="3.375" style="1" customWidth="1"/>
    <col min="21" max="78" width="2.125" style="1" customWidth="1"/>
    <col min="79" max="16384" width="9.00390625" style="1" customWidth="1"/>
  </cols>
  <sheetData>
    <row r="1" spans="1:75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</row>
    <row r="2" ht="15" customHeight="1"/>
    <row r="3" spans="1:77" ht="15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7" t="s">
        <v>59</v>
      </c>
    </row>
    <row r="4" spans="1:77" ht="15" customHeight="1">
      <c r="A4" s="63" t="s">
        <v>46</v>
      </c>
      <c r="B4" s="64"/>
      <c r="C4" s="64"/>
      <c r="D4" s="65"/>
      <c r="E4" s="38" t="s">
        <v>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 t="s">
        <v>10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L4" s="73" t="s">
        <v>27</v>
      </c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5"/>
      <c r="BB4" s="73" t="s">
        <v>28</v>
      </c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5"/>
      <c r="BR4" s="76" t="s">
        <v>29</v>
      </c>
      <c r="BS4" s="77"/>
      <c r="BT4" s="77"/>
      <c r="BU4" s="77"/>
      <c r="BV4" s="77"/>
      <c r="BW4" s="77"/>
      <c r="BX4" s="77"/>
      <c r="BY4" s="78"/>
    </row>
    <row r="5" spans="1:77" ht="15" customHeight="1">
      <c r="A5" s="56" t="s">
        <v>15</v>
      </c>
      <c r="B5" s="57"/>
      <c r="C5" s="57"/>
      <c r="D5" s="58"/>
      <c r="E5" s="126" t="s">
        <v>55</v>
      </c>
      <c r="F5" s="127"/>
      <c r="G5" s="127"/>
      <c r="H5" s="127"/>
      <c r="I5" s="127"/>
      <c r="J5" s="127"/>
      <c r="K5" s="127"/>
      <c r="L5" s="128"/>
      <c r="M5" s="126" t="s">
        <v>9</v>
      </c>
      <c r="N5" s="127"/>
      <c r="O5" s="127"/>
      <c r="P5" s="127"/>
      <c r="Q5" s="127"/>
      <c r="R5" s="127"/>
      <c r="S5" s="127"/>
      <c r="T5" s="128"/>
      <c r="U5" s="126" t="s">
        <v>11</v>
      </c>
      <c r="V5" s="127"/>
      <c r="W5" s="127"/>
      <c r="X5" s="127"/>
      <c r="Y5" s="127"/>
      <c r="Z5" s="127"/>
      <c r="AA5" s="127"/>
      <c r="AB5" s="128"/>
      <c r="AC5" s="127" t="s">
        <v>9</v>
      </c>
      <c r="AD5" s="127"/>
      <c r="AE5" s="127"/>
      <c r="AF5" s="127"/>
      <c r="AG5" s="127"/>
      <c r="AH5" s="127"/>
      <c r="AI5" s="127"/>
      <c r="AJ5" s="128"/>
      <c r="AL5" s="126" t="s">
        <v>55</v>
      </c>
      <c r="AM5" s="127"/>
      <c r="AN5" s="127"/>
      <c r="AO5" s="127"/>
      <c r="AP5" s="127"/>
      <c r="AQ5" s="127"/>
      <c r="AR5" s="127"/>
      <c r="AS5" s="127"/>
      <c r="AT5" s="126" t="s">
        <v>9</v>
      </c>
      <c r="AU5" s="127"/>
      <c r="AV5" s="127"/>
      <c r="AW5" s="127"/>
      <c r="AX5" s="127"/>
      <c r="AY5" s="127"/>
      <c r="AZ5" s="127"/>
      <c r="BA5" s="128"/>
      <c r="BB5" s="126" t="s">
        <v>55</v>
      </c>
      <c r="BC5" s="127"/>
      <c r="BD5" s="127"/>
      <c r="BE5" s="127"/>
      <c r="BF5" s="127"/>
      <c r="BG5" s="127"/>
      <c r="BH5" s="127"/>
      <c r="BI5" s="127"/>
      <c r="BJ5" s="126" t="s">
        <v>9</v>
      </c>
      <c r="BK5" s="127"/>
      <c r="BL5" s="127"/>
      <c r="BM5" s="127"/>
      <c r="BN5" s="127"/>
      <c r="BO5" s="127"/>
      <c r="BP5" s="127"/>
      <c r="BQ5" s="128"/>
      <c r="BR5" s="79"/>
      <c r="BS5" s="80"/>
      <c r="BT5" s="80"/>
      <c r="BU5" s="80"/>
      <c r="BV5" s="80"/>
      <c r="BW5" s="80"/>
      <c r="BX5" s="80"/>
      <c r="BY5" s="81"/>
    </row>
    <row r="6" spans="1:77" ht="15" customHeight="1">
      <c r="A6" s="8"/>
      <c r="B6" s="2"/>
      <c r="C6" s="59" t="s">
        <v>2</v>
      </c>
      <c r="D6" s="41"/>
      <c r="E6" s="42">
        <v>3010</v>
      </c>
      <c r="F6" s="43"/>
      <c r="G6" s="43"/>
      <c r="H6" s="43"/>
      <c r="I6" s="43"/>
      <c r="J6" s="43"/>
      <c r="K6" s="43"/>
      <c r="L6" s="44"/>
      <c r="M6" s="42">
        <v>545337</v>
      </c>
      <c r="N6" s="43"/>
      <c r="O6" s="43"/>
      <c r="P6" s="43"/>
      <c r="Q6" s="43"/>
      <c r="R6" s="43"/>
      <c r="S6" s="43"/>
      <c r="T6" s="44"/>
      <c r="U6" s="45" t="s">
        <v>38</v>
      </c>
      <c r="V6" s="46"/>
      <c r="W6" s="46"/>
      <c r="X6" s="46"/>
      <c r="Y6" s="46"/>
      <c r="Z6" s="46"/>
      <c r="AA6" s="46"/>
      <c r="AB6" s="47"/>
      <c r="AC6" s="45" t="s">
        <v>38</v>
      </c>
      <c r="AD6" s="46"/>
      <c r="AE6" s="46"/>
      <c r="AF6" s="46"/>
      <c r="AG6" s="46"/>
      <c r="AH6" s="46"/>
      <c r="AI6" s="46"/>
      <c r="AJ6" s="47"/>
      <c r="AL6" s="82" t="s">
        <v>38</v>
      </c>
      <c r="AM6" s="83"/>
      <c r="AN6" s="83"/>
      <c r="AO6" s="83"/>
      <c r="AP6" s="83"/>
      <c r="AQ6" s="83"/>
      <c r="AR6" s="83"/>
      <c r="AS6" s="83"/>
      <c r="AT6" s="82" t="s">
        <v>50</v>
      </c>
      <c r="AU6" s="83"/>
      <c r="AV6" s="83"/>
      <c r="AW6" s="83"/>
      <c r="AX6" s="83"/>
      <c r="AY6" s="83"/>
      <c r="AZ6" s="83"/>
      <c r="BA6" s="84"/>
      <c r="BB6" s="85">
        <v>3010</v>
      </c>
      <c r="BC6" s="86"/>
      <c r="BD6" s="86"/>
      <c r="BE6" s="86"/>
      <c r="BF6" s="86"/>
      <c r="BG6" s="86"/>
      <c r="BH6" s="86"/>
      <c r="BI6" s="86"/>
      <c r="BJ6" s="85">
        <v>545337</v>
      </c>
      <c r="BK6" s="86"/>
      <c r="BL6" s="86"/>
      <c r="BM6" s="86"/>
      <c r="BN6" s="86"/>
      <c r="BO6" s="86"/>
      <c r="BP6" s="86"/>
      <c r="BQ6" s="87"/>
      <c r="BR6" s="88" t="s">
        <v>30</v>
      </c>
      <c r="BS6" s="89"/>
      <c r="BT6" s="89"/>
      <c r="BU6" s="89"/>
      <c r="BV6" s="89"/>
      <c r="BW6" s="89"/>
      <c r="BX6" s="89"/>
      <c r="BY6" s="90"/>
    </row>
    <row r="7" spans="1:77" ht="15" customHeight="1">
      <c r="A7" s="51" t="s">
        <v>5</v>
      </c>
      <c r="B7" s="52"/>
      <c r="C7" s="59" t="s">
        <v>3</v>
      </c>
      <c r="D7" s="41"/>
      <c r="E7" s="53">
        <v>47</v>
      </c>
      <c r="F7" s="54"/>
      <c r="G7" s="54"/>
      <c r="H7" s="54"/>
      <c r="I7" s="54"/>
      <c r="J7" s="54"/>
      <c r="K7" s="54"/>
      <c r="L7" s="55"/>
      <c r="M7" s="60">
        <v>5847</v>
      </c>
      <c r="N7" s="61"/>
      <c r="O7" s="61"/>
      <c r="P7" s="61"/>
      <c r="Q7" s="61"/>
      <c r="R7" s="61"/>
      <c r="S7" s="61"/>
      <c r="T7" s="62"/>
      <c r="U7" s="53" t="s">
        <v>39</v>
      </c>
      <c r="V7" s="54"/>
      <c r="W7" s="54"/>
      <c r="X7" s="54"/>
      <c r="Y7" s="54"/>
      <c r="Z7" s="54"/>
      <c r="AA7" s="54"/>
      <c r="AB7" s="55"/>
      <c r="AC7" s="54" t="s">
        <v>39</v>
      </c>
      <c r="AD7" s="54"/>
      <c r="AE7" s="54"/>
      <c r="AF7" s="54"/>
      <c r="AG7" s="54"/>
      <c r="AH7" s="54"/>
      <c r="AI7" s="54"/>
      <c r="AJ7" s="55"/>
      <c r="AL7" s="45">
        <v>104</v>
      </c>
      <c r="AM7" s="46"/>
      <c r="AN7" s="46"/>
      <c r="AO7" s="46"/>
      <c r="AP7" s="46"/>
      <c r="AQ7" s="46"/>
      <c r="AR7" s="46"/>
      <c r="AS7" s="46"/>
      <c r="AT7" s="42">
        <v>36559</v>
      </c>
      <c r="AU7" s="43"/>
      <c r="AV7" s="43"/>
      <c r="AW7" s="43"/>
      <c r="AX7" s="43"/>
      <c r="AY7" s="43"/>
      <c r="AZ7" s="43"/>
      <c r="BA7" s="44"/>
      <c r="BB7" s="45">
        <v>152</v>
      </c>
      <c r="BC7" s="46"/>
      <c r="BD7" s="46"/>
      <c r="BE7" s="46"/>
      <c r="BF7" s="46"/>
      <c r="BG7" s="46"/>
      <c r="BH7" s="46"/>
      <c r="BI7" s="46"/>
      <c r="BJ7" s="42">
        <v>42406</v>
      </c>
      <c r="BK7" s="43"/>
      <c r="BL7" s="43"/>
      <c r="BM7" s="43"/>
      <c r="BN7" s="43"/>
      <c r="BO7" s="43"/>
      <c r="BP7" s="43"/>
      <c r="BQ7" s="44"/>
      <c r="BR7" s="91" t="s">
        <v>58</v>
      </c>
      <c r="BS7" s="92"/>
      <c r="BT7" s="92"/>
      <c r="BU7" s="92"/>
      <c r="BV7" s="92"/>
      <c r="BW7" s="92"/>
      <c r="BX7" s="92"/>
      <c r="BY7" s="93"/>
    </row>
    <row r="8" spans="1:77" ht="15" customHeight="1">
      <c r="A8" s="9"/>
      <c r="B8" s="3"/>
      <c r="C8" s="59" t="s">
        <v>4</v>
      </c>
      <c r="D8" s="41"/>
      <c r="E8" s="42">
        <v>3057</v>
      </c>
      <c r="F8" s="43"/>
      <c r="G8" s="43"/>
      <c r="H8" s="43"/>
      <c r="I8" s="43"/>
      <c r="J8" s="43"/>
      <c r="K8" s="43"/>
      <c r="L8" s="44"/>
      <c r="M8" s="42">
        <v>551184</v>
      </c>
      <c r="N8" s="43"/>
      <c r="O8" s="43"/>
      <c r="P8" s="43"/>
      <c r="Q8" s="43"/>
      <c r="R8" s="43"/>
      <c r="S8" s="43"/>
      <c r="T8" s="44"/>
      <c r="U8" s="45" t="s">
        <v>40</v>
      </c>
      <c r="V8" s="46"/>
      <c r="W8" s="46"/>
      <c r="X8" s="46"/>
      <c r="Y8" s="46"/>
      <c r="Z8" s="46"/>
      <c r="AA8" s="46"/>
      <c r="AB8" s="47"/>
      <c r="AC8" s="46" t="s">
        <v>40</v>
      </c>
      <c r="AD8" s="46"/>
      <c r="AE8" s="46"/>
      <c r="AF8" s="46"/>
      <c r="AG8" s="46"/>
      <c r="AH8" s="46"/>
      <c r="AI8" s="46"/>
      <c r="AJ8" s="47"/>
      <c r="AL8" s="53">
        <v>104</v>
      </c>
      <c r="AM8" s="54"/>
      <c r="AN8" s="54"/>
      <c r="AO8" s="54"/>
      <c r="AP8" s="54"/>
      <c r="AQ8" s="54"/>
      <c r="AR8" s="54"/>
      <c r="AS8" s="54"/>
      <c r="AT8" s="60">
        <v>36559</v>
      </c>
      <c r="AU8" s="61"/>
      <c r="AV8" s="61"/>
      <c r="AW8" s="61"/>
      <c r="AX8" s="61"/>
      <c r="AY8" s="61"/>
      <c r="AZ8" s="61"/>
      <c r="BA8" s="62"/>
      <c r="BB8" s="60">
        <v>3162</v>
      </c>
      <c r="BC8" s="61"/>
      <c r="BD8" s="61"/>
      <c r="BE8" s="61"/>
      <c r="BF8" s="61"/>
      <c r="BG8" s="61"/>
      <c r="BH8" s="61"/>
      <c r="BI8" s="61"/>
      <c r="BJ8" s="60">
        <v>587743</v>
      </c>
      <c r="BK8" s="61"/>
      <c r="BL8" s="61"/>
      <c r="BM8" s="61"/>
      <c r="BN8" s="61"/>
      <c r="BO8" s="61"/>
      <c r="BP8" s="61"/>
      <c r="BQ8" s="62"/>
      <c r="BR8" s="79"/>
      <c r="BS8" s="80"/>
      <c r="BT8" s="80"/>
      <c r="BU8" s="80"/>
      <c r="BV8" s="80"/>
      <c r="BW8" s="80"/>
      <c r="BX8" s="80"/>
      <c r="BY8" s="81"/>
    </row>
    <row r="9" spans="1:77" ht="15" customHeight="1">
      <c r="A9" s="39" t="s">
        <v>48</v>
      </c>
      <c r="B9" s="40"/>
      <c r="C9" s="40"/>
      <c r="D9" s="41"/>
      <c r="E9" s="42">
        <v>4222</v>
      </c>
      <c r="F9" s="43"/>
      <c r="G9" s="43"/>
      <c r="H9" s="43"/>
      <c r="I9" s="43"/>
      <c r="J9" s="43"/>
      <c r="K9" s="43"/>
      <c r="L9" s="44"/>
      <c r="M9" s="42">
        <v>996729</v>
      </c>
      <c r="N9" s="43"/>
      <c r="O9" s="43"/>
      <c r="P9" s="43"/>
      <c r="Q9" s="43"/>
      <c r="R9" s="43"/>
      <c r="S9" s="43"/>
      <c r="T9" s="44"/>
      <c r="U9" s="42">
        <v>491</v>
      </c>
      <c r="V9" s="43"/>
      <c r="W9" s="43"/>
      <c r="X9" s="43"/>
      <c r="Y9" s="43"/>
      <c r="Z9" s="43"/>
      <c r="AA9" s="43"/>
      <c r="AB9" s="44"/>
      <c r="AC9" s="43">
        <v>90486</v>
      </c>
      <c r="AD9" s="43"/>
      <c r="AE9" s="43"/>
      <c r="AF9" s="43"/>
      <c r="AG9" s="43"/>
      <c r="AH9" s="43"/>
      <c r="AI9" s="43"/>
      <c r="AJ9" s="44"/>
      <c r="AL9" s="45">
        <v>452</v>
      </c>
      <c r="AM9" s="46"/>
      <c r="AN9" s="46"/>
      <c r="AO9" s="46"/>
      <c r="AP9" s="46"/>
      <c r="AQ9" s="46"/>
      <c r="AR9" s="46"/>
      <c r="AS9" s="46"/>
      <c r="AT9" s="42">
        <v>100399</v>
      </c>
      <c r="AU9" s="43"/>
      <c r="AV9" s="43"/>
      <c r="AW9" s="43"/>
      <c r="AX9" s="43"/>
      <c r="AY9" s="43"/>
      <c r="AZ9" s="43"/>
      <c r="BA9" s="44"/>
      <c r="BB9" s="42">
        <v>5164</v>
      </c>
      <c r="BC9" s="43"/>
      <c r="BD9" s="43"/>
      <c r="BE9" s="43"/>
      <c r="BF9" s="43"/>
      <c r="BG9" s="43"/>
      <c r="BH9" s="43"/>
      <c r="BI9" s="43"/>
      <c r="BJ9" s="42">
        <v>1187614</v>
      </c>
      <c r="BK9" s="43"/>
      <c r="BL9" s="43"/>
      <c r="BM9" s="43"/>
      <c r="BN9" s="43"/>
      <c r="BO9" s="43"/>
      <c r="BP9" s="43"/>
      <c r="BQ9" s="44"/>
      <c r="BR9" s="59"/>
      <c r="BS9" s="40"/>
      <c r="BT9" s="40"/>
      <c r="BU9" s="40"/>
      <c r="BV9" s="40"/>
      <c r="BW9" s="40"/>
      <c r="BX9" s="40"/>
      <c r="BY9" s="94"/>
    </row>
    <row r="10" spans="1:77" ht="15" customHeight="1" thickBot="1">
      <c r="A10" s="68" t="s">
        <v>49</v>
      </c>
      <c r="B10" s="69"/>
      <c r="C10" s="69"/>
      <c r="D10" s="70"/>
      <c r="E10" s="48">
        <v>7279</v>
      </c>
      <c r="F10" s="49"/>
      <c r="G10" s="49"/>
      <c r="H10" s="49"/>
      <c r="I10" s="49"/>
      <c r="J10" s="49"/>
      <c r="K10" s="49"/>
      <c r="L10" s="50"/>
      <c r="M10" s="48">
        <v>1547913</v>
      </c>
      <c r="N10" s="49"/>
      <c r="O10" s="49"/>
      <c r="P10" s="49"/>
      <c r="Q10" s="49"/>
      <c r="R10" s="49"/>
      <c r="S10" s="49"/>
      <c r="T10" s="50"/>
      <c r="U10" s="48">
        <v>491</v>
      </c>
      <c r="V10" s="49"/>
      <c r="W10" s="49"/>
      <c r="X10" s="49"/>
      <c r="Y10" s="49"/>
      <c r="Z10" s="49"/>
      <c r="AA10" s="49"/>
      <c r="AB10" s="50"/>
      <c r="AC10" s="48">
        <v>90486</v>
      </c>
      <c r="AD10" s="49"/>
      <c r="AE10" s="49"/>
      <c r="AF10" s="49"/>
      <c r="AG10" s="49"/>
      <c r="AH10" s="49"/>
      <c r="AI10" s="49"/>
      <c r="AJ10" s="50"/>
      <c r="AL10" s="95">
        <v>556</v>
      </c>
      <c r="AM10" s="96"/>
      <c r="AN10" s="96"/>
      <c r="AO10" s="96"/>
      <c r="AP10" s="96"/>
      <c r="AQ10" s="96"/>
      <c r="AR10" s="96"/>
      <c r="AS10" s="96"/>
      <c r="AT10" s="48">
        <v>136958</v>
      </c>
      <c r="AU10" s="49"/>
      <c r="AV10" s="49"/>
      <c r="AW10" s="49"/>
      <c r="AX10" s="49"/>
      <c r="AY10" s="49"/>
      <c r="AZ10" s="49"/>
      <c r="BA10" s="50"/>
      <c r="BB10" s="48">
        <v>8326</v>
      </c>
      <c r="BC10" s="49"/>
      <c r="BD10" s="49"/>
      <c r="BE10" s="49"/>
      <c r="BF10" s="49"/>
      <c r="BG10" s="49"/>
      <c r="BH10" s="49"/>
      <c r="BI10" s="50"/>
      <c r="BJ10" s="48">
        <v>1775357</v>
      </c>
      <c r="BK10" s="49"/>
      <c r="BL10" s="49"/>
      <c r="BM10" s="49"/>
      <c r="BN10" s="49"/>
      <c r="BO10" s="49"/>
      <c r="BP10" s="49"/>
      <c r="BQ10" s="50"/>
      <c r="BR10" s="97"/>
      <c r="BS10" s="69"/>
      <c r="BT10" s="69"/>
      <c r="BU10" s="69"/>
      <c r="BV10" s="69"/>
      <c r="BW10" s="69"/>
      <c r="BX10" s="69"/>
      <c r="BY10" s="98"/>
    </row>
    <row r="11" ht="15" customHeight="1"/>
    <row r="12" ht="15" customHeight="1"/>
    <row r="13" spans="1:77" ht="15" customHeight="1" thickBot="1">
      <c r="A13" s="30" t="s">
        <v>56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L13" s="7"/>
      <c r="AM13" s="7"/>
      <c r="AN13" s="7"/>
      <c r="AO13" s="7"/>
      <c r="AP13" s="7"/>
      <c r="AQ13" s="7"/>
      <c r="AR13" s="7"/>
      <c r="AS13" s="7"/>
      <c r="AT13" s="7"/>
      <c r="AU13" s="99" t="s">
        <v>60</v>
      </c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ht="30" customHeight="1">
      <c r="A14" s="66" t="s">
        <v>57</v>
      </c>
      <c r="B14" s="67"/>
      <c r="C14" s="67"/>
      <c r="D14" s="67"/>
      <c r="E14" s="37">
        <v>0</v>
      </c>
      <c r="F14" s="37"/>
      <c r="G14" s="37"/>
      <c r="H14" s="37"/>
      <c r="I14" s="36" t="s">
        <v>65</v>
      </c>
      <c r="J14" s="37"/>
      <c r="K14" s="37"/>
      <c r="L14" s="37"/>
      <c r="M14" s="36" t="s">
        <v>64</v>
      </c>
      <c r="N14" s="37"/>
      <c r="O14" s="37"/>
      <c r="P14" s="37"/>
      <c r="Q14" s="36" t="s">
        <v>62</v>
      </c>
      <c r="R14" s="37"/>
      <c r="S14" s="37"/>
      <c r="T14" s="37"/>
      <c r="U14" s="36" t="s">
        <v>47</v>
      </c>
      <c r="V14" s="37"/>
      <c r="W14" s="37"/>
      <c r="X14" s="37"/>
      <c r="Y14" s="36" t="s">
        <v>12</v>
      </c>
      <c r="Z14" s="37"/>
      <c r="AA14" s="37"/>
      <c r="AB14" s="37"/>
      <c r="AC14" s="36" t="s">
        <v>13</v>
      </c>
      <c r="AD14" s="37"/>
      <c r="AE14" s="37"/>
      <c r="AF14" s="37"/>
      <c r="AG14" s="36" t="s">
        <v>14</v>
      </c>
      <c r="AH14" s="37"/>
      <c r="AI14" s="37"/>
      <c r="AJ14" s="37"/>
      <c r="AK14" s="10"/>
      <c r="AL14" s="100" t="s">
        <v>63</v>
      </c>
      <c r="AM14" s="101"/>
      <c r="AN14" s="101"/>
      <c r="AO14" s="102"/>
      <c r="AP14" s="103" t="s">
        <v>51</v>
      </c>
      <c r="AQ14" s="104"/>
      <c r="AR14" s="104"/>
      <c r="AS14" s="104"/>
      <c r="AT14" s="103" t="s">
        <v>61</v>
      </c>
      <c r="AU14" s="104"/>
      <c r="AV14" s="104"/>
      <c r="AW14" s="104"/>
      <c r="AX14" s="103" t="s">
        <v>52</v>
      </c>
      <c r="AY14" s="104"/>
      <c r="AZ14" s="104"/>
      <c r="BA14" s="104"/>
      <c r="BB14" s="103" t="s">
        <v>53</v>
      </c>
      <c r="BC14" s="104"/>
      <c r="BD14" s="104"/>
      <c r="BE14" s="104"/>
      <c r="BF14" s="103" t="s">
        <v>54</v>
      </c>
      <c r="BG14" s="104"/>
      <c r="BH14" s="104"/>
      <c r="BI14" s="104"/>
      <c r="BJ14" s="103" t="s">
        <v>66</v>
      </c>
      <c r="BK14" s="104"/>
      <c r="BL14" s="104"/>
      <c r="BM14" s="104"/>
      <c r="BN14" s="73" t="s">
        <v>4</v>
      </c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105"/>
    </row>
    <row r="15" spans="1:77" ht="15" customHeight="1">
      <c r="A15" s="34" t="s">
        <v>21</v>
      </c>
      <c r="B15" s="14" t="s">
        <v>41</v>
      </c>
      <c r="C15" s="14" t="s">
        <v>6</v>
      </c>
      <c r="D15" s="14"/>
      <c r="E15" s="19" t="s">
        <v>38</v>
      </c>
      <c r="F15" s="19"/>
      <c r="G15" s="19"/>
      <c r="H15" s="19"/>
      <c r="I15" s="19" t="s">
        <v>38</v>
      </c>
      <c r="J15" s="19"/>
      <c r="K15" s="19"/>
      <c r="L15" s="19"/>
      <c r="M15" s="19">
        <v>12.7</v>
      </c>
      <c r="N15" s="19"/>
      <c r="O15" s="19"/>
      <c r="P15" s="19"/>
      <c r="Q15" s="19" t="s">
        <v>38</v>
      </c>
      <c r="R15" s="19"/>
      <c r="S15" s="19"/>
      <c r="T15" s="19"/>
      <c r="U15" s="19">
        <v>0.94</v>
      </c>
      <c r="V15" s="19"/>
      <c r="W15" s="19"/>
      <c r="X15" s="19"/>
      <c r="Y15" s="19" t="s">
        <v>38</v>
      </c>
      <c r="Z15" s="19"/>
      <c r="AA15" s="19"/>
      <c r="AB15" s="19"/>
      <c r="AC15" s="19" t="s">
        <v>38</v>
      </c>
      <c r="AD15" s="19"/>
      <c r="AE15" s="19"/>
      <c r="AF15" s="19"/>
      <c r="AG15" s="19">
        <v>3.48</v>
      </c>
      <c r="AH15" s="19"/>
      <c r="AI15" s="19"/>
      <c r="AJ15" s="19"/>
      <c r="AL15" s="19">
        <v>5.55</v>
      </c>
      <c r="AM15" s="19"/>
      <c r="AN15" s="19"/>
      <c r="AO15" s="19"/>
      <c r="AP15" s="19">
        <v>7.89</v>
      </c>
      <c r="AQ15" s="19"/>
      <c r="AR15" s="19"/>
      <c r="AS15" s="19"/>
      <c r="AT15" s="19">
        <v>2.41</v>
      </c>
      <c r="AU15" s="19"/>
      <c r="AV15" s="19"/>
      <c r="AW15" s="19"/>
      <c r="AX15" s="19">
        <v>12.39</v>
      </c>
      <c r="AY15" s="19"/>
      <c r="AZ15" s="19"/>
      <c r="BA15" s="19"/>
      <c r="BB15" s="19">
        <v>8.49</v>
      </c>
      <c r="BC15" s="19"/>
      <c r="BD15" s="19"/>
      <c r="BE15" s="19"/>
      <c r="BF15" s="19">
        <v>16.53</v>
      </c>
      <c r="BG15" s="19"/>
      <c r="BH15" s="19"/>
      <c r="BI15" s="19"/>
      <c r="BJ15" s="19">
        <v>59.83</v>
      </c>
      <c r="BK15" s="19"/>
      <c r="BL15" s="19"/>
      <c r="BM15" s="19"/>
      <c r="BN15" s="106">
        <f>SUM(E15:BM15)</f>
        <v>130.20999999999998</v>
      </c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8"/>
    </row>
    <row r="16" spans="1:77" ht="15" customHeight="1">
      <c r="A16" s="34"/>
      <c r="B16" s="14"/>
      <c r="C16" s="14" t="s">
        <v>7</v>
      </c>
      <c r="D16" s="14"/>
      <c r="E16" s="25" t="s">
        <v>38</v>
      </c>
      <c r="F16" s="25"/>
      <c r="G16" s="25"/>
      <c r="H16" s="25"/>
      <c r="I16" s="25" t="s">
        <v>38</v>
      </c>
      <c r="J16" s="25"/>
      <c r="K16" s="25"/>
      <c r="L16" s="25"/>
      <c r="M16" s="25">
        <v>0</v>
      </c>
      <c r="N16" s="25"/>
      <c r="O16" s="25"/>
      <c r="P16" s="25"/>
      <c r="Q16" s="25" t="s">
        <v>38</v>
      </c>
      <c r="R16" s="25"/>
      <c r="S16" s="25"/>
      <c r="T16" s="25"/>
      <c r="U16" s="25">
        <v>127</v>
      </c>
      <c r="V16" s="25"/>
      <c r="W16" s="25"/>
      <c r="X16" s="25"/>
      <c r="Y16" s="25" t="s">
        <v>38</v>
      </c>
      <c r="Z16" s="25"/>
      <c r="AA16" s="25"/>
      <c r="AB16" s="25"/>
      <c r="AC16" s="25" t="s">
        <v>38</v>
      </c>
      <c r="AD16" s="25"/>
      <c r="AE16" s="25"/>
      <c r="AF16" s="25"/>
      <c r="AG16" s="31">
        <v>935</v>
      </c>
      <c r="AH16" s="31"/>
      <c r="AI16" s="31"/>
      <c r="AJ16" s="31"/>
      <c r="AL16" s="31">
        <v>1852</v>
      </c>
      <c r="AM16" s="31"/>
      <c r="AN16" s="31"/>
      <c r="AO16" s="31"/>
      <c r="AP16" s="31">
        <v>2870</v>
      </c>
      <c r="AQ16" s="31"/>
      <c r="AR16" s="31"/>
      <c r="AS16" s="31"/>
      <c r="AT16" s="31">
        <v>924</v>
      </c>
      <c r="AU16" s="31"/>
      <c r="AV16" s="31"/>
      <c r="AW16" s="31"/>
      <c r="AX16" s="31">
        <v>5147</v>
      </c>
      <c r="AY16" s="31"/>
      <c r="AZ16" s="31"/>
      <c r="BA16" s="31"/>
      <c r="BB16" s="31">
        <v>3939</v>
      </c>
      <c r="BC16" s="31"/>
      <c r="BD16" s="31"/>
      <c r="BE16" s="31"/>
      <c r="BF16" s="31">
        <v>8088</v>
      </c>
      <c r="BG16" s="31"/>
      <c r="BH16" s="31"/>
      <c r="BI16" s="31"/>
      <c r="BJ16" s="31">
        <v>31455</v>
      </c>
      <c r="BK16" s="31"/>
      <c r="BL16" s="31"/>
      <c r="BM16" s="31"/>
      <c r="BN16" s="109">
        <f aca="true" t="shared" si="0" ref="BN16:BN40">SUM(E16:BM16)</f>
        <v>55337</v>
      </c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1"/>
    </row>
    <row r="17" spans="1:77" ht="15" customHeight="1">
      <c r="A17" s="34"/>
      <c r="B17" s="14" t="s">
        <v>42</v>
      </c>
      <c r="C17" s="14" t="s">
        <v>6</v>
      </c>
      <c r="D17" s="14"/>
      <c r="E17" s="19" t="s">
        <v>38</v>
      </c>
      <c r="F17" s="19"/>
      <c r="G17" s="19"/>
      <c r="H17" s="19"/>
      <c r="I17" s="19" t="s">
        <v>38</v>
      </c>
      <c r="J17" s="19"/>
      <c r="K17" s="19"/>
      <c r="L17" s="19"/>
      <c r="M17" s="19">
        <v>16.89</v>
      </c>
      <c r="N17" s="19"/>
      <c r="O17" s="19"/>
      <c r="P17" s="19"/>
      <c r="Q17" s="19">
        <v>47.26</v>
      </c>
      <c r="R17" s="19"/>
      <c r="S17" s="19"/>
      <c r="T17" s="19"/>
      <c r="U17" s="19">
        <v>18.75</v>
      </c>
      <c r="V17" s="19"/>
      <c r="W17" s="19"/>
      <c r="X17" s="19"/>
      <c r="Y17" s="19">
        <v>0.1</v>
      </c>
      <c r="Z17" s="19"/>
      <c r="AA17" s="19"/>
      <c r="AB17" s="19"/>
      <c r="AC17" s="71">
        <v>0.51</v>
      </c>
      <c r="AD17" s="27"/>
      <c r="AE17" s="27"/>
      <c r="AF17" s="28"/>
      <c r="AG17" s="19">
        <v>3.17</v>
      </c>
      <c r="AH17" s="19"/>
      <c r="AI17" s="19"/>
      <c r="AJ17" s="19"/>
      <c r="AL17" s="19">
        <v>18.95</v>
      </c>
      <c r="AM17" s="19"/>
      <c r="AN17" s="19"/>
      <c r="AO17" s="19"/>
      <c r="AP17" s="19">
        <v>15.23</v>
      </c>
      <c r="AQ17" s="19"/>
      <c r="AR17" s="19"/>
      <c r="AS17" s="19"/>
      <c r="AT17" s="19">
        <v>58.61</v>
      </c>
      <c r="AU17" s="19"/>
      <c r="AV17" s="19"/>
      <c r="AW17" s="19"/>
      <c r="AX17" s="19">
        <v>70.41</v>
      </c>
      <c r="AY17" s="19"/>
      <c r="AZ17" s="19"/>
      <c r="BA17" s="19"/>
      <c r="BB17" s="19">
        <v>101.23</v>
      </c>
      <c r="BC17" s="19"/>
      <c r="BD17" s="19"/>
      <c r="BE17" s="19"/>
      <c r="BF17" s="19">
        <v>51.41</v>
      </c>
      <c r="BG17" s="19"/>
      <c r="BH17" s="19"/>
      <c r="BI17" s="19"/>
      <c r="BJ17" s="112">
        <v>121.52</v>
      </c>
      <c r="BK17" s="19"/>
      <c r="BL17" s="19"/>
      <c r="BM17" s="19"/>
      <c r="BN17" s="106">
        <f t="shared" si="0"/>
        <v>524.04</v>
      </c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8"/>
    </row>
    <row r="18" spans="1:77" ht="15" customHeight="1">
      <c r="A18" s="34"/>
      <c r="B18" s="14"/>
      <c r="C18" s="14" t="s">
        <v>7</v>
      </c>
      <c r="D18" s="14"/>
      <c r="E18" s="25" t="s">
        <v>38</v>
      </c>
      <c r="F18" s="25"/>
      <c r="G18" s="25"/>
      <c r="H18" s="25"/>
      <c r="I18" s="25" t="s">
        <v>38</v>
      </c>
      <c r="J18" s="25"/>
      <c r="K18" s="25"/>
      <c r="L18" s="25"/>
      <c r="M18" s="25">
        <v>406</v>
      </c>
      <c r="N18" s="25"/>
      <c r="O18" s="25"/>
      <c r="P18" s="25"/>
      <c r="Q18" s="31">
        <v>1805</v>
      </c>
      <c r="R18" s="31"/>
      <c r="S18" s="31"/>
      <c r="T18" s="31"/>
      <c r="U18" s="31">
        <v>1736</v>
      </c>
      <c r="V18" s="31"/>
      <c r="W18" s="31"/>
      <c r="X18" s="31"/>
      <c r="Y18" s="31">
        <v>14</v>
      </c>
      <c r="Z18" s="31"/>
      <c r="AA18" s="31"/>
      <c r="AB18" s="31"/>
      <c r="AC18" s="31">
        <v>77</v>
      </c>
      <c r="AD18" s="31"/>
      <c r="AE18" s="31"/>
      <c r="AF18" s="31"/>
      <c r="AG18" s="31">
        <v>654</v>
      </c>
      <c r="AH18" s="31"/>
      <c r="AI18" s="31"/>
      <c r="AJ18" s="31"/>
      <c r="AL18" s="31">
        <v>5095</v>
      </c>
      <c r="AM18" s="31"/>
      <c r="AN18" s="31"/>
      <c r="AO18" s="31"/>
      <c r="AP18" s="31">
        <v>4651</v>
      </c>
      <c r="AQ18" s="31"/>
      <c r="AR18" s="31"/>
      <c r="AS18" s="31"/>
      <c r="AT18" s="31">
        <v>19418</v>
      </c>
      <c r="AU18" s="31"/>
      <c r="AV18" s="31"/>
      <c r="AW18" s="31"/>
      <c r="AX18" s="31">
        <v>25399</v>
      </c>
      <c r="AY18" s="31"/>
      <c r="AZ18" s="31"/>
      <c r="BA18" s="31"/>
      <c r="BB18" s="31">
        <v>38828</v>
      </c>
      <c r="BC18" s="31"/>
      <c r="BD18" s="31"/>
      <c r="BE18" s="31"/>
      <c r="BF18" s="31">
        <v>20803</v>
      </c>
      <c r="BG18" s="31"/>
      <c r="BH18" s="31"/>
      <c r="BI18" s="31"/>
      <c r="BJ18" s="31">
        <v>52948</v>
      </c>
      <c r="BK18" s="31"/>
      <c r="BL18" s="31"/>
      <c r="BM18" s="31"/>
      <c r="BN18" s="109">
        <f t="shared" si="0"/>
        <v>171834</v>
      </c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</row>
    <row r="19" spans="1:77" ht="15" customHeight="1">
      <c r="A19" s="34"/>
      <c r="B19" s="14" t="s">
        <v>43</v>
      </c>
      <c r="C19" s="14" t="s">
        <v>6</v>
      </c>
      <c r="D19" s="14"/>
      <c r="E19" s="19" t="s">
        <v>38</v>
      </c>
      <c r="F19" s="19"/>
      <c r="G19" s="19"/>
      <c r="H19" s="19"/>
      <c r="I19" s="19" t="s">
        <v>38</v>
      </c>
      <c r="J19" s="19"/>
      <c r="K19" s="19"/>
      <c r="L19" s="19"/>
      <c r="M19" s="19" t="s">
        <v>38</v>
      </c>
      <c r="N19" s="19"/>
      <c r="O19" s="19"/>
      <c r="P19" s="19"/>
      <c r="Q19" s="19" t="s">
        <v>38</v>
      </c>
      <c r="R19" s="19"/>
      <c r="S19" s="19"/>
      <c r="T19" s="19"/>
      <c r="U19" s="19" t="s">
        <v>38</v>
      </c>
      <c r="V19" s="19"/>
      <c r="W19" s="19"/>
      <c r="X19" s="19"/>
      <c r="Y19" s="19" t="s">
        <v>38</v>
      </c>
      <c r="Z19" s="19"/>
      <c r="AA19" s="19"/>
      <c r="AB19" s="19"/>
      <c r="AC19" s="19" t="s">
        <v>38</v>
      </c>
      <c r="AD19" s="19"/>
      <c r="AE19" s="19"/>
      <c r="AF19" s="19"/>
      <c r="AG19" s="25" t="s">
        <v>38</v>
      </c>
      <c r="AH19" s="25"/>
      <c r="AI19" s="25"/>
      <c r="AJ19" s="25"/>
      <c r="AL19" s="25" t="s">
        <v>38</v>
      </c>
      <c r="AM19" s="25"/>
      <c r="AN19" s="25"/>
      <c r="AO19" s="25"/>
      <c r="AP19" s="25" t="s">
        <v>38</v>
      </c>
      <c r="AQ19" s="25"/>
      <c r="AR19" s="25"/>
      <c r="AS19" s="25"/>
      <c r="AT19" s="25" t="s">
        <v>38</v>
      </c>
      <c r="AU19" s="25"/>
      <c r="AV19" s="25"/>
      <c r="AW19" s="25"/>
      <c r="AX19" s="25" t="s">
        <v>38</v>
      </c>
      <c r="AY19" s="25"/>
      <c r="AZ19" s="25"/>
      <c r="BA19" s="25"/>
      <c r="BB19" s="25" t="s">
        <v>38</v>
      </c>
      <c r="BC19" s="25"/>
      <c r="BD19" s="25"/>
      <c r="BE19" s="25"/>
      <c r="BF19" s="19">
        <v>0.2</v>
      </c>
      <c r="BG19" s="19"/>
      <c r="BH19" s="19"/>
      <c r="BI19" s="19"/>
      <c r="BJ19" s="19">
        <v>3.66</v>
      </c>
      <c r="BK19" s="19"/>
      <c r="BL19" s="19"/>
      <c r="BM19" s="19"/>
      <c r="BN19" s="106">
        <f t="shared" si="0"/>
        <v>3.8600000000000003</v>
      </c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8"/>
    </row>
    <row r="20" spans="1:77" ht="15" customHeight="1">
      <c r="A20" s="34"/>
      <c r="B20" s="14"/>
      <c r="C20" s="14" t="s">
        <v>7</v>
      </c>
      <c r="D20" s="14"/>
      <c r="E20" s="25" t="s">
        <v>38</v>
      </c>
      <c r="F20" s="25"/>
      <c r="G20" s="25"/>
      <c r="H20" s="25"/>
      <c r="I20" s="25" t="s">
        <v>38</v>
      </c>
      <c r="J20" s="25"/>
      <c r="K20" s="25"/>
      <c r="L20" s="25"/>
      <c r="M20" s="25" t="s">
        <v>38</v>
      </c>
      <c r="N20" s="25"/>
      <c r="O20" s="25"/>
      <c r="P20" s="25"/>
      <c r="Q20" s="25" t="s">
        <v>38</v>
      </c>
      <c r="R20" s="25"/>
      <c r="S20" s="25"/>
      <c r="T20" s="25"/>
      <c r="U20" s="25" t="s">
        <v>38</v>
      </c>
      <c r="V20" s="25"/>
      <c r="W20" s="25"/>
      <c r="X20" s="25"/>
      <c r="Y20" s="25" t="s">
        <v>38</v>
      </c>
      <c r="Z20" s="25"/>
      <c r="AA20" s="25"/>
      <c r="AB20" s="25"/>
      <c r="AC20" s="25" t="s">
        <v>38</v>
      </c>
      <c r="AD20" s="25"/>
      <c r="AE20" s="25"/>
      <c r="AF20" s="25"/>
      <c r="AG20" s="25" t="s">
        <v>38</v>
      </c>
      <c r="AH20" s="25"/>
      <c r="AI20" s="25"/>
      <c r="AJ20" s="25"/>
      <c r="AL20" s="25" t="s">
        <v>38</v>
      </c>
      <c r="AM20" s="25"/>
      <c r="AN20" s="25"/>
      <c r="AO20" s="25"/>
      <c r="AP20" s="25" t="s">
        <v>38</v>
      </c>
      <c r="AQ20" s="25"/>
      <c r="AR20" s="25"/>
      <c r="AS20" s="25"/>
      <c r="AT20" s="25" t="s">
        <v>38</v>
      </c>
      <c r="AU20" s="25"/>
      <c r="AV20" s="25"/>
      <c r="AW20" s="25"/>
      <c r="AX20" s="25" t="s">
        <v>38</v>
      </c>
      <c r="AY20" s="25"/>
      <c r="AZ20" s="25"/>
      <c r="BA20" s="25"/>
      <c r="BB20" s="25" t="s">
        <v>38</v>
      </c>
      <c r="BC20" s="25"/>
      <c r="BD20" s="25"/>
      <c r="BE20" s="25"/>
      <c r="BF20" s="31">
        <v>99</v>
      </c>
      <c r="BG20" s="31"/>
      <c r="BH20" s="31"/>
      <c r="BI20" s="31"/>
      <c r="BJ20" s="31">
        <v>1958</v>
      </c>
      <c r="BK20" s="31"/>
      <c r="BL20" s="31"/>
      <c r="BM20" s="31"/>
      <c r="BN20" s="109">
        <f t="shared" si="0"/>
        <v>2057</v>
      </c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1"/>
    </row>
    <row r="21" spans="1:77" ht="15" customHeight="1">
      <c r="A21" s="34"/>
      <c r="B21" s="14" t="s">
        <v>44</v>
      </c>
      <c r="C21" s="14" t="s">
        <v>6</v>
      </c>
      <c r="D21" s="14"/>
      <c r="E21" s="19" t="s">
        <v>38</v>
      </c>
      <c r="F21" s="19"/>
      <c r="G21" s="19"/>
      <c r="H21" s="19"/>
      <c r="I21" s="19" t="s">
        <v>38</v>
      </c>
      <c r="J21" s="19"/>
      <c r="K21" s="19"/>
      <c r="L21" s="19"/>
      <c r="M21" s="19" t="s">
        <v>38</v>
      </c>
      <c r="N21" s="19"/>
      <c r="O21" s="19"/>
      <c r="P21" s="19"/>
      <c r="Q21" s="19" t="s">
        <v>38</v>
      </c>
      <c r="R21" s="19"/>
      <c r="S21" s="19"/>
      <c r="T21" s="19"/>
      <c r="U21" s="19" t="s">
        <v>38</v>
      </c>
      <c r="V21" s="19"/>
      <c r="W21" s="19"/>
      <c r="X21" s="19"/>
      <c r="Y21" s="19" t="s">
        <v>38</v>
      </c>
      <c r="Z21" s="19"/>
      <c r="AA21" s="19"/>
      <c r="AB21" s="19"/>
      <c r="AC21" s="19" t="s">
        <v>38</v>
      </c>
      <c r="AD21" s="19"/>
      <c r="AE21" s="19"/>
      <c r="AF21" s="19"/>
      <c r="AG21" s="19" t="s">
        <v>38</v>
      </c>
      <c r="AH21" s="19"/>
      <c r="AI21" s="19"/>
      <c r="AJ21" s="19"/>
      <c r="AL21" s="25" t="s">
        <v>38</v>
      </c>
      <c r="AM21" s="25"/>
      <c r="AN21" s="25"/>
      <c r="AO21" s="25"/>
      <c r="AP21" s="25" t="s">
        <v>38</v>
      </c>
      <c r="AQ21" s="25"/>
      <c r="AR21" s="25"/>
      <c r="AS21" s="25"/>
      <c r="AT21" s="19">
        <v>2.87</v>
      </c>
      <c r="AU21" s="19"/>
      <c r="AV21" s="19"/>
      <c r="AW21" s="19"/>
      <c r="AX21" s="19">
        <v>0.89</v>
      </c>
      <c r="AY21" s="19"/>
      <c r="AZ21" s="19"/>
      <c r="BA21" s="19"/>
      <c r="BB21" s="25" t="s">
        <v>38</v>
      </c>
      <c r="BC21" s="25"/>
      <c r="BD21" s="25"/>
      <c r="BE21" s="25"/>
      <c r="BF21" s="25" t="s">
        <v>38</v>
      </c>
      <c r="BG21" s="25"/>
      <c r="BH21" s="25"/>
      <c r="BI21" s="25"/>
      <c r="BJ21" s="25" t="s">
        <v>38</v>
      </c>
      <c r="BK21" s="25"/>
      <c r="BL21" s="25"/>
      <c r="BM21" s="25"/>
      <c r="BN21" s="106">
        <f t="shared" si="0"/>
        <v>3.7600000000000002</v>
      </c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8"/>
    </row>
    <row r="22" spans="1:77" ht="15" customHeight="1">
      <c r="A22" s="34"/>
      <c r="B22" s="14"/>
      <c r="C22" s="14" t="s">
        <v>7</v>
      </c>
      <c r="D22" s="14"/>
      <c r="E22" s="25" t="s">
        <v>38</v>
      </c>
      <c r="F22" s="25"/>
      <c r="G22" s="25"/>
      <c r="H22" s="25"/>
      <c r="I22" s="25" t="s">
        <v>38</v>
      </c>
      <c r="J22" s="25"/>
      <c r="K22" s="25"/>
      <c r="L22" s="25"/>
      <c r="M22" s="25" t="s">
        <v>38</v>
      </c>
      <c r="N22" s="25"/>
      <c r="O22" s="25"/>
      <c r="P22" s="25"/>
      <c r="Q22" s="25" t="s">
        <v>38</v>
      </c>
      <c r="R22" s="25"/>
      <c r="S22" s="25"/>
      <c r="T22" s="25"/>
      <c r="U22" s="25" t="s">
        <v>38</v>
      </c>
      <c r="V22" s="25"/>
      <c r="W22" s="25"/>
      <c r="X22" s="25"/>
      <c r="Y22" s="25" t="s">
        <v>38</v>
      </c>
      <c r="Z22" s="25"/>
      <c r="AA22" s="25"/>
      <c r="AB22" s="25"/>
      <c r="AC22" s="25" t="s">
        <v>38</v>
      </c>
      <c r="AD22" s="25"/>
      <c r="AE22" s="25"/>
      <c r="AF22" s="25"/>
      <c r="AG22" s="25" t="s">
        <v>38</v>
      </c>
      <c r="AH22" s="25"/>
      <c r="AI22" s="25"/>
      <c r="AJ22" s="25"/>
      <c r="AL22" s="25" t="s">
        <v>38</v>
      </c>
      <c r="AM22" s="25"/>
      <c r="AN22" s="25"/>
      <c r="AO22" s="25"/>
      <c r="AP22" s="25" t="s">
        <v>38</v>
      </c>
      <c r="AQ22" s="25"/>
      <c r="AR22" s="25"/>
      <c r="AS22" s="25"/>
      <c r="AT22" s="31">
        <v>895</v>
      </c>
      <c r="AU22" s="31"/>
      <c r="AV22" s="31"/>
      <c r="AW22" s="31"/>
      <c r="AX22" s="31">
        <v>280</v>
      </c>
      <c r="AY22" s="31"/>
      <c r="AZ22" s="31"/>
      <c r="BA22" s="31"/>
      <c r="BB22" s="25" t="s">
        <v>38</v>
      </c>
      <c r="BC22" s="25"/>
      <c r="BD22" s="25"/>
      <c r="BE22" s="25"/>
      <c r="BF22" s="25" t="s">
        <v>38</v>
      </c>
      <c r="BG22" s="25"/>
      <c r="BH22" s="25"/>
      <c r="BI22" s="25"/>
      <c r="BJ22" s="25" t="s">
        <v>38</v>
      </c>
      <c r="BK22" s="25"/>
      <c r="BL22" s="25"/>
      <c r="BM22" s="25"/>
      <c r="BN22" s="109">
        <f t="shared" si="0"/>
        <v>1175</v>
      </c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1"/>
    </row>
    <row r="23" spans="1:77" ht="15" customHeight="1">
      <c r="A23" s="34"/>
      <c r="B23" s="14" t="s">
        <v>45</v>
      </c>
      <c r="C23" s="14" t="s">
        <v>6</v>
      </c>
      <c r="D23" s="14"/>
      <c r="E23" s="19" t="s">
        <v>38</v>
      </c>
      <c r="F23" s="19"/>
      <c r="G23" s="19"/>
      <c r="H23" s="19"/>
      <c r="I23" s="19" t="s">
        <v>38</v>
      </c>
      <c r="J23" s="19"/>
      <c r="K23" s="19"/>
      <c r="L23" s="19"/>
      <c r="M23" s="19">
        <v>5.71</v>
      </c>
      <c r="N23" s="19"/>
      <c r="O23" s="19"/>
      <c r="P23" s="19"/>
      <c r="Q23" s="19" t="s">
        <v>38</v>
      </c>
      <c r="R23" s="19"/>
      <c r="S23" s="19"/>
      <c r="T23" s="19"/>
      <c r="U23" s="19">
        <v>0.17</v>
      </c>
      <c r="V23" s="19"/>
      <c r="W23" s="19"/>
      <c r="X23" s="19"/>
      <c r="Y23" s="19" t="s">
        <v>38</v>
      </c>
      <c r="Z23" s="19"/>
      <c r="AA23" s="19"/>
      <c r="AB23" s="19"/>
      <c r="AC23" s="19" t="s">
        <v>38</v>
      </c>
      <c r="AD23" s="19"/>
      <c r="AE23" s="19"/>
      <c r="AF23" s="19"/>
      <c r="AG23" s="19" t="s">
        <v>38</v>
      </c>
      <c r="AH23" s="19"/>
      <c r="AI23" s="19"/>
      <c r="AJ23" s="19"/>
      <c r="AL23" s="112">
        <v>0.69</v>
      </c>
      <c r="AM23" s="19"/>
      <c r="AN23" s="19"/>
      <c r="AO23" s="19"/>
      <c r="AP23" s="19">
        <v>6.41</v>
      </c>
      <c r="AQ23" s="19"/>
      <c r="AR23" s="19"/>
      <c r="AS23" s="19"/>
      <c r="AT23" s="71">
        <v>54.56</v>
      </c>
      <c r="AU23" s="27"/>
      <c r="AV23" s="27"/>
      <c r="AW23" s="28"/>
      <c r="AX23" s="19">
        <v>56.67</v>
      </c>
      <c r="AY23" s="19"/>
      <c r="AZ23" s="19"/>
      <c r="BA23" s="19"/>
      <c r="BB23" s="19">
        <v>7.92</v>
      </c>
      <c r="BC23" s="19"/>
      <c r="BD23" s="19"/>
      <c r="BE23" s="19"/>
      <c r="BF23" s="19">
        <v>64.24</v>
      </c>
      <c r="BG23" s="19"/>
      <c r="BH23" s="19"/>
      <c r="BI23" s="19"/>
      <c r="BJ23" s="19">
        <v>23.94</v>
      </c>
      <c r="BK23" s="19"/>
      <c r="BL23" s="19"/>
      <c r="BM23" s="19"/>
      <c r="BN23" s="106">
        <f t="shared" si="0"/>
        <v>220.31</v>
      </c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8"/>
    </row>
    <row r="24" spans="1:77" ht="15" customHeight="1">
      <c r="A24" s="34"/>
      <c r="B24" s="14"/>
      <c r="C24" s="14" t="s">
        <v>7</v>
      </c>
      <c r="D24" s="14"/>
      <c r="E24" s="25" t="s">
        <v>38</v>
      </c>
      <c r="F24" s="25"/>
      <c r="G24" s="25"/>
      <c r="H24" s="25"/>
      <c r="I24" s="25" t="s">
        <v>38</v>
      </c>
      <c r="J24" s="25"/>
      <c r="K24" s="25"/>
      <c r="L24" s="25"/>
      <c r="M24" s="25">
        <v>0</v>
      </c>
      <c r="N24" s="25"/>
      <c r="O24" s="25"/>
      <c r="P24" s="25"/>
      <c r="Q24" s="25" t="s">
        <v>38</v>
      </c>
      <c r="R24" s="25"/>
      <c r="S24" s="25"/>
      <c r="T24" s="25"/>
      <c r="U24" s="25">
        <v>16</v>
      </c>
      <c r="V24" s="25"/>
      <c r="W24" s="25"/>
      <c r="X24" s="25"/>
      <c r="Y24" s="25" t="s">
        <v>38</v>
      </c>
      <c r="Z24" s="25"/>
      <c r="AA24" s="25"/>
      <c r="AB24" s="25"/>
      <c r="AC24" s="25" t="s">
        <v>38</v>
      </c>
      <c r="AD24" s="25"/>
      <c r="AE24" s="25"/>
      <c r="AF24" s="25"/>
      <c r="AG24" s="25" t="s">
        <v>38</v>
      </c>
      <c r="AH24" s="25"/>
      <c r="AI24" s="25"/>
      <c r="AJ24" s="25"/>
      <c r="AL24" s="31">
        <v>131</v>
      </c>
      <c r="AM24" s="31"/>
      <c r="AN24" s="31"/>
      <c r="AO24" s="31"/>
      <c r="AP24" s="31">
        <v>1732</v>
      </c>
      <c r="AQ24" s="31"/>
      <c r="AR24" s="31"/>
      <c r="AS24" s="31"/>
      <c r="AT24" s="31">
        <v>15984</v>
      </c>
      <c r="AU24" s="31"/>
      <c r="AV24" s="31"/>
      <c r="AW24" s="31"/>
      <c r="AX24" s="31">
        <v>18548</v>
      </c>
      <c r="AY24" s="31"/>
      <c r="AZ24" s="31"/>
      <c r="BA24" s="31"/>
      <c r="BB24" s="31">
        <v>2737</v>
      </c>
      <c r="BC24" s="31"/>
      <c r="BD24" s="31"/>
      <c r="BE24" s="31"/>
      <c r="BF24" s="31">
        <v>21627</v>
      </c>
      <c r="BG24" s="31"/>
      <c r="BH24" s="31"/>
      <c r="BI24" s="31"/>
      <c r="BJ24" s="31">
        <v>8467</v>
      </c>
      <c r="BK24" s="31"/>
      <c r="BL24" s="31"/>
      <c r="BM24" s="31"/>
      <c r="BN24" s="109">
        <f t="shared" si="0"/>
        <v>69242</v>
      </c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1"/>
    </row>
    <row r="25" spans="1:77" ht="15" customHeight="1">
      <c r="A25" s="34"/>
      <c r="B25" s="35" t="s">
        <v>16</v>
      </c>
      <c r="C25" s="14" t="s">
        <v>6</v>
      </c>
      <c r="D25" s="14"/>
      <c r="E25" s="19" t="s">
        <v>38</v>
      </c>
      <c r="F25" s="19"/>
      <c r="G25" s="19"/>
      <c r="H25" s="19"/>
      <c r="I25" s="19" t="s">
        <v>38</v>
      </c>
      <c r="J25" s="19"/>
      <c r="K25" s="19"/>
      <c r="L25" s="19"/>
      <c r="M25" s="19" t="s">
        <v>38</v>
      </c>
      <c r="N25" s="19"/>
      <c r="O25" s="19"/>
      <c r="P25" s="19"/>
      <c r="Q25" s="19" t="s">
        <v>38</v>
      </c>
      <c r="R25" s="19"/>
      <c r="S25" s="19"/>
      <c r="T25" s="19"/>
      <c r="U25" s="19" t="s">
        <v>38</v>
      </c>
      <c r="V25" s="19"/>
      <c r="W25" s="19"/>
      <c r="X25" s="19"/>
      <c r="Y25" s="19" t="s">
        <v>38</v>
      </c>
      <c r="Z25" s="19"/>
      <c r="AA25" s="19"/>
      <c r="AB25" s="19"/>
      <c r="AC25" s="19" t="s">
        <v>38</v>
      </c>
      <c r="AD25" s="19"/>
      <c r="AE25" s="19"/>
      <c r="AF25" s="19"/>
      <c r="AG25" s="19" t="s">
        <v>38</v>
      </c>
      <c r="AH25" s="19"/>
      <c r="AI25" s="19"/>
      <c r="AJ25" s="19"/>
      <c r="AL25" s="25" t="s">
        <v>38</v>
      </c>
      <c r="AM25" s="25"/>
      <c r="AN25" s="25"/>
      <c r="AO25" s="25"/>
      <c r="AP25" s="25" t="s">
        <v>38</v>
      </c>
      <c r="AQ25" s="25"/>
      <c r="AR25" s="25"/>
      <c r="AS25" s="25"/>
      <c r="AT25" s="25" t="s">
        <v>38</v>
      </c>
      <c r="AU25" s="25"/>
      <c r="AV25" s="25"/>
      <c r="AW25" s="25"/>
      <c r="AX25" s="25" t="s">
        <v>38</v>
      </c>
      <c r="AY25" s="25"/>
      <c r="AZ25" s="25"/>
      <c r="BA25" s="25"/>
      <c r="BB25" s="25" t="s">
        <v>38</v>
      </c>
      <c r="BC25" s="25"/>
      <c r="BD25" s="25"/>
      <c r="BE25" s="25"/>
      <c r="BF25" s="25" t="s">
        <v>38</v>
      </c>
      <c r="BG25" s="25"/>
      <c r="BH25" s="25"/>
      <c r="BI25" s="25"/>
      <c r="BJ25" s="25" t="s">
        <v>38</v>
      </c>
      <c r="BK25" s="25"/>
      <c r="BL25" s="25"/>
      <c r="BM25" s="25"/>
      <c r="BN25" s="106" t="s">
        <v>50</v>
      </c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8"/>
    </row>
    <row r="26" spans="1:77" ht="15" customHeight="1">
      <c r="A26" s="34"/>
      <c r="B26" s="35"/>
      <c r="C26" s="14" t="s">
        <v>7</v>
      </c>
      <c r="D26" s="14"/>
      <c r="E26" s="25" t="s">
        <v>38</v>
      </c>
      <c r="F26" s="25"/>
      <c r="G26" s="25"/>
      <c r="H26" s="25"/>
      <c r="I26" s="25" t="s">
        <v>38</v>
      </c>
      <c r="J26" s="25"/>
      <c r="K26" s="25"/>
      <c r="L26" s="25"/>
      <c r="M26" s="32" t="s">
        <v>38</v>
      </c>
      <c r="N26" s="32"/>
      <c r="O26" s="32"/>
      <c r="P26" s="32"/>
      <c r="Q26" s="25" t="s">
        <v>38</v>
      </c>
      <c r="R26" s="25"/>
      <c r="S26" s="25"/>
      <c r="T26" s="25"/>
      <c r="U26" s="25" t="s">
        <v>38</v>
      </c>
      <c r="V26" s="25"/>
      <c r="W26" s="25"/>
      <c r="X26" s="25"/>
      <c r="Y26" s="25" t="s">
        <v>38</v>
      </c>
      <c r="Z26" s="25"/>
      <c r="AA26" s="25"/>
      <c r="AB26" s="25"/>
      <c r="AC26" s="25" t="s">
        <v>38</v>
      </c>
      <c r="AD26" s="25"/>
      <c r="AE26" s="25"/>
      <c r="AF26" s="25"/>
      <c r="AG26" s="25" t="s">
        <v>38</v>
      </c>
      <c r="AH26" s="25"/>
      <c r="AI26" s="25"/>
      <c r="AJ26" s="25"/>
      <c r="AL26" s="25" t="s">
        <v>38</v>
      </c>
      <c r="AM26" s="25"/>
      <c r="AN26" s="25"/>
      <c r="AO26" s="25"/>
      <c r="AP26" s="25" t="s">
        <v>38</v>
      </c>
      <c r="AQ26" s="25"/>
      <c r="AR26" s="25"/>
      <c r="AS26" s="25"/>
      <c r="AT26" s="25" t="s">
        <v>38</v>
      </c>
      <c r="AU26" s="25"/>
      <c r="AV26" s="25"/>
      <c r="AW26" s="25"/>
      <c r="AX26" s="25" t="s">
        <v>38</v>
      </c>
      <c r="AY26" s="25"/>
      <c r="AZ26" s="25"/>
      <c r="BA26" s="25"/>
      <c r="BB26" s="25" t="s">
        <v>38</v>
      </c>
      <c r="BC26" s="25"/>
      <c r="BD26" s="25"/>
      <c r="BE26" s="25"/>
      <c r="BF26" s="25" t="s">
        <v>38</v>
      </c>
      <c r="BG26" s="25"/>
      <c r="BH26" s="25"/>
      <c r="BI26" s="25"/>
      <c r="BJ26" s="25" t="s">
        <v>38</v>
      </c>
      <c r="BK26" s="25"/>
      <c r="BL26" s="25"/>
      <c r="BM26" s="25"/>
      <c r="BN26" s="106" t="s">
        <v>50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8"/>
    </row>
    <row r="27" spans="1:77" ht="15" customHeight="1">
      <c r="A27" s="34"/>
      <c r="B27" s="14" t="s">
        <v>17</v>
      </c>
      <c r="C27" s="14" t="s">
        <v>6</v>
      </c>
      <c r="D27" s="14"/>
      <c r="E27" s="19" t="s">
        <v>38</v>
      </c>
      <c r="F27" s="19"/>
      <c r="G27" s="19"/>
      <c r="H27" s="19"/>
      <c r="I27" s="19" t="s">
        <v>38</v>
      </c>
      <c r="J27" s="19"/>
      <c r="K27" s="19"/>
      <c r="L27" s="19"/>
      <c r="M27" s="19" t="s">
        <v>38</v>
      </c>
      <c r="N27" s="19"/>
      <c r="O27" s="19"/>
      <c r="P27" s="19"/>
      <c r="Q27" s="19">
        <v>0.3</v>
      </c>
      <c r="R27" s="19"/>
      <c r="S27" s="19"/>
      <c r="T27" s="19"/>
      <c r="U27" s="19">
        <v>13.63</v>
      </c>
      <c r="V27" s="19"/>
      <c r="W27" s="19"/>
      <c r="X27" s="19"/>
      <c r="Y27" s="19">
        <v>1</v>
      </c>
      <c r="Z27" s="19"/>
      <c r="AA27" s="19"/>
      <c r="AB27" s="19"/>
      <c r="AC27" s="19" t="s">
        <v>38</v>
      </c>
      <c r="AD27" s="19"/>
      <c r="AE27" s="19"/>
      <c r="AF27" s="19"/>
      <c r="AG27" s="19" t="s">
        <v>38</v>
      </c>
      <c r="AH27" s="19"/>
      <c r="AI27" s="19"/>
      <c r="AJ27" s="19"/>
      <c r="AL27" s="19" t="s">
        <v>38</v>
      </c>
      <c r="AM27" s="19"/>
      <c r="AN27" s="19"/>
      <c r="AO27" s="19"/>
      <c r="AP27" s="19">
        <v>0.14</v>
      </c>
      <c r="AQ27" s="19"/>
      <c r="AR27" s="19"/>
      <c r="AS27" s="19"/>
      <c r="AT27" s="112">
        <v>0.9</v>
      </c>
      <c r="AU27" s="19"/>
      <c r="AV27" s="19"/>
      <c r="AW27" s="19"/>
      <c r="AX27" s="19">
        <v>1.17</v>
      </c>
      <c r="AY27" s="19"/>
      <c r="AZ27" s="19"/>
      <c r="BA27" s="19"/>
      <c r="BB27" s="19">
        <v>2</v>
      </c>
      <c r="BC27" s="19"/>
      <c r="BD27" s="19"/>
      <c r="BE27" s="19"/>
      <c r="BF27" s="112">
        <v>2.64</v>
      </c>
      <c r="BG27" s="19"/>
      <c r="BH27" s="19"/>
      <c r="BI27" s="19"/>
      <c r="BJ27" s="19">
        <v>7.64</v>
      </c>
      <c r="BK27" s="19"/>
      <c r="BL27" s="19"/>
      <c r="BM27" s="19"/>
      <c r="BN27" s="106">
        <f t="shared" si="0"/>
        <v>29.42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8"/>
    </row>
    <row r="28" spans="1:77" ht="15" customHeight="1">
      <c r="A28" s="34"/>
      <c r="B28" s="14"/>
      <c r="C28" s="14" t="s">
        <v>7</v>
      </c>
      <c r="D28" s="14"/>
      <c r="E28" s="25" t="s">
        <v>38</v>
      </c>
      <c r="F28" s="25"/>
      <c r="G28" s="25"/>
      <c r="H28" s="25"/>
      <c r="I28" s="25" t="s">
        <v>38</v>
      </c>
      <c r="J28" s="25"/>
      <c r="K28" s="25"/>
      <c r="L28" s="25"/>
      <c r="M28" s="25" t="s">
        <v>38</v>
      </c>
      <c r="N28" s="25"/>
      <c r="O28" s="25"/>
      <c r="P28" s="25"/>
      <c r="Q28" s="33">
        <v>12</v>
      </c>
      <c r="R28" s="33"/>
      <c r="S28" s="33"/>
      <c r="T28" s="33"/>
      <c r="U28" s="25">
        <v>780</v>
      </c>
      <c r="V28" s="25"/>
      <c r="W28" s="25"/>
      <c r="X28" s="25"/>
      <c r="Y28" s="25">
        <v>15</v>
      </c>
      <c r="Z28" s="25"/>
      <c r="AA28" s="25"/>
      <c r="AB28" s="25"/>
      <c r="AC28" s="25" t="s">
        <v>38</v>
      </c>
      <c r="AD28" s="25"/>
      <c r="AE28" s="25"/>
      <c r="AF28" s="25"/>
      <c r="AG28" s="25" t="s">
        <v>38</v>
      </c>
      <c r="AH28" s="25"/>
      <c r="AI28" s="25"/>
      <c r="AJ28" s="25"/>
      <c r="AL28" s="25" t="s">
        <v>38</v>
      </c>
      <c r="AM28" s="25"/>
      <c r="AN28" s="25"/>
      <c r="AO28" s="25"/>
      <c r="AP28" s="25">
        <v>18</v>
      </c>
      <c r="AQ28" s="25"/>
      <c r="AR28" s="25"/>
      <c r="AS28" s="25"/>
      <c r="AT28" s="31">
        <v>92</v>
      </c>
      <c r="AU28" s="31"/>
      <c r="AV28" s="31"/>
      <c r="AW28" s="31"/>
      <c r="AX28" s="25">
        <v>164</v>
      </c>
      <c r="AY28" s="25"/>
      <c r="AZ28" s="25"/>
      <c r="BA28" s="25"/>
      <c r="BB28" s="25">
        <v>292</v>
      </c>
      <c r="BC28" s="25"/>
      <c r="BD28" s="25"/>
      <c r="BE28" s="25"/>
      <c r="BF28" s="25">
        <v>410</v>
      </c>
      <c r="BG28" s="25"/>
      <c r="BH28" s="25"/>
      <c r="BI28" s="25"/>
      <c r="BJ28" s="31">
        <v>1256</v>
      </c>
      <c r="BK28" s="31"/>
      <c r="BL28" s="31"/>
      <c r="BM28" s="31"/>
      <c r="BN28" s="109">
        <f t="shared" si="0"/>
        <v>3039</v>
      </c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</row>
    <row r="29" spans="1:77" ht="15" customHeight="1">
      <c r="A29" s="34"/>
      <c r="B29" s="14" t="s">
        <v>4</v>
      </c>
      <c r="C29" s="14" t="s">
        <v>6</v>
      </c>
      <c r="D29" s="14"/>
      <c r="E29" s="19" t="s">
        <v>38</v>
      </c>
      <c r="F29" s="19"/>
      <c r="G29" s="19"/>
      <c r="H29" s="19"/>
      <c r="I29" s="19" t="s">
        <v>38</v>
      </c>
      <c r="J29" s="19"/>
      <c r="K29" s="19"/>
      <c r="L29" s="19"/>
      <c r="M29" s="19">
        <f>SUM(M15,M17,M19,M21,M23,M25,M27)</f>
        <v>35.3</v>
      </c>
      <c r="N29" s="19"/>
      <c r="O29" s="19"/>
      <c r="P29" s="19"/>
      <c r="Q29" s="19">
        <f>SUM(Q15,Q17,Q19,Q21,Q23,Q25,Q27)</f>
        <v>47.559999999999995</v>
      </c>
      <c r="R29" s="19"/>
      <c r="S29" s="19"/>
      <c r="T29" s="19"/>
      <c r="U29" s="19">
        <f>SUM(U15,U17,U19,U21,U23,U25,U27)</f>
        <v>33.49</v>
      </c>
      <c r="V29" s="19"/>
      <c r="W29" s="19"/>
      <c r="X29" s="19"/>
      <c r="Y29" s="19">
        <f>SUM(Y15,Y17,Y19,Y21,Y23,Y25,Y27)</f>
        <v>1.1</v>
      </c>
      <c r="Z29" s="19"/>
      <c r="AA29" s="19"/>
      <c r="AB29" s="19"/>
      <c r="AC29" s="19">
        <f>SUM(AC15,AC17,AC19,AC21,AC23,AC25,AC27)</f>
        <v>0.51</v>
      </c>
      <c r="AD29" s="19"/>
      <c r="AE29" s="19"/>
      <c r="AF29" s="19"/>
      <c r="AG29" s="19">
        <f>SUM(AG15,AG17,AG19,AG21,AG23,AG25,AG27)</f>
        <v>6.65</v>
      </c>
      <c r="AH29" s="19"/>
      <c r="AI29" s="19"/>
      <c r="AJ29" s="19"/>
      <c r="AL29" s="19">
        <f>SUM(AL15,AL17,AL19,AL21,AL23,AL25,AL27)</f>
        <v>25.19</v>
      </c>
      <c r="AM29" s="19"/>
      <c r="AN29" s="19"/>
      <c r="AO29" s="19"/>
      <c r="AP29" s="19">
        <f>SUM(AP15,AP17,AP19,AP21,AP23,AP25,AP27)</f>
        <v>29.67</v>
      </c>
      <c r="AQ29" s="19"/>
      <c r="AR29" s="19"/>
      <c r="AS29" s="19"/>
      <c r="AT29" s="19">
        <f>SUM(AT15,AT17,AT19,AT21,AT23,AT25,AT27)</f>
        <v>119.35</v>
      </c>
      <c r="AU29" s="19"/>
      <c r="AV29" s="19"/>
      <c r="AW29" s="19"/>
      <c r="AX29" s="19">
        <f>SUM(AX15,AX17,AX19,AX21,AX23,AX25,AX27)</f>
        <v>141.53</v>
      </c>
      <c r="AY29" s="19"/>
      <c r="AZ29" s="19"/>
      <c r="BA29" s="19"/>
      <c r="BB29" s="19">
        <f>SUM(BB15,BB17,BB19,BB21,BB23,BB25,BB27)</f>
        <v>119.64</v>
      </c>
      <c r="BC29" s="19"/>
      <c r="BD29" s="19"/>
      <c r="BE29" s="19"/>
      <c r="BF29" s="19">
        <f>SUM(BF15,BF17,BF19,BF21,BF23,BF25,BF27)</f>
        <v>135.01999999999998</v>
      </c>
      <c r="BG29" s="19"/>
      <c r="BH29" s="19"/>
      <c r="BI29" s="19"/>
      <c r="BJ29" s="19">
        <f>SUM(BJ15,BJ17,BJ19,BJ21,BJ23,BJ25,BJ27)</f>
        <v>216.58999999999997</v>
      </c>
      <c r="BK29" s="19"/>
      <c r="BL29" s="19"/>
      <c r="BM29" s="19"/>
      <c r="BN29" s="106">
        <f t="shared" si="0"/>
        <v>911.5999999999999</v>
      </c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8"/>
    </row>
    <row r="30" spans="1:77" ht="15" customHeight="1">
      <c r="A30" s="34"/>
      <c r="B30" s="14"/>
      <c r="C30" s="14" t="s">
        <v>7</v>
      </c>
      <c r="D30" s="14"/>
      <c r="E30" s="25" t="s">
        <v>38</v>
      </c>
      <c r="F30" s="25"/>
      <c r="G30" s="25"/>
      <c r="H30" s="25"/>
      <c r="I30" s="25" t="s">
        <v>38</v>
      </c>
      <c r="J30" s="25"/>
      <c r="K30" s="25"/>
      <c r="L30" s="25"/>
      <c r="M30" s="25">
        <f>SUM(M16,M18,M20,M22,M24,M26,M28)</f>
        <v>406</v>
      </c>
      <c r="N30" s="25"/>
      <c r="O30" s="25"/>
      <c r="P30" s="25"/>
      <c r="Q30" s="31">
        <f>SUM(Q16,Q18,Q20,Q22,Q24,Q26,Q28)</f>
        <v>1817</v>
      </c>
      <c r="R30" s="31"/>
      <c r="S30" s="31"/>
      <c r="T30" s="31"/>
      <c r="U30" s="31">
        <f>SUM(U16,U18,U20,U22,U24,U26,U28)</f>
        <v>2659</v>
      </c>
      <c r="V30" s="31"/>
      <c r="W30" s="31"/>
      <c r="X30" s="31"/>
      <c r="Y30" s="25">
        <f>SUM(Y16,Y18,Y20,Y22,Y24,Y26,Y28)</f>
        <v>29</v>
      </c>
      <c r="Z30" s="25"/>
      <c r="AA30" s="25"/>
      <c r="AB30" s="25"/>
      <c r="AC30" s="31">
        <f>SUM(AC16,AC18,AC20,AC22,AC24,AC26,AC28)</f>
        <v>77</v>
      </c>
      <c r="AD30" s="31"/>
      <c r="AE30" s="31"/>
      <c r="AF30" s="31"/>
      <c r="AG30" s="31">
        <f>SUM(AG16,AG18,AG20,AG22,AG24,AG26,AG28)</f>
        <v>1589</v>
      </c>
      <c r="AH30" s="31"/>
      <c r="AI30" s="31"/>
      <c r="AJ30" s="31"/>
      <c r="AL30" s="31">
        <f>SUM(AL16,AL18,AL20,AL22,AL24,AL26,AL28)</f>
        <v>7078</v>
      </c>
      <c r="AM30" s="31"/>
      <c r="AN30" s="31"/>
      <c r="AO30" s="31"/>
      <c r="AP30" s="31">
        <f>SUM(AP16,AP18,AP20,AP22,AP24,AP26,AP28)</f>
        <v>9271</v>
      </c>
      <c r="AQ30" s="31"/>
      <c r="AR30" s="31"/>
      <c r="AS30" s="31"/>
      <c r="AT30" s="31">
        <f>SUM(AT16,AT18,AT20,AT22,AT24,AT26,AT28)</f>
        <v>37313</v>
      </c>
      <c r="AU30" s="31"/>
      <c r="AV30" s="31"/>
      <c r="AW30" s="31"/>
      <c r="AX30" s="31">
        <f>SUM(AX16,AX18,AX20,AX22,AX24,AX26,AX28)</f>
        <v>49538</v>
      </c>
      <c r="AY30" s="31"/>
      <c r="AZ30" s="31"/>
      <c r="BA30" s="31"/>
      <c r="BB30" s="31">
        <f>SUM(BB16,BB18,BB20,BB22,BB24,BB26,BB28)</f>
        <v>45796</v>
      </c>
      <c r="BC30" s="31"/>
      <c r="BD30" s="31"/>
      <c r="BE30" s="31"/>
      <c r="BF30" s="31">
        <f>SUM(BF16,BF18,BF20,BF22,BF24,BF26,BF28)</f>
        <v>51027</v>
      </c>
      <c r="BG30" s="31"/>
      <c r="BH30" s="31"/>
      <c r="BI30" s="31"/>
      <c r="BJ30" s="31">
        <f>SUM(BJ16,BJ18,BJ20,BJ22,BJ24,BJ26,BJ28)</f>
        <v>96084</v>
      </c>
      <c r="BK30" s="31"/>
      <c r="BL30" s="31"/>
      <c r="BM30" s="31"/>
      <c r="BN30" s="109">
        <f t="shared" si="0"/>
        <v>302684</v>
      </c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1"/>
    </row>
    <row r="31" spans="1:77" ht="15" customHeight="1">
      <c r="A31" s="34" t="s">
        <v>22</v>
      </c>
      <c r="B31" s="14" t="s">
        <v>18</v>
      </c>
      <c r="C31" s="14" t="s">
        <v>6</v>
      </c>
      <c r="D31" s="14"/>
      <c r="E31" s="19" t="s">
        <v>38</v>
      </c>
      <c r="F31" s="19"/>
      <c r="G31" s="19"/>
      <c r="H31" s="19"/>
      <c r="I31" s="19" t="s">
        <v>38</v>
      </c>
      <c r="J31" s="19"/>
      <c r="K31" s="19"/>
      <c r="L31" s="19"/>
      <c r="M31" s="19" t="s">
        <v>38</v>
      </c>
      <c r="N31" s="19"/>
      <c r="O31" s="19"/>
      <c r="P31" s="19"/>
      <c r="Q31" s="19" t="s">
        <v>38</v>
      </c>
      <c r="R31" s="19"/>
      <c r="S31" s="19"/>
      <c r="T31" s="19"/>
      <c r="U31" s="19" t="s">
        <v>38</v>
      </c>
      <c r="V31" s="19"/>
      <c r="W31" s="19"/>
      <c r="X31" s="19"/>
      <c r="Y31" s="19" t="s">
        <v>38</v>
      </c>
      <c r="Z31" s="19"/>
      <c r="AA31" s="19"/>
      <c r="AB31" s="19"/>
      <c r="AC31" s="19" t="s">
        <v>38</v>
      </c>
      <c r="AD31" s="19"/>
      <c r="AE31" s="19"/>
      <c r="AF31" s="19"/>
      <c r="AG31" s="19" t="s">
        <v>38</v>
      </c>
      <c r="AH31" s="19"/>
      <c r="AI31" s="19"/>
      <c r="AJ31" s="19"/>
      <c r="AL31" s="19" t="s">
        <v>38</v>
      </c>
      <c r="AM31" s="19"/>
      <c r="AN31" s="19"/>
      <c r="AO31" s="19"/>
      <c r="AP31" s="19" t="s">
        <v>38</v>
      </c>
      <c r="AQ31" s="19"/>
      <c r="AR31" s="19"/>
      <c r="AS31" s="19"/>
      <c r="AT31" s="19">
        <v>1.4</v>
      </c>
      <c r="AU31" s="19"/>
      <c r="AV31" s="19"/>
      <c r="AW31" s="19"/>
      <c r="AX31" s="19">
        <v>316.74</v>
      </c>
      <c r="AY31" s="19"/>
      <c r="AZ31" s="19"/>
      <c r="BA31" s="19"/>
      <c r="BB31" s="25" t="s">
        <v>38</v>
      </c>
      <c r="BC31" s="25"/>
      <c r="BD31" s="25"/>
      <c r="BE31" s="25"/>
      <c r="BF31" s="25" t="s">
        <v>38</v>
      </c>
      <c r="BG31" s="25"/>
      <c r="BH31" s="25"/>
      <c r="BI31" s="25"/>
      <c r="BJ31" s="25" t="s">
        <v>38</v>
      </c>
      <c r="BK31" s="25"/>
      <c r="BL31" s="25"/>
      <c r="BM31" s="25"/>
      <c r="BN31" s="106">
        <f t="shared" si="0"/>
        <v>318.14</v>
      </c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8"/>
    </row>
    <row r="32" spans="1:77" ht="15" customHeight="1">
      <c r="A32" s="34"/>
      <c r="B32" s="14"/>
      <c r="C32" s="14" t="s">
        <v>7</v>
      </c>
      <c r="D32" s="14"/>
      <c r="E32" s="25" t="s">
        <v>38</v>
      </c>
      <c r="F32" s="25"/>
      <c r="G32" s="25"/>
      <c r="H32" s="25"/>
      <c r="I32" s="25" t="s">
        <v>38</v>
      </c>
      <c r="J32" s="25"/>
      <c r="K32" s="25"/>
      <c r="L32" s="25"/>
      <c r="M32" s="25" t="s">
        <v>38</v>
      </c>
      <c r="N32" s="25"/>
      <c r="O32" s="25"/>
      <c r="P32" s="25"/>
      <c r="Q32" s="25" t="s">
        <v>38</v>
      </c>
      <c r="R32" s="25"/>
      <c r="S32" s="25"/>
      <c r="T32" s="25"/>
      <c r="U32" s="25" t="s">
        <v>38</v>
      </c>
      <c r="V32" s="25"/>
      <c r="W32" s="25"/>
      <c r="X32" s="25"/>
      <c r="Y32" s="25" t="s">
        <v>38</v>
      </c>
      <c r="Z32" s="25"/>
      <c r="AA32" s="25"/>
      <c r="AB32" s="25"/>
      <c r="AC32" s="25" t="s">
        <v>38</v>
      </c>
      <c r="AD32" s="25"/>
      <c r="AE32" s="25"/>
      <c r="AF32" s="25"/>
      <c r="AG32" s="25" t="s">
        <v>38</v>
      </c>
      <c r="AH32" s="25"/>
      <c r="AI32" s="25"/>
      <c r="AJ32" s="25"/>
      <c r="AL32" s="25" t="s">
        <v>38</v>
      </c>
      <c r="AM32" s="25"/>
      <c r="AN32" s="25"/>
      <c r="AO32" s="25"/>
      <c r="AP32" s="25" t="s">
        <v>38</v>
      </c>
      <c r="AQ32" s="25"/>
      <c r="AR32" s="25"/>
      <c r="AS32" s="25"/>
      <c r="AT32" s="25">
        <v>141</v>
      </c>
      <c r="AU32" s="25"/>
      <c r="AV32" s="25"/>
      <c r="AW32" s="25"/>
      <c r="AX32" s="31">
        <v>45129</v>
      </c>
      <c r="AY32" s="31"/>
      <c r="AZ32" s="31"/>
      <c r="BA32" s="31"/>
      <c r="BB32" s="25" t="s">
        <v>38</v>
      </c>
      <c r="BC32" s="25"/>
      <c r="BD32" s="25"/>
      <c r="BE32" s="25"/>
      <c r="BF32" s="25" t="s">
        <v>38</v>
      </c>
      <c r="BG32" s="25"/>
      <c r="BH32" s="25"/>
      <c r="BI32" s="25"/>
      <c r="BJ32" s="25" t="s">
        <v>38</v>
      </c>
      <c r="BK32" s="25"/>
      <c r="BL32" s="25"/>
      <c r="BM32" s="25"/>
      <c r="BN32" s="109">
        <f t="shared" si="0"/>
        <v>45270</v>
      </c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1"/>
    </row>
    <row r="33" spans="1:77" ht="15" customHeight="1">
      <c r="A33" s="34"/>
      <c r="B33" s="14" t="s">
        <v>17</v>
      </c>
      <c r="C33" s="14" t="s">
        <v>6</v>
      </c>
      <c r="D33" s="14"/>
      <c r="E33" s="19" t="s">
        <v>38</v>
      </c>
      <c r="F33" s="19"/>
      <c r="G33" s="19"/>
      <c r="H33" s="19"/>
      <c r="I33" s="19" t="s">
        <v>38</v>
      </c>
      <c r="J33" s="19"/>
      <c r="K33" s="19"/>
      <c r="L33" s="19"/>
      <c r="M33" s="19" t="s">
        <v>38</v>
      </c>
      <c r="N33" s="19"/>
      <c r="O33" s="19"/>
      <c r="P33" s="19"/>
      <c r="Q33" s="19" t="s">
        <v>38</v>
      </c>
      <c r="R33" s="19"/>
      <c r="S33" s="19"/>
      <c r="T33" s="19"/>
      <c r="U33" s="19">
        <v>0.09</v>
      </c>
      <c r="V33" s="19"/>
      <c r="W33" s="19"/>
      <c r="X33" s="19"/>
      <c r="Y33" s="19">
        <v>0.79</v>
      </c>
      <c r="Z33" s="19"/>
      <c r="AA33" s="19"/>
      <c r="AB33" s="19"/>
      <c r="AC33" s="19" t="s">
        <v>38</v>
      </c>
      <c r="AD33" s="19"/>
      <c r="AE33" s="19"/>
      <c r="AF33" s="19"/>
      <c r="AG33" s="19" t="s">
        <v>38</v>
      </c>
      <c r="AH33" s="19"/>
      <c r="AI33" s="19"/>
      <c r="AJ33" s="19"/>
      <c r="AL33" s="19">
        <v>1.78</v>
      </c>
      <c r="AM33" s="19"/>
      <c r="AN33" s="19"/>
      <c r="AO33" s="19"/>
      <c r="AP33" s="19">
        <v>23.6</v>
      </c>
      <c r="AQ33" s="19"/>
      <c r="AR33" s="19"/>
      <c r="AS33" s="19"/>
      <c r="AT33" s="19">
        <v>19.89</v>
      </c>
      <c r="AU33" s="19"/>
      <c r="AV33" s="19"/>
      <c r="AW33" s="19"/>
      <c r="AX33" s="19">
        <v>1758.6</v>
      </c>
      <c r="AY33" s="19"/>
      <c r="AZ33" s="19"/>
      <c r="BA33" s="19"/>
      <c r="BB33" s="25" t="s">
        <v>38</v>
      </c>
      <c r="BC33" s="25"/>
      <c r="BD33" s="25"/>
      <c r="BE33" s="25"/>
      <c r="BF33" s="25" t="s">
        <v>38</v>
      </c>
      <c r="BG33" s="25"/>
      <c r="BH33" s="25"/>
      <c r="BI33" s="25"/>
      <c r="BJ33" s="25" t="s">
        <v>38</v>
      </c>
      <c r="BK33" s="25"/>
      <c r="BL33" s="25"/>
      <c r="BM33" s="25"/>
      <c r="BN33" s="106">
        <f t="shared" si="0"/>
        <v>1804.75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8"/>
    </row>
    <row r="34" spans="1:77" ht="15" customHeight="1">
      <c r="A34" s="34"/>
      <c r="B34" s="14"/>
      <c r="C34" s="14" t="s">
        <v>7</v>
      </c>
      <c r="D34" s="14"/>
      <c r="E34" s="25" t="s">
        <v>38</v>
      </c>
      <c r="F34" s="25"/>
      <c r="G34" s="25"/>
      <c r="H34" s="25"/>
      <c r="I34" s="25" t="s">
        <v>38</v>
      </c>
      <c r="J34" s="25"/>
      <c r="K34" s="25"/>
      <c r="L34" s="25"/>
      <c r="M34" s="25" t="s">
        <v>38</v>
      </c>
      <c r="N34" s="25"/>
      <c r="O34" s="25"/>
      <c r="P34" s="25"/>
      <c r="Q34" s="25" t="s">
        <v>38</v>
      </c>
      <c r="R34" s="25"/>
      <c r="S34" s="25"/>
      <c r="T34" s="25"/>
      <c r="U34" s="25">
        <v>6</v>
      </c>
      <c r="V34" s="25"/>
      <c r="W34" s="25"/>
      <c r="X34" s="25"/>
      <c r="Y34" s="25">
        <v>77</v>
      </c>
      <c r="Z34" s="25"/>
      <c r="AA34" s="25"/>
      <c r="AB34" s="25"/>
      <c r="AC34" s="25" t="s">
        <v>38</v>
      </c>
      <c r="AD34" s="25"/>
      <c r="AE34" s="25"/>
      <c r="AF34" s="25"/>
      <c r="AG34" s="25" t="s">
        <v>38</v>
      </c>
      <c r="AH34" s="25"/>
      <c r="AI34" s="25"/>
      <c r="AJ34" s="25"/>
      <c r="AL34" s="31">
        <v>191</v>
      </c>
      <c r="AM34" s="31"/>
      <c r="AN34" s="31"/>
      <c r="AO34" s="31"/>
      <c r="AP34" s="31">
        <v>2587</v>
      </c>
      <c r="AQ34" s="31"/>
      <c r="AR34" s="31"/>
      <c r="AS34" s="31"/>
      <c r="AT34" s="31">
        <v>2537</v>
      </c>
      <c r="AU34" s="31"/>
      <c r="AV34" s="31"/>
      <c r="AW34" s="31"/>
      <c r="AX34" s="31">
        <v>249244</v>
      </c>
      <c r="AY34" s="31"/>
      <c r="AZ34" s="31"/>
      <c r="BA34" s="31"/>
      <c r="BB34" s="25" t="s">
        <v>38</v>
      </c>
      <c r="BC34" s="25"/>
      <c r="BD34" s="25"/>
      <c r="BE34" s="25"/>
      <c r="BF34" s="25" t="s">
        <v>38</v>
      </c>
      <c r="BG34" s="25"/>
      <c r="BH34" s="25"/>
      <c r="BI34" s="25"/>
      <c r="BJ34" s="25" t="s">
        <v>38</v>
      </c>
      <c r="BK34" s="25"/>
      <c r="BL34" s="25"/>
      <c r="BM34" s="25"/>
      <c r="BN34" s="109">
        <f t="shared" si="0"/>
        <v>254642</v>
      </c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1"/>
    </row>
    <row r="35" spans="1:77" ht="15" customHeight="1">
      <c r="A35" s="34"/>
      <c r="B35" s="14" t="s">
        <v>4</v>
      </c>
      <c r="C35" s="14" t="s">
        <v>6</v>
      </c>
      <c r="D35" s="14"/>
      <c r="E35" s="19" t="s">
        <v>38</v>
      </c>
      <c r="F35" s="19"/>
      <c r="G35" s="19"/>
      <c r="H35" s="19"/>
      <c r="I35" s="19" t="s">
        <v>38</v>
      </c>
      <c r="J35" s="19"/>
      <c r="K35" s="19"/>
      <c r="L35" s="19"/>
      <c r="M35" s="19" t="s">
        <v>38</v>
      </c>
      <c r="N35" s="19"/>
      <c r="O35" s="19"/>
      <c r="P35" s="19"/>
      <c r="Q35" s="19" t="s">
        <v>38</v>
      </c>
      <c r="R35" s="19"/>
      <c r="S35" s="19"/>
      <c r="T35" s="19"/>
      <c r="U35" s="26">
        <f>SUM(U31,U33)</f>
        <v>0.09</v>
      </c>
      <c r="V35" s="27"/>
      <c r="W35" s="27"/>
      <c r="X35" s="28"/>
      <c r="Y35" s="26">
        <f>SUM(Y31,Y33)</f>
        <v>0.79</v>
      </c>
      <c r="Z35" s="27"/>
      <c r="AA35" s="27"/>
      <c r="AB35" s="28"/>
      <c r="AC35" s="19" t="s">
        <v>38</v>
      </c>
      <c r="AD35" s="19"/>
      <c r="AE35" s="19"/>
      <c r="AF35" s="19"/>
      <c r="AG35" s="19" t="s">
        <v>38</v>
      </c>
      <c r="AH35" s="19"/>
      <c r="AI35" s="19"/>
      <c r="AJ35" s="19"/>
      <c r="AL35" s="19">
        <f>SUM(AL31,AL33)</f>
        <v>1.78</v>
      </c>
      <c r="AM35" s="19"/>
      <c r="AN35" s="19"/>
      <c r="AO35" s="19"/>
      <c r="AP35" s="19">
        <f>SUM(AP31,AP33)</f>
        <v>23.6</v>
      </c>
      <c r="AQ35" s="19"/>
      <c r="AR35" s="19"/>
      <c r="AS35" s="19"/>
      <c r="AT35" s="19">
        <f>SUM(AT31,AT33)</f>
        <v>21.29</v>
      </c>
      <c r="AU35" s="19"/>
      <c r="AV35" s="19"/>
      <c r="AW35" s="19"/>
      <c r="AX35" s="19">
        <f>SUM(AX31,AX33)</f>
        <v>2075.34</v>
      </c>
      <c r="AY35" s="19"/>
      <c r="AZ35" s="19"/>
      <c r="BA35" s="19"/>
      <c r="BB35" s="19" t="s">
        <v>38</v>
      </c>
      <c r="BC35" s="19"/>
      <c r="BD35" s="19"/>
      <c r="BE35" s="19"/>
      <c r="BF35" s="19" t="s">
        <v>38</v>
      </c>
      <c r="BG35" s="19"/>
      <c r="BH35" s="19"/>
      <c r="BI35" s="19"/>
      <c r="BJ35" s="19" t="s">
        <v>38</v>
      </c>
      <c r="BK35" s="19"/>
      <c r="BL35" s="19"/>
      <c r="BM35" s="19"/>
      <c r="BN35" s="106">
        <f>SUM(E35:BM35)</f>
        <v>2122.8900000000003</v>
      </c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8"/>
    </row>
    <row r="36" spans="1:77" ht="15" customHeight="1">
      <c r="A36" s="34"/>
      <c r="B36" s="14"/>
      <c r="C36" s="14" t="s">
        <v>7</v>
      </c>
      <c r="D36" s="14"/>
      <c r="E36" s="25" t="s">
        <v>38</v>
      </c>
      <c r="F36" s="25"/>
      <c r="G36" s="25"/>
      <c r="H36" s="25"/>
      <c r="I36" s="25" t="s">
        <v>38</v>
      </c>
      <c r="J36" s="25"/>
      <c r="K36" s="25"/>
      <c r="L36" s="25"/>
      <c r="M36" s="25" t="s">
        <v>38</v>
      </c>
      <c r="N36" s="25"/>
      <c r="O36" s="25"/>
      <c r="P36" s="25"/>
      <c r="Q36" s="25" t="s">
        <v>38</v>
      </c>
      <c r="R36" s="25"/>
      <c r="S36" s="25"/>
      <c r="T36" s="25"/>
      <c r="U36" s="22">
        <f>SUM(U32,U34)</f>
        <v>6</v>
      </c>
      <c r="V36" s="23"/>
      <c r="W36" s="23"/>
      <c r="X36" s="24"/>
      <c r="Y36" s="22">
        <f>SUM(Y32,Y34)</f>
        <v>77</v>
      </c>
      <c r="Z36" s="23"/>
      <c r="AA36" s="23"/>
      <c r="AB36" s="24"/>
      <c r="AC36" s="25" t="s">
        <v>38</v>
      </c>
      <c r="AD36" s="25"/>
      <c r="AE36" s="25"/>
      <c r="AF36" s="25"/>
      <c r="AG36" s="25" t="s">
        <v>38</v>
      </c>
      <c r="AH36" s="25"/>
      <c r="AI36" s="25"/>
      <c r="AJ36" s="25"/>
      <c r="AL36" s="31">
        <f>SUM(AL32,AL34)</f>
        <v>191</v>
      </c>
      <c r="AM36" s="31"/>
      <c r="AN36" s="31"/>
      <c r="AO36" s="31"/>
      <c r="AP36" s="31">
        <f>SUM(AP32,AP34)</f>
        <v>2587</v>
      </c>
      <c r="AQ36" s="31"/>
      <c r="AR36" s="31"/>
      <c r="AS36" s="31"/>
      <c r="AT36" s="31">
        <f>SUM(AT32,AT34)</f>
        <v>2678</v>
      </c>
      <c r="AU36" s="31"/>
      <c r="AV36" s="31"/>
      <c r="AW36" s="31"/>
      <c r="AX36" s="31">
        <f>SUM(AX32,AX34)</f>
        <v>294373</v>
      </c>
      <c r="AY36" s="31"/>
      <c r="AZ36" s="31"/>
      <c r="BA36" s="31"/>
      <c r="BB36" s="25" t="s">
        <v>38</v>
      </c>
      <c r="BC36" s="25"/>
      <c r="BD36" s="25"/>
      <c r="BE36" s="25"/>
      <c r="BF36" s="25" t="s">
        <v>38</v>
      </c>
      <c r="BG36" s="25"/>
      <c r="BH36" s="25"/>
      <c r="BI36" s="25"/>
      <c r="BJ36" s="25" t="s">
        <v>38</v>
      </c>
      <c r="BK36" s="25"/>
      <c r="BL36" s="25"/>
      <c r="BM36" s="25"/>
      <c r="BN36" s="109">
        <f>SUM(E36:BM36)</f>
        <v>299912</v>
      </c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1"/>
    </row>
    <row r="37" spans="1:77" ht="15" customHeight="1">
      <c r="A37" s="13" t="s">
        <v>19</v>
      </c>
      <c r="B37" s="14"/>
      <c r="C37" s="14" t="s">
        <v>6</v>
      </c>
      <c r="D37" s="14"/>
      <c r="E37" s="19">
        <v>60.5</v>
      </c>
      <c r="F37" s="19"/>
      <c r="G37" s="19"/>
      <c r="H37" s="19"/>
      <c r="I37" s="19" t="s">
        <v>38</v>
      </c>
      <c r="J37" s="19"/>
      <c r="K37" s="19"/>
      <c r="L37" s="19"/>
      <c r="M37" s="19" t="s">
        <v>38</v>
      </c>
      <c r="N37" s="19"/>
      <c r="O37" s="19"/>
      <c r="P37" s="19"/>
      <c r="Q37" s="19" t="s">
        <v>38</v>
      </c>
      <c r="R37" s="19"/>
      <c r="S37" s="19"/>
      <c r="T37" s="19"/>
      <c r="U37" s="19" t="s">
        <v>38</v>
      </c>
      <c r="V37" s="19"/>
      <c r="W37" s="19"/>
      <c r="X37" s="19"/>
      <c r="Y37" s="19" t="s">
        <v>38</v>
      </c>
      <c r="Z37" s="19"/>
      <c r="AA37" s="19"/>
      <c r="AB37" s="19"/>
      <c r="AC37" s="19" t="s">
        <v>38</v>
      </c>
      <c r="AD37" s="19"/>
      <c r="AE37" s="19"/>
      <c r="AF37" s="19"/>
      <c r="AG37" s="19" t="s">
        <v>38</v>
      </c>
      <c r="AH37" s="19"/>
      <c r="AI37" s="19"/>
      <c r="AJ37" s="19"/>
      <c r="AL37" s="19" t="s">
        <v>38</v>
      </c>
      <c r="AM37" s="19"/>
      <c r="AN37" s="19"/>
      <c r="AO37" s="19"/>
      <c r="AP37" s="19" t="s">
        <v>38</v>
      </c>
      <c r="AQ37" s="19"/>
      <c r="AR37" s="19"/>
      <c r="AS37" s="19"/>
      <c r="AT37" s="19" t="s">
        <v>38</v>
      </c>
      <c r="AU37" s="19"/>
      <c r="AV37" s="19"/>
      <c r="AW37" s="19"/>
      <c r="AX37" s="19" t="s">
        <v>38</v>
      </c>
      <c r="AY37" s="19"/>
      <c r="AZ37" s="19"/>
      <c r="BA37" s="19"/>
      <c r="BB37" s="19" t="s">
        <v>38</v>
      </c>
      <c r="BC37" s="19"/>
      <c r="BD37" s="19"/>
      <c r="BE37" s="19"/>
      <c r="BF37" s="19" t="s">
        <v>38</v>
      </c>
      <c r="BG37" s="19"/>
      <c r="BH37" s="19"/>
      <c r="BI37" s="19"/>
      <c r="BJ37" s="19" t="s">
        <v>38</v>
      </c>
      <c r="BK37" s="19"/>
      <c r="BL37" s="19"/>
      <c r="BM37" s="19"/>
      <c r="BN37" s="106">
        <f>SUM(E37:BM37)</f>
        <v>60.5</v>
      </c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8"/>
    </row>
    <row r="38" spans="1:77" ht="15" customHeight="1">
      <c r="A38" s="13"/>
      <c r="B38" s="14"/>
      <c r="C38" s="14" t="s">
        <v>7</v>
      </c>
      <c r="D38" s="14"/>
      <c r="E38" s="25" t="s">
        <v>38</v>
      </c>
      <c r="F38" s="25"/>
      <c r="G38" s="25"/>
      <c r="H38" s="25"/>
      <c r="I38" s="25" t="s">
        <v>38</v>
      </c>
      <c r="J38" s="25"/>
      <c r="K38" s="25"/>
      <c r="L38" s="25"/>
      <c r="M38" s="25" t="s">
        <v>38</v>
      </c>
      <c r="N38" s="25"/>
      <c r="O38" s="25"/>
      <c r="P38" s="25"/>
      <c r="Q38" s="25" t="s">
        <v>38</v>
      </c>
      <c r="R38" s="25"/>
      <c r="S38" s="25"/>
      <c r="T38" s="25"/>
      <c r="U38" s="25" t="s">
        <v>38</v>
      </c>
      <c r="V38" s="25"/>
      <c r="W38" s="25"/>
      <c r="X38" s="25"/>
      <c r="Y38" s="25" t="s">
        <v>38</v>
      </c>
      <c r="Z38" s="25"/>
      <c r="AA38" s="25"/>
      <c r="AB38" s="25"/>
      <c r="AC38" s="25" t="s">
        <v>38</v>
      </c>
      <c r="AD38" s="25"/>
      <c r="AE38" s="25"/>
      <c r="AF38" s="25"/>
      <c r="AG38" s="25" t="s">
        <v>38</v>
      </c>
      <c r="AH38" s="25"/>
      <c r="AI38" s="25"/>
      <c r="AJ38" s="25"/>
      <c r="AL38" s="25" t="s">
        <v>38</v>
      </c>
      <c r="AM38" s="25"/>
      <c r="AN38" s="25"/>
      <c r="AO38" s="25"/>
      <c r="AP38" s="25" t="s">
        <v>38</v>
      </c>
      <c r="AQ38" s="25"/>
      <c r="AR38" s="25"/>
      <c r="AS38" s="25"/>
      <c r="AT38" s="25" t="s">
        <v>38</v>
      </c>
      <c r="AU38" s="25"/>
      <c r="AV38" s="25"/>
      <c r="AW38" s="25"/>
      <c r="AX38" s="25" t="s">
        <v>38</v>
      </c>
      <c r="AY38" s="25"/>
      <c r="AZ38" s="25"/>
      <c r="BA38" s="25"/>
      <c r="BB38" s="25" t="s">
        <v>38</v>
      </c>
      <c r="BC38" s="25"/>
      <c r="BD38" s="25"/>
      <c r="BE38" s="25"/>
      <c r="BF38" s="25" t="s">
        <v>38</v>
      </c>
      <c r="BG38" s="25"/>
      <c r="BH38" s="25"/>
      <c r="BI38" s="25"/>
      <c r="BJ38" s="25" t="s">
        <v>38</v>
      </c>
      <c r="BK38" s="25"/>
      <c r="BL38" s="25"/>
      <c r="BM38" s="25"/>
      <c r="BN38" s="106" t="s">
        <v>50</v>
      </c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8"/>
    </row>
    <row r="39" spans="1:77" ht="15" customHeight="1">
      <c r="A39" s="13" t="s">
        <v>20</v>
      </c>
      <c r="B39" s="14"/>
      <c r="C39" s="14" t="s">
        <v>6</v>
      </c>
      <c r="D39" s="14"/>
      <c r="E39" s="19">
        <f>SUM(E29,E35,E37)</f>
        <v>60.5</v>
      </c>
      <c r="F39" s="19"/>
      <c r="G39" s="19"/>
      <c r="H39" s="19"/>
      <c r="I39" s="19" t="s">
        <v>50</v>
      </c>
      <c r="J39" s="19"/>
      <c r="K39" s="19"/>
      <c r="L39" s="19"/>
      <c r="M39" s="19">
        <f>SUM(M29,M35)</f>
        <v>35.3</v>
      </c>
      <c r="N39" s="19"/>
      <c r="O39" s="19"/>
      <c r="P39" s="19"/>
      <c r="Q39" s="19">
        <f>SUM(Q29,Q35)</f>
        <v>47.559999999999995</v>
      </c>
      <c r="R39" s="19"/>
      <c r="S39" s="19"/>
      <c r="T39" s="19"/>
      <c r="U39" s="19">
        <f>SUM(U29,U35)</f>
        <v>33.580000000000005</v>
      </c>
      <c r="V39" s="19"/>
      <c r="W39" s="19"/>
      <c r="X39" s="19"/>
      <c r="Y39" s="19">
        <f>SUM(Y29,Y35)</f>
        <v>1.8900000000000001</v>
      </c>
      <c r="Z39" s="19"/>
      <c r="AA39" s="19"/>
      <c r="AB39" s="19"/>
      <c r="AC39" s="19">
        <f>SUM(AC29,AC35)</f>
        <v>0.51</v>
      </c>
      <c r="AD39" s="19"/>
      <c r="AE39" s="19"/>
      <c r="AF39" s="19"/>
      <c r="AG39" s="19">
        <f>SUM(AG29,AG35)</f>
        <v>6.65</v>
      </c>
      <c r="AH39" s="19"/>
      <c r="AI39" s="19"/>
      <c r="AJ39" s="19"/>
      <c r="AL39" s="19">
        <f>SUM(AL29,AL35)</f>
        <v>26.970000000000002</v>
      </c>
      <c r="AM39" s="19"/>
      <c r="AN39" s="19"/>
      <c r="AO39" s="19"/>
      <c r="AP39" s="19">
        <f>SUM(AP29,AP35)</f>
        <v>53.27</v>
      </c>
      <c r="AQ39" s="19"/>
      <c r="AR39" s="19"/>
      <c r="AS39" s="19"/>
      <c r="AT39" s="19">
        <f>SUM(AT29,AT35)</f>
        <v>140.64</v>
      </c>
      <c r="AU39" s="19"/>
      <c r="AV39" s="19"/>
      <c r="AW39" s="19"/>
      <c r="AX39" s="19">
        <f>SUM(AX29,AX35)</f>
        <v>2216.8700000000003</v>
      </c>
      <c r="AY39" s="19"/>
      <c r="AZ39" s="19"/>
      <c r="BA39" s="19"/>
      <c r="BB39" s="19">
        <f>SUM(BB29,BB35)</f>
        <v>119.64</v>
      </c>
      <c r="BC39" s="19"/>
      <c r="BD39" s="19"/>
      <c r="BE39" s="19"/>
      <c r="BF39" s="19">
        <f>SUM(BF29,BF35)</f>
        <v>135.01999999999998</v>
      </c>
      <c r="BG39" s="19"/>
      <c r="BH39" s="19"/>
      <c r="BI39" s="19"/>
      <c r="BJ39" s="19">
        <f>SUM(BJ29,BJ35)</f>
        <v>216.58999999999997</v>
      </c>
      <c r="BK39" s="19"/>
      <c r="BL39" s="19"/>
      <c r="BM39" s="19"/>
      <c r="BN39" s="106">
        <f t="shared" si="0"/>
        <v>3094.9900000000002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8"/>
    </row>
    <row r="40" spans="1:77" ht="15" customHeight="1" thickBot="1">
      <c r="A40" s="15"/>
      <c r="B40" s="16"/>
      <c r="C40" s="16" t="s">
        <v>7</v>
      </c>
      <c r="D40" s="16"/>
      <c r="E40" s="21" t="s">
        <v>38</v>
      </c>
      <c r="F40" s="21"/>
      <c r="G40" s="21"/>
      <c r="H40" s="21"/>
      <c r="I40" s="21" t="s">
        <v>50</v>
      </c>
      <c r="J40" s="21"/>
      <c r="K40" s="21"/>
      <c r="L40" s="21"/>
      <c r="M40" s="21">
        <f>SUM(M30,M36)</f>
        <v>406</v>
      </c>
      <c r="N40" s="21"/>
      <c r="O40" s="21"/>
      <c r="P40" s="21"/>
      <c r="Q40" s="20">
        <f>SUM(Q30,Q36)</f>
        <v>1817</v>
      </c>
      <c r="R40" s="20"/>
      <c r="S40" s="20"/>
      <c r="T40" s="20"/>
      <c r="U40" s="20">
        <f>SUM(U30,U36)</f>
        <v>2665</v>
      </c>
      <c r="V40" s="20"/>
      <c r="W40" s="20"/>
      <c r="X40" s="20"/>
      <c r="Y40" s="21">
        <f>SUM(Y30,Y36)</f>
        <v>106</v>
      </c>
      <c r="Z40" s="21"/>
      <c r="AA40" s="21"/>
      <c r="AB40" s="21"/>
      <c r="AC40" s="20">
        <f>SUM(AC30,AC36)</f>
        <v>77</v>
      </c>
      <c r="AD40" s="20"/>
      <c r="AE40" s="20"/>
      <c r="AF40" s="20"/>
      <c r="AG40" s="20">
        <f>SUM(AG30,AG36)</f>
        <v>1589</v>
      </c>
      <c r="AH40" s="20"/>
      <c r="AI40" s="20"/>
      <c r="AJ40" s="20"/>
      <c r="AL40" s="20">
        <f>SUM(AL30,AL36)</f>
        <v>7269</v>
      </c>
      <c r="AM40" s="20"/>
      <c r="AN40" s="20"/>
      <c r="AO40" s="20"/>
      <c r="AP40" s="20">
        <f>SUM(AP30,AP36)</f>
        <v>11858</v>
      </c>
      <c r="AQ40" s="20"/>
      <c r="AR40" s="20"/>
      <c r="AS40" s="20"/>
      <c r="AT40" s="20">
        <f>SUM(AT30,AT36)</f>
        <v>39991</v>
      </c>
      <c r="AU40" s="20"/>
      <c r="AV40" s="20"/>
      <c r="AW40" s="20"/>
      <c r="AX40" s="20">
        <f>SUM(AX30,AX36)</f>
        <v>343911</v>
      </c>
      <c r="AY40" s="20"/>
      <c r="AZ40" s="20"/>
      <c r="BA40" s="20"/>
      <c r="BB40" s="20">
        <f>SUM(BB30,BB36)</f>
        <v>45796</v>
      </c>
      <c r="BC40" s="20"/>
      <c r="BD40" s="20"/>
      <c r="BE40" s="20"/>
      <c r="BF40" s="20">
        <f>SUM(BF30,BF36)</f>
        <v>51027</v>
      </c>
      <c r="BG40" s="20"/>
      <c r="BH40" s="20"/>
      <c r="BI40" s="20"/>
      <c r="BJ40" s="20">
        <f>SUM(BJ30,BJ36)</f>
        <v>96084</v>
      </c>
      <c r="BK40" s="20"/>
      <c r="BL40" s="20"/>
      <c r="BM40" s="20"/>
      <c r="BN40" s="113">
        <f t="shared" si="0"/>
        <v>602596</v>
      </c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5"/>
    </row>
    <row r="41" spans="76:77" ht="15" customHeight="1">
      <c r="BX41" s="6"/>
      <c r="BY41" s="6"/>
    </row>
    <row r="42" spans="76:77" ht="15" customHeight="1">
      <c r="BX42" s="6"/>
      <c r="BY42" s="6"/>
    </row>
    <row r="43" spans="76:77" ht="15" customHeight="1" thickBot="1">
      <c r="BX43" s="6"/>
      <c r="BY43" s="6"/>
    </row>
    <row r="44" spans="1:77" ht="15" customHeight="1">
      <c r="A44" s="12" t="s">
        <v>23</v>
      </c>
      <c r="B44" s="11"/>
      <c r="C44" s="11"/>
      <c r="D44" s="11"/>
      <c r="E44" s="11"/>
      <c r="F44" s="11"/>
      <c r="G44" s="11" t="s">
        <v>24</v>
      </c>
      <c r="H44" s="11"/>
      <c r="I44" s="11"/>
      <c r="J44" s="11"/>
      <c r="K44" s="11"/>
      <c r="L44" s="11"/>
      <c r="M44" s="11"/>
      <c r="N44" s="11"/>
      <c r="O44" s="11"/>
      <c r="P44" s="11"/>
      <c r="Q44" s="11" t="s">
        <v>25</v>
      </c>
      <c r="R44" s="11"/>
      <c r="S44" s="11"/>
      <c r="T44" s="11"/>
      <c r="U44" s="11"/>
      <c r="V44" s="11"/>
      <c r="W44" s="11"/>
      <c r="X44" s="11"/>
      <c r="Y44" s="11"/>
      <c r="Z44" s="11"/>
      <c r="AA44" s="11" t="s">
        <v>26</v>
      </c>
      <c r="AB44" s="11"/>
      <c r="AC44" s="11"/>
      <c r="AD44" s="11"/>
      <c r="AE44" s="11"/>
      <c r="AF44" s="11"/>
      <c r="AG44" s="11"/>
      <c r="AH44" s="11"/>
      <c r="AI44" s="11"/>
      <c r="AJ44" s="11"/>
      <c r="AL44" s="73" t="s">
        <v>31</v>
      </c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105"/>
    </row>
    <row r="45" spans="1:77" ht="15" customHeight="1">
      <c r="A45" s="13"/>
      <c r="B45" s="14"/>
      <c r="C45" s="14"/>
      <c r="D45" s="14"/>
      <c r="E45" s="14"/>
      <c r="F45" s="14"/>
      <c r="G45" s="17">
        <v>3161.84</v>
      </c>
      <c r="H45" s="17"/>
      <c r="I45" s="17"/>
      <c r="J45" s="17"/>
      <c r="K45" s="17"/>
      <c r="L45" s="17"/>
      <c r="M45" s="17"/>
      <c r="N45" s="17"/>
      <c r="O45" s="17"/>
      <c r="P45" s="17"/>
      <c r="Q45" s="17">
        <v>3094.99</v>
      </c>
      <c r="R45" s="17"/>
      <c r="S45" s="17"/>
      <c r="T45" s="17"/>
      <c r="U45" s="17"/>
      <c r="V45" s="17"/>
      <c r="W45" s="17"/>
      <c r="X45" s="17"/>
      <c r="Y45" s="17"/>
      <c r="Z45" s="17"/>
      <c r="AA45" s="14">
        <v>66.85</v>
      </c>
      <c r="AB45" s="14"/>
      <c r="AC45" s="14"/>
      <c r="AD45" s="14"/>
      <c r="AE45" s="14"/>
      <c r="AF45" s="14"/>
      <c r="AG45" s="14"/>
      <c r="AH45" s="14"/>
      <c r="AI45" s="14"/>
      <c r="AJ45" s="14"/>
      <c r="AL45" s="59" t="s">
        <v>4</v>
      </c>
      <c r="AM45" s="40"/>
      <c r="AN45" s="40"/>
      <c r="AO45" s="40"/>
      <c r="AP45" s="41"/>
      <c r="AQ45" s="59" t="s">
        <v>32</v>
      </c>
      <c r="AR45" s="40"/>
      <c r="AS45" s="40"/>
      <c r="AT45" s="40"/>
      <c r="AU45" s="41"/>
      <c r="AV45" s="116" t="s">
        <v>33</v>
      </c>
      <c r="AW45" s="117"/>
      <c r="AX45" s="117"/>
      <c r="AY45" s="117"/>
      <c r="AZ45" s="118"/>
      <c r="BA45" s="116" t="s">
        <v>34</v>
      </c>
      <c r="BB45" s="117"/>
      <c r="BC45" s="117"/>
      <c r="BD45" s="117"/>
      <c r="BE45" s="118"/>
      <c r="BF45" s="116" t="s">
        <v>35</v>
      </c>
      <c r="BG45" s="117"/>
      <c r="BH45" s="117"/>
      <c r="BI45" s="117"/>
      <c r="BJ45" s="118"/>
      <c r="BK45" s="116" t="s">
        <v>36</v>
      </c>
      <c r="BL45" s="117"/>
      <c r="BM45" s="117"/>
      <c r="BN45" s="117"/>
      <c r="BO45" s="118"/>
      <c r="BP45" s="59" t="s">
        <v>37</v>
      </c>
      <c r="BQ45" s="40"/>
      <c r="BR45" s="40"/>
      <c r="BS45" s="40"/>
      <c r="BT45" s="41"/>
      <c r="BU45" s="59" t="s">
        <v>3</v>
      </c>
      <c r="BV45" s="40"/>
      <c r="BW45" s="40"/>
      <c r="BX45" s="40"/>
      <c r="BY45" s="94"/>
    </row>
    <row r="46" spans="1:77" ht="15" customHeight="1" thickBot="1">
      <c r="A46" s="15"/>
      <c r="B46" s="16"/>
      <c r="C46" s="16"/>
      <c r="D46" s="16"/>
      <c r="E46" s="16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L46" s="119">
        <f>SUM(AQ46:BY46)</f>
        <v>66.85</v>
      </c>
      <c r="AM46" s="120"/>
      <c r="AN46" s="120"/>
      <c r="AO46" s="120"/>
      <c r="AP46" s="121"/>
      <c r="AQ46" s="119">
        <v>12.08</v>
      </c>
      <c r="AR46" s="120"/>
      <c r="AS46" s="120"/>
      <c r="AT46" s="120"/>
      <c r="AU46" s="121"/>
      <c r="AV46" s="122">
        <v>0</v>
      </c>
      <c r="AW46" s="123"/>
      <c r="AX46" s="123"/>
      <c r="AY46" s="123"/>
      <c r="AZ46" s="124"/>
      <c r="BA46" s="122">
        <v>0.77</v>
      </c>
      <c r="BB46" s="123"/>
      <c r="BC46" s="123"/>
      <c r="BD46" s="123"/>
      <c r="BE46" s="124"/>
      <c r="BF46" s="122">
        <v>47.64</v>
      </c>
      <c r="BG46" s="123"/>
      <c r="BH46" s="123"/>
      <c r="BI46" s="123"/>
      <c r="BJ46" s="124"/>
      <c r="BK46" s="122">
        <v>4.64</v>
      </c>
      <c r="BL46" s="123"/>
      <c r="BM46" s="123"/>
      <c r="BN46" s="123"/>
      <c r="BO46" s="124"/>
      <c r="BP46" s="119">
        <v>0.13</v>
      </c>
      <c r="BQ46" s="120"/>
      <c r="BR46" s="120"/>
      <c r="BS46" s="120"/>
      <c r="BT46" s="121"/>
      <c r="BU46" s="119">
        <v>1.59</v>
      </c>
      <c r="BV46" s="120"/>
      <c r="BW46" s="120"/>
      <c r="BX46" s="120"/>
      <c r="BY46" s="125"/>
    </row>
    <row r="47" ht="15" customHeight="1">
      <c r="G47" s="4"/>
    </row>
    <row r="48" ht="15" customHeight="1"/>
    <row r="49" ht="13.5" customHeight="1"/>
  </sheetData>
  <sheetProtection/>
  <mergeCells count="569">
    <mergeCell ref="BJ37:BM37"/>
    <mergeCell ref="BJ38:BM38"/>
    <mergeCell ref="AX37:BA37"/>
    <mergeCell ref="AX38:BA38"/>
    <mergeCell ref="BB37:BE37"/>
    <mergeCell ref="BB38:BE38"/>
    <mergeCell ref="BF37:BI37"/>
    <mergeCell ref="BF38:BI38"/>
    <mergeCell ref="AG37:AJ37"/>
    <mergeCell ref="AG38:AJ38"/>
    <mergeCell ref="AL37:AO37"/>
    <mergeCell ref="AL38:AO38"/>
    <mergeCell ref="AP37:AS37"/>
    <mergeCell ref="AP38:AS38"/>
    <mergeCell ref="I38:L38"/>
    <mergeCell ref="M37:P37"/>
    <mergeCell ref="M38:P38"/>
    <mergeCell ref="Q37:T37"/>
    <mergeCell ref="Q38:T38"/>
    <mergeCell ref="AC37:AF37"/>
    <mergeCell ref="AC38:AF38"/>
    <mergeCell ref="BU45:BY45"/>
    <mergeCell ref="AL46:AP46"/>
    <mergeCell ref="AQ46:AU46"/>
    <mergeCell ref="AV46:AZ46"/>
    <mergeCell ref="BA46:BE46"/>
    <mergeCell ref="BF46:BJ46"/>
    <mergeCell ref="BK46:BO46"/>
    <mergeCell ref="BP46:BT46"/>
    <mergeCell ref="BU46:BY46"/>
    <mergeCell ref="BJ40:BM40"/>
    <mergeCell ref="BN40:BY40"/>
    <mergeCell ref="AL44:BY44"/>
    <mergeCell ref="AL45:AP45"/>
    <mergeCell ref="AQ45:AU45"/>
    <mergeCell ref="AV45:AZ45"/>
    <mergeCell ref="BA45:BE45"/>
    <mergeCell ref="BF45:BJ45"/>
    <mergeCell ref="BK45:BO45"/>
    <mergeCell ref="BP45:BT45"/>
    <mergeCell ref="AL40:AO40"/>
    <mergeCell ref="AP40:AS40"/>
    <mergeCell ref="AT40:AW40"/>
    <mergeCell ref="AX40:BA40"/>
    <mergeCell ref="BB40:BE40"/>
    <mergeCell ref="BF40:BI40"/>
    <mergeCell ref="BN38:BY38"/>
    <mergeCell ref="AL39:AO39"/>
    <mergeCell ref="AP39:AS39"/>
    <mergeCell ref="AT39:AW39"/>
    <mergeCell ref="AX39:BA39"/>
    <mergeCell ref="BB39:BE39"/>
    <mergeCell ref="BF39:BI39"/>
    <mergeCell ref="BJ39:BM39"/>
    <mergeCell ref="BN39:BY39"/>
    <mergeCell ref="AT38:AW38"/>
    <mergeCell ref="BJ36:BM36"/>
    <mergeCell ref="BN36:BY36"/>
    <mergeCell ref="BN37:BY37"/>
    <mergeCell ref="AL36:AO36"/>
    <mergeCell ref="AP36:AS36"/>
    <mergeCell ref="AT36:AW36"/>
    <mergeCell ref="AX36:BA36"/>
    <mergeCell ref="BB36:BE36"/>
    <mergeCell ref="BF36:BI36"/>
    <mergeCell ref="AT37:AW37"/>
    <mergeCell ref="BJ34:BM34"/>
    <mergeCell ref="BN34:BY34"/>
    <mergeCell ref="AL35:AO35"/>
    <mergeCell ref="AP35:AS35"/>
    <mergeCell ref="AT35:AW35"/>
    <mergeCell ref="AX35:BA35"/>
    <mergeCell ref="BB35:BE35"/>
    <mergeCell ref="BF35:BI35"/>
    <mergeCell ref="BJ35:BM35"/>
    <mergeCell ref="BN35:BY35"/>
    <mergeCell ref="AL34:AO34"/>
    <mergeCell ref="AP34:AS34"/>
    <mergeCell ref="AT34:AW34"/>
    <mergeCell ref="AX34:BA34"/>
    <mergeCell ref="BB34:BE34"/>
    <mergeCell ref="BF34:BI34"/>
    <mergeCell ref="BJ32:BM32"/>
    <mergeCell ref="BN32:BY32"/>
    <mergeCell ref="AL33:AO33"/>
    <mergeCell ref="AP33:AS33"/>
    <mergeCell ref="AT33:AW33"/>
    <mergeCell ref="AX33:BA33"/>
    <mergeCell ref="BB33:BE33"/>
    <mergeCell ref="BF33:BI33"/>
    <mergeCell ref="BJ33:BM33"/>
    <mergeCell ref="BN33:BY33"/>
    <mergeCell ref="AL32:AO32"/>
    <mergeCell ref="AP32:AS32"/>
    <mergeCell ref="AT32:AW32"/>
    <mergeCell ref="AX32:BA32"/>
    <mergeCell ref="BB32:BE32"/>
    <mergeCell ref="BF32:BI32"/>
    <mergeCell ref="BJ30:BM30"/>
    <mergeCell ref="BN30:BY30"/>
    <mergeCell ref="AL31:AO31"/>
    <mergeCell ref="AP31:AS31"/>
    <mergeCell ref="AT31:AW31"/>
    <mergeCell ref="AX31:BA31"/>
    <mergeCell ref="BB31:BE31"/>
    <mergeCell ref="BF31:BI31"/>
    <mergeCell ref="BJ31:BM31"/>
    <mergeCell ref="BN31:BY31"/>
    <mergeCell ref="AL30:AO30"/>
    <mergeCell ref="AP30:AS30"/>
    <mergeCell ref="AT30:AW30"/>
    <mergeCell ref="AX30:BA30"/>
    <mergeCell ref="BB30:BE30"/>
    <mergeCell ref="BF30:BI30"/>
    <mergeCell ref="BJ28:BM28"/>
    <mergeCell ref="BN28:BY28"/>
    <mergeCell ref="AL29:AO29"/>
    <mergeCell ref="AP29:AS29"/>
    <mergeCell ref="AT29:AW29"/>
    <mergeCell ref="AX29:BA29"/>
    <mergeCell ref="BB29:BE29"/>
    <mergeCell ref="BF29:BI29"/>
    <mergeCell ref="BJ29:BM29"/>
    <mergeCell ref="BN29:BY29"/>
    <mergeCell ref="AL28:AO28"/>
    <mergeCell ref="AP28:AS28"/>
    <mergeCell ref="AT28:AW28"/>
    <mergeCell ref="AX28:BA28"/>
    <mergeCell ref="BB28:BE28"/>
    <mergeCell ref="BF28:BI28"/>
    <mergeCell ref="BJ26:BM26"/>
    <mergeCell ref="BN26:BY26"/>
    <mergeCell ref="AL27:AO27"/>
    <mergeCell ref="AP27:AS27"/>
    <mergeCell ref="AT27:AW27"/>
    <mergeCell ref="AX27:BA27"/>
    <mergeCell ref="BB27:BE27"/>
    <mergeCell ref="BF27:BI27"/>
    <mergeCell ref="BJ27:BM27"/>
    <mergeCell ref="BN27:BY27"/>
    <mergeCell ref="AL26:AO26"/>
    <mergeCell ref="AP26:AS26"/>
    <mergeCell ref="AT26:AW26"/>
    <mergeCell ref="AX26:BA26"/>
    <mergeCell ref="BB26:BE26"/>
    <mergeCell ref="BF26:BI26"/>
    <mergeCell ref="BJ24:BM24"/>
    <mergeCell ref="BN24:BY24"/>
    <mergeCell ref="AL25:AO25"/>
    <mergeCell ref="AP25:AS25"/>
    <mergeCell ref="AT25:AW25"/>
    <mergeCell ref="AX25:BA25"/>
    <mergeCell ref="BB25:BE25"/>
    <mergeCell ref="BF25:BI25"/>
    <mergeCell ref="BJ25:BM25"/>
    <mergeCell ref="BN25:BY25"/>
    <mergeCell ref="AL24:AO24"/>
    <mergeCell ref="AP24:AS24"/>
    <mergeCell ref="AT24:AW24"/>
    <mergeCell ref="AX24:BA24"/>
    <mergeCell ref="BB24:BE24"/>
    <mergeCell ref="BF24:BI24"/>
    <mergeCell ref="BJ22:BM22"/>
    <mergeCell ref="BN22:BY22"/>
    <mergeCell ref="AL23:AO23"/>
    <mergeCell ref="AP23:AS23"/>
    <mergeCell ref="AT23:AW23"/>
    <mergeCell ref="AX23:BA23"/>
    <mergeCell ref="BB23:BE23"/>
    <mergeCell ref="BF23:BI23"/>
    <mergeCell ref="BJ23:BM23"/>
    <mergeCell ref="BN23:BY23"/>
    <mergeCell ref="AL22:AO22"/>
    <mergeCell ref="AP22:AS22"/>
    <mergeCell ref="AT22:AW22"/>
    <mergeCell ref="AX22:BA22"/>
    <mergeCell ref="BB22:BE22"/>
    <mergeCell ref="BF22:BI22"/>
    <mergeCell ref="BJ20:BM20"/>
    <mergeCell ref="BN20:BY20"/>
    <mergeCell ref="AL21:AO21"/>
    <mergeCell ref="AP21:AS21"/>
    <mergeCell ref="AT21:AW21"/>
    <mergeCell ref="AX21:BA21"/>
    <mergeCell ref="BB21:BE21"/>
    <mergeCell ref="BF21:BI21"/>
    <mergeCell ref="BJ21:BM21"/>
    <mergeCell ref="BN21:BY21"/>
    <mergeCell ref="AL20:AO20"/>
    <mergeCell ref="AP20:AS20"/>
    <mergeCell ref="AT20:AW20"/>
    <mergeCell ref="AX20:BA20"/>
    <mergeCell ref="BB20:BE20"/>
    <mergeCell ref="BF20:BI20"/>
    <mergeCell ref="BJ18:BM18"/>
    <mergeCell ref="BN18:BY18"/>
    <mergeCell ref="AL19:AO19"/>
    <mergeCell ref="AP19:AS19"/>
    <mergeCell ref="AT19:AW19"/>
    <mergeCell ref="AX19:BA19"/>
    <mergeCell ref="BB19:BE19"/>
    <mergeCell ref="BF19:BI19"/>
    <mergeCell ref="BJ19:BM19"/>
    <mergeCell ref="BN19:BY19"/>
    <mergeCell ref="AL18:AO18"/>
    <mergeCell ref="AP18:AS18"/>
    <mergeCell ref="AT18:AW18"/>
    <mergeCell ref="AX18:BA18"/>
    <mergeCell ref="BB18:BE18"/>
    <mergeCell ref="BF18:BI18"/>
    <mergeCell ref="BJ16:BM16"/>
    <mergeCell ref="BN16:BY16"/>
    <mergeCell ref="AL17:AO17"/>
    <mergeCell ref="AP17:AS17"/>
    <mergeCell ref="AT17:AW17"/>
    <mergeCell ref="AX17:BA17"/>
    <mergeCell ref="BB17:BE17"/>
    <mergeCell ref="BF17:BI17"/>
    <mergeCell ref="BJ17:BM17"/>
    <mergeCell ref="BN17:BY17"/>
    <mergeCell ref="AL16:AO16"/>
    <mergeCell ref="AP16:AS16"/>
    <mergeCell ref="AT16:AW16"/>
    <mergeCell ref="AX16:BA16"/>
    <mergeCell ref="BB16:BE16"/>
    <mergeCell ref="BF16:BI16"/>
    <mergeCell ref="BJ14:BM14"/>
    <mergeCell ref="BN14:BY14"/>
    <mergeCell ref="AL15:AO15"/>
    <mergeCell ref="AP15:AS15"/>
    <mergeCell ref="AT15:AW15"/>
    <mergeCell ref="AX15:BA15"/>
    <mergeCell ref="BB15:BE15"/>
    <mergeCell ref="BF15:BI15"/>
    <mergeCell ref="BJ15:BM15"/>
    <mergeCell ref="BN15:BY15"/>
    <mergeCell ref="AL14:AO14"/>
    <mergeCell ref="AP14:AS14"/>
    <mergeCell ref="AT14:AW14"/>
    <mergeCell ref="AX14:BA14"/>
    <mergeCell ref="BB14:BE14"/>
    <mergeCell ref="BF14:BI14"/>
    <mergeCell ref="AL10:AS10"/>
    <mergeCell ref="AT10:BA10"/>
    <mergeCell ref="BB10:BI10"/>
    <mergeCell ref="BJ10:BQ10"/>
    <mergeCell ref="BR10:BY10"/>
    <mergeCell ref="AU13:BY13"/>
    <mergeCell ref="AL8:AS8"/>
    <mergeCell ref="AT8:BA8"/>
    <mergeCell ref="BB8:BI8"/>
    <mergeCell ref="BJ8:BQ8"/>
    <mergeCell ref="BR8:BY8"/>
    <mergeCell ref="AL9:AS9"/>
    <mergeCell ref="AT9:BA9"/>
    <mergeCell ref="BB9:BI9"/>
    <mergeCell ref="BJ9:BQ9"/>
    <mergeCell ref="BR9:BY9"/>
    <mergeCell ref="AL6:AS6"/>
    <mergeCell ref="AT6:BA6"/>
    <mergeCell ref="BB6:BI6"/>
    <mergeCell ref="BJ6:BQ6"/>
    <mergeCell ref="BR6:BY6"/>
    <mergeCell ref="AL7:AS7"/>
    <mergeCell ref="AT7:BA7"/>
    <mergeCell ref="BB7:BI7"/>
    <mergeCell ref="BJ7:BQ7"/>
    <mergeCell ref="BR7:BY7"/>
    <mergeCell ref="AL1:BW1"/>
    <mergeCell ref="AL4:BA4"/>
    <mergeCell ref="BB4:BQ4"/>
    <mergeCell ref="BR4:BY5"/>
    <mergeCell ref="AL5:AS5"/>
    <mergeCell ref="AT5:BA5"/>
    <mergeCell ref="BB5:BI5"/>
    <mergeCell ref="BJ5:BQ5"/>
    <mergeCell ref="U37:X37"/>
    <mergeCell ref="U38:X38"/>
    <mergeCell ref="Y37:AB37"/>
    <mergeCell ref="Y38:AB38"/>
    <mergeCell ref="U18:X18"/>
    <mergeCell ref="E21:H21"/>
    <mergeCell ref="E22:H22"/>
    <mergeCell ref="E20:H20"/>
    <mergeCell ref="I18:L18"/>
    <mergeCell ref="I19:L19"/>
    <mergeCell ref="AC18:AF18"/>
    <mergeCell ref="U16:X16"/>
    <mergeCell ref="M21:P21"/>
    <mergeCell ref="Q21:T21"/>
    <mergeCell ref="Y18:AB18"/>
    <mergeCell ref="M19:P19"/>
    <mergeCell ref="Q18:T18"/>
    <mergeCell ref="Q20:T20"/>
    <mergeCell ref="AC19:AF19"/>
    <mergeCell ref="I17:L17"/>
    <mergeCell ref="C18:D18"/>
    <mergeCell ref="B21:B22"/>
    <mergeCell ref="C21:D21"/>
    <mergeCell ref="C22:D22"/>
    <mergeCell ref="M18:P18"/>
    <mergeCell ref="B19:B20"/>
    <mergeCell ref="C19:D19"/>
    <mergeCell ref="C20:D20"/>
    <mergeCell ref="E19:H19"/>
    <mergeCell ref="I20:L20"/>
    <mergeCell ref="AC10:AJ10"/>
    <mergeCell ref="Y16:AB16"/>
    <mergeCell ref="AC16:AF16"/>
    <mergeCell ref="AG18:AJ18"/>
    <mergeCell ref="M17:P17"/>
    <mergeCell ref="Q16:T16"/>
    <mergeCell ref="Q17:T17"/>
    <mergeCell ref="U19:X19"/>
    <mergeCell ref="Y19:AB19"/>
    <mergeCell ref="B17:B18"/>
    <mergeCell ref="C17:D17"/>
    <mergeCell ref="E17:H17"/>
    <mergeCell ref="E18:H18"/>
    <mergeCell ref="AG16:AJ16"/>
    <mergeCell ref="U17:X17"/>
    <mergeCell ref="Y17:AB17"/>
    <mergeCell ref="AC17:AF17"/>
    <mergeCell ref="AG17:AJ17"/>
    <mergeCell ref="E16:H16"/>
    <mergeCell ref="A4:D4"/>
    <mergeCell ref="I15:L15"/>
    <mergeCell ref="M15:P15"/>
    <mergeCell ref="B15:B16"/>
    <mergeCell ref="A14:D14"/>
    <mergeCell ref="C7:D7"/>
    <mergeCell ref="C8:D8"/>
    <mergeCell ref="E7:L7"/>
    <mergeCell ref="C15:D15"/>
    <mergeCell ref="A10:D10"/>
    <mergeCell ref="AC9:AJ9"/>
    <mergeCell ref="AG15:AJ15"/>
    <mergeCell ref="U4:AJ4"/>
    <mergeCell ref="U5:AB5"/>
    <mergeCell ref="E15:H15"/>
    <mergeCell ref="Q15:T15"/>
    <mergeCell ref="U14:X14"/>
    <mergeCell ref="AC14:AF14"/>
    <mergeCell ref="I14:L14"/>
    <mergeCell ref="E6:L6"/>
    <mergeCell ref="AC8:AJ8"/>
    <mergeCell ref="A7:B7"/>
    <mergeCell ref="AC5:AJ5"/>
    <mergeCell ref="U6:AB6"/>
    <mergeCell ref="U7:AB7"/>
    <mergeCell ref="AC6:AJ6"/>
    <mergeCell ref="AC7:AJ7"/>
    <mergeCell ref="A5:D5"/>
    <mergeCell ref="C6:D6"/>
    <mergeCell ref="M7:T7"/>
    <mergeCell ref="E9:L9"/>
    <mergeCell ref="E10:L10"/>
    <mergeCell ref="Y14:AB14"/>
    <mergeCell ref="M14:P14"/>
    <mergeCell ref="Q14:T14"/>
    <mergeCell ref="M9:T9"/>
    <mergeCell ref="M10:T10"/>
    <mergeCell ref="A9:D9"/>
    <mergeCell ref="M6:T6"/>
    <mergeCell ref="I16:L16"/>
    <mergeCell ref="E8:L8"/>
    <mergeCell ref="U8:AB8"/>
    <mergeCell ref="M8:T8"/>
    <mergeCell ref="U10:AB10"/>
    <mergeCell ref="U9:AB9"/>
    <mergeCell ref="E14:H14"/>
    <mergeCell ref="M16:P16"/>
    <mergeCell ref="C27:D27"/>
    <mergeCell ref="C28:D28"/>
    <mergeCell ref="C16:D16"/>
    <mergeCell ref="AG14:AJ14"/>
    <mergeCell ref="E4:T4"/>
    <mergeCell ref="E5:L5"/>
    <mergeCell ref="U15:X15"/>
    <mergeCell ref="Y15:AB15"/>
    <mergeCell ref="AC15:AF15"/>
    <mergeCell ref="M5:T5"/>
    <mergeCell ref="C29:D29"/>
    <mergeCell ref="C30:D30"/>
    <mergeCell ref="B23:B24"/>
    <mergeCell ref="B25:B26"/>
    <mergeCell ref="B27:B28"/>
    <mergeCell ref="B29:B30"/>
    <mergeCell ref="C23:D23"/>
    <mergeCell ref="C24:D24"/>
    <mergeCell ref="C25:D25"/>
    <mergeCell ref="C26:D26"/>
    <mergeCell ref="B31:B32"/>
    <mergeCell ref="B33:B34"/>
    <mergeCell ref="B35:B36"/>
    <mergeCell ref="C35:D35"/>
    <mergeCell ref="C36:D36"/>
    <mergeCell ref="C31:D31"/>
    <mergeCell ref="C32:D32"/>
    <mergeCell ref="C33:D33"/>
    <mergeCell ref="C34:D34"/>
    <mergeCell ref="A37:B38"/>
    <mergeCell ref="A39:B40"/>
    <mergeCell ref="C37:D37"/>
    <mergeCell ref="C38:D38"/>
    <mergeCell ref="C39:D39"/>
    <mergeCell ref="C40:D40"/>
    <mergeCell ref="A31:A36"/>
    <mergeCell ref="A15:A30"/>
    <mergeCell ref="E23:H23"/>
    <mergeCell ref="E24:H24"/>
    <mergeCell ref="E25:H25"/>
    <mergeCell ref="E26:H26"/>
    <mergeCell ref="E27:H27"/>
    <mergeCell ref="E28:H28"/>
    <mergeCell ref="E29:H29"/>
    <mergeCell ref="E30:H30"/>
    <mergeCell ref="I21:L21"/>
    <mergeCell ref="I22:L22"/>
    <mergeCell ref="I23:L23"/>
    <mergeCell ref="I24:L24"/>
    <mergeCell ref="I25:L25"/>
    <mergeCell ref="I32:L32"/>
    <mergeCell ref="I26:L26"/>
    <mergeCell ref="I27:L27"/>
    <mergeCell ref="E39:H39"/>
    <mergeCell ref="I28:L28"/>
    <mergeCell ref="I29:L29"/>
    <mergeCell ref="I30:L30"/>
    <mergeCell ref="I31:L31"/>
    <mergeCell ref="E31:H31"/>
    <mergeCell ref="E32:H32"/>
    <mergeCell ref="E33:H33"/>
    <mergeCell ref="E34:H34"/>
    <mergeCell ref="I37:L37"/>
    <mergeCell ref="E40:H40"/>
    <mergeCell ref="E35:H35"/>
    <mergeCell ref="E36:H36"/>
    <mergeCell ref="E37:H37"/>
    <mergeCell ref="E38:H38"/>
    <mergeCell ref="I33:L33"/>
    <mergeCell ref="I34:L34"/>
    <mergeCell ref="I40:L40"/>
    <mergeCell ref="I39:L39"/>
    <mergeCell ref="I35:L35"/>
    <mergeCell ref="M30:P30"/>
    <mergeCell ref="Q30:T30"/>
    <mergeCell ref="M27:P27"/>
    <mergeCell ref="M25:P25"/>
    <mergeCell ref="Q25:T25"/>
    <mergeCell ref="M23:P23"/>
    <mergeCell ref="M29:P29"/>
    <mergeCell ref="Q28:T28"/>
    <mergeCell ref="Q29:T29"/>
    <mergeCell ref="M22:P22"/>
    <mergeCell ref="Q22:T22"/>
    <mergeCell ref="Q19:T19"/>
    <mergeCell ref="M20:P20"/>
    <mergeCell ref="I36:L36"/>
    <mergeCell ref="M26:P26"/>
    <mergeCell ref="Q26:T26"/>
    <mergeCell ref="Q27:T27"/>
    <mergeCell ref="M28:P28"/>
    <mergeCell ref="M31:P31"/>
    <mergeCell ref="M39:P39"/>
    <mergeCell ref="Q39:T39"/>
    <mergeCell ref="M40:P40"/>
    <mergeCell ref="Q40:T40"/>
    <mergeCell ref="Q32:T32"/>
    <mergeCell ref="M33:P33"/>
    <mergeCell ref="Q33:T33"/>
    <mergeCell ref="M34:P34"/>
    <mergeCell ref="U21:X21"/>
    <mergeCell ref="Y21:AB21"/>
    <mergeCell ref="AC21:AF21"/>
    <mergeCell ref="U25:X25"/>
    <mergeCell ref="Y25:AB25"/>
    <mergeCell ref="AC25:AF25"/>
    <mergeCell ref="U23:X23"/>
    <mergeCell ref="M36:P36"/>
    <mergeCell ref="Q36:T36"/>
    <mergeCell ref="Q35:T35"/>
    <mergeCell ref="Q23:T23"/>
    <mergeCell ref="M24:P24"/>
    <mergeCell ref="Q24:T24"/>
    <mergeCell ref="Q34:T34"/>
    <mergeCell ref="M35:P35"/>
    <mergeCell ref="Q31:T31"/>
    <mergeCell ref="M32:P32"/>
    <mergeCell ref="AG19:AJ19"/>
    <mergeCell ref="U20:X20"/>
    <mergeCell ref="Y20:AB20"/>
    <mergeCell ref="AC20:AF20"/>
    <mergeCell ref="AG20:AJ20"/>
    <mergeCell ref="AG22:AJ22"/>
    <mergeCell ref="AG21:AJ21"/>
    <mergeCell ref="U22:X22"/>
    <mergeCell ref="Y22:AB22"/>
    <mergeCell ref="AC22:AF22"/>
    <mergeCell ref="Y23:AB23"/>
    <mergeCell ref="AC23:AF23"/>
    <mergeCell ref="AG23:AJ23"/>
    <mergeCell ref="U24:X24"/>
    <mergeCell ref="Y24:AB24"/>
    <mergeCell ref="AC24:AF24"/>
    <mergeCell ref="AG24:AJ24"/>
    <mergeCell ref="AG25:AJ25"/>
    <mergeCell ref="AG29:AJ29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AC31:AF31"/>
    <mergeCell ref="AG31:AJ31"/>
    <mergeCell ref="U28:X28"/>
    <mergeCell ref="Y28:AB28"/>
    <mergeCell ref="AC28:AF28"/>
    <mergeCell ref="AG28:AJ28"/>
    <mergeCell ref="U29:X29"/>
    <mergeCell ref="Y29:AB29"/>
    <mergeCell ref="AC29:AF29"/>
    <mergeCell ref="Y31:AB31"/>
    <mergeCell ref="AG32:AJ32"/>
    <mergeCell ref="U33:X33"/>
    <mergeCell ref="Y33:AB33"/>
    <mergeCell ref="AC33:AF33"/>
    <mergeCell ref="AG33:AJ33"/>
    <mergeCell ref="U30:X30"/>
    <mergeCell ref="Y30:AB30"/>
    <mergeCell ref="AC30:AF30"/>
    <mergeCell ref="AG30:AJ30"/>
    <mergeCell ref="U31:X31"/>
    <mergeCell ref="U34:X34"/>
    <mergeCell ref="Y34:AB34"/>
    <mergeCell ref="AC34:AF34"/>
    <mergeCell ref="AG34:AJ34"/>
    <mergeCell ref="A1:AJ1"/>
    <mergeCell ref="A3:AJ3"/>
    <mergeCell ref="A13:AJ13"/>
    <mergeCell ref="U32:X32"/>
    <mergeCell ref="Y32:AB32"/>
    <mergeCell ref="AC32:AF32"/>
    <mergeCell ref="U36:X36"/>
    <mergeCell ref="Y36:AB36"/>
    <mergeCell ref="AC36:AF36"/>
    <mergeCell ref="AG36:AJ36"/>
    <mergeCell ref="U35:X35"/>
    <mergeCell ref="Y35:AB35"/>
    <mergeCell ref="AC35:AF35"/>
    <mergeCell ref="AG35:AJ35"/>
    <mergeCell ref="AG39:AJ39"/>
    <mergeCell ref="U40:X40"/>
    <mergeCell ref="Y40:AB40"/>
    <mergeCell ref="AC40:AF40"/>
    <mergeCell ref="AG40:AJ40"/>
    <mergeCell ref="AC39:AF39"/>
    <mergeCell ref="U39:X39"/>
    <mergeCell ref="Y39:AB39"/>
    <mergeCell ref="AA44:AJ44"/>
    <mergeCell ref="Q44:Z44"/>
    <mergeCell ref="G44:P44"/>
    <mergeCell ref="A44:F46"/>
    <mergeCell ref="G45:P46"/>
    <mergeCell ref="Q45:Z46"/>
    <mergeCell ref="AA45:AJ46"/>
  </mergeCells>
  <printOptions/>
  <pageMargins left="0.4724409448818898" right="0.6299212598425197" top="0.7874015748031497" bottom="0.7874015748031497" header="0.5118110236220472" footer="0.3937007874015748"/>
  <pageSetup firstPageNumber="73" useFirstPageNumber="1" horizontalDpi="300" verticalDpi="300" orientation="portrait" paperSize="9" scale="92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2021-02-18T08:03:06Z</cp:lastPrinted>
  <dcterms:created xsi:type="dcterms:W3CDTF">2009-01-20T04:33:46Z</dcterms:created>
  <dcterms:modified xsi:type="dcterms:W3CDTF">2023-03-09T09:13:28Z</dcterms:modified>
  <cp:category/>
  <cp:version/>
  <cp:contentType/>
  <cp:contentStatus/>
</cp:coreProperties>
</file>