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v-file01\share\020_企画財政課\02002_財政担当\02002_財政担当\キャビネット\185_財政照会該当あり\R05\24   【県市町村課：作業依頼】令和３年度財政状況資料集の作成について（2回目・地方公会計関係）\提出\"/>
    </mc:Choice>
  </mc:AlternateContent>
  <xr:revisionPtr revIDLastSave="0" documentId="8_{599FF47C-7645-4B5F-9D8E-6F0A796C31DF}" xr6:coauthVersionLast="47" xr6:coauthVersionMax="47" xr10:uidLastSave="{00000000-0000-0000-0000-000000000000}"/>
  <bookViews>
    <workbookView xWindow="-108" yWindow="-108" windowWidth="23256" windowHeight="14016" firstSheet="11" activeTab="1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U34" i="10"/>
  <c r="C34" i="10"/>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AM34" i="10" l="1"/>
  <c r="BE34" i="10" l="1"/>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<sst xmlns="http://schemas.openxmlformats.org/spreadsheetml/2006/main" count="1113" uniqueCount="609">
  <si>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</si>
  <si>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</si>
  <si>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</si>
  <si>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</si>
  <si>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</si>
  <si>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</si>
  <si>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</si>
  <si>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</si>
  <si>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</si>
  <si>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</si>
  <si>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</si>
  <si>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</si>
  <si>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</si>
  <si>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</si>
  <si>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</si>
  <si>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</si>
  <si>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</si>
  <si>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</si>
  <si>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</si>
  <si>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</si>
  <si>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</si>
  <si>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</si>
  <si>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</si>
  <si>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</si>
  <si>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</si>
  <si>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</si>
  <si>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</si>
  <si>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</si>
  <si>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</si>
  <si>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</si>
  <si>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</si>
  <si>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</si>
  <si>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</si>
  <si>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</si>
  <si>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</si>
  <si>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</si>
  <si>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</si>
  <si>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</si>
  <si>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</si>
  <si>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</si>
  <si>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</si>
  <si>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</si>
  <si>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</si>
  <si>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</si>
  <si>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</si>
  <si>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</si>
  <si>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</si>
  <si>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</si>
  <si>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</si>
  <si>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</si>
  <si>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</si>
  <si>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</si>
  <si>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</si>
  <si>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</si>
  <si>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</si>
  <si>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</si>
  <si>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</si>
  <si>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</si>
  <si>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</si>
  <si>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</si>
  <si>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</si>
  <si>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</si>
  <si>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</si>
  <si>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</si>
  <si>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</si>
  <si>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</si>
  <si>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</si>
  <si>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</si>
  <si>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</si>
  <si>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</si>
  <si>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</si>
  <si>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</si>
  <si>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</si>
  <si>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</si>
  <si>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</si>
  <si>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</si>
  <si>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</si>
  <si>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</si>
  <si>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</si>
  <si>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</si>
  <si>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</si>
  <si>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</si>
  <si>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</si>
  <si>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</si>
  <si>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</si>
  <si>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</si>
  <si>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</si>
  <si>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</si>
  <si>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</si>
  <si>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</si>
  <si>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</si>
  <si>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</si>
  <si>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</si>
  <si>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</si>
  <si>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</si>
  <si>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</si>
  <si>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</si>
  <si>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</si>
  <si>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</si>
  <si>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</si>
  <si>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</si>
  <si>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松伏町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</si>
  <si>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</si>
  <si>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</si>
  <si>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</si>
  <si>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</si>
  <si>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</si>
  <si>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</si>
  <si>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</si>
  <si>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</si>
  <si>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</si>
  <si>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</si>
  <si>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</si>
  <si>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</si>
  <si>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</si>
  <si>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</si>
  <si>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</si>
  <si>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</si>
  <si>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</si>
  <si>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</si>
  <si>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</si>
  <si>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</si>
  <si>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</si>
  <si>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</si>
  <si>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</si>
  <si>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</si>
  <si>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</si>
  <si>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</si>
  <si>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</si>
  <si>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</si>
  <si>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</si>
  <si>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</si>
  <si>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</si>
  <si>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</si>
  <si>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</si>
  <si>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</si>
  <si>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</si>
  <si>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</si>
  <si>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</si>
  <si>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</si>
  <si>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</si>
  <si>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</si>
  <si>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</si>
  <si>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</si>
  <si>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</si>
  <si>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</si>
  <si>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</si>
  <si>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</si>
  <si>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</si>
  <si>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</si>
  <si>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</si>
  <si>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</si>
  <si>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</si>
  <si>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</si>
  <si>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</si>
  <si>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</si>
  <si>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</si>
  <si>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</si>
  <si>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</si>
  <si>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</si>
  <si>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</si>
  <si>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</si>
  <si>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</si>
  <si>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</si>
  <si>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</si>
  <si>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</si>
  <si>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</si>
  <si>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</si>
  <si>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</si>
  <si>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</si>
  <si>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</si>
  <si>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</si>
  <si>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</si>
  <si>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</si>
  <si>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</si>
  <si>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</si>
  <si>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</si>
  <si>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</si>
  <si>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</si>
  <si>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</si>
  <si>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</si>
  <si>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</si>
  <si>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</si>
  <si>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</si>
  <si>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</si>
  <si>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</si>
  <si>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</si>
  <si>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</si>
  <si>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</si>
  <si>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</si>
  <si>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</si>
  <si>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</si>
  <si>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</si>
  <si>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</si>
  <si>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</si>
  <si>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</si>
  <si>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</si>
  <si>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</si>
  <si>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</si>
  <si>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</si>
  <si>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</si>
  <si>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</si>
  <si>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</si>
  <si>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</si>
  <si>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</si>
  <si>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</si>
  <si>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</si>
  <si>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</si>
  <si>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</si>
  <si>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</si>
  <si>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</si>
  <si>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</si>
  <si>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</si>
  <si>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</si>
  <si>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</si>
  <si>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</si>
  <si>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</si>
  <si>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</si>
  <si>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</si>
  <si>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</si>
  <si>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</si>
  <si>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</si>
  <si>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埼玉県松伏町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</si>
  <si>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</si>
  <si>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</si>
  <si>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</si>
  <si>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</si>
  <si>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</si>
  <si>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</si>
  <si>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</si>
  <si>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</si>
  <si>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</si>
  <si>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</si>
  <si>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</si>
  <si>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</si>
  <si>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</si>
  <si>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</si>
  <si>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</si>
  <si>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</si>
  <si>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</si>
  <si>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</si>
  <si>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</si>
  <si>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</si>
  <si>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</si>
  <si>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</si>
  <si>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</si>
  <si>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</si>
  <si>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</si>
  <si>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</si>
  <si>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</si>
  <si>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</si>
  <si>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</si>
  <si>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</si>
  <si>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</si>
  <si>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</si>
  <si>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</si>
  <si>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</si>
  <si>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</si>
  <si>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</si>
  <si>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</si>
  <si>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</si>
  <si>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</si>
  <si>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</si>
  <si>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</si>
  <si>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</si>
  <si>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</si>
  <si>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</si>
  <si>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</si>
  <si>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</si>
  <si>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</si>
  <si>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</si>
  <si>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</si>
  <si>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</si>
  <si>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</si>
  <si>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</si>
  <si>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</si>
  <si>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</si>
  <si>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</si>
  <si>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</si>
  <si>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</si>
  <si>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</si>
  <si>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</si>
  <si>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</si>
  <si>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</si>
  <si>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</si>
  <si>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</si>
  <si>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</si>
  <si>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</si>
  <si>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</si>
  <si>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</si>
  <si>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</si>
  <si>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</si>
  <si>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</si>
  <si>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</si>
  <si>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</si>
  <si>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</si>
  <si>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</si>
  <si>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</si>
  <si>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</si>
  <si>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</si>
  <si>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</si>
  <si>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</si>
  <si>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</si>
  <si>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</si>
  <si>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</si>
  <si>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</si>
  <si>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</si>
  <si>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</si>
  <si>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</si>
  <si>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</si>
  <si>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</si>
  <si>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</si>
  <si>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</si>
  <si>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</si>
  <si>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</si>
  <si>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</si>
  <si>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</si>
  <si>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</si>
  <si>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</si>
  <si>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</si>
  <si>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</si>
  <si>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</si>
  <si>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</si>
  <si>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</si>
  <si>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</si>
  <si>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</si>
  <si>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</si>
  <si>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</si>
  <si>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</si>
  <si>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</si>
  <si>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</si>
  <si>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</si>
  <si>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</si>
  <si>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</si>
  <si>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</si>
  <si>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</si>
  <si>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</si>
  <si>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</si>
  <si>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</si>
  <si>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</si>
  <si>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</si>
  <si>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</si>
  <si>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</si>
  <si>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</si>
  <si>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</si>
  <si>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</si>
  <si>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</si>
  <si>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</si>
  <si>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</si>
  <si>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</si>
  <si>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</si>
  <si>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</si>
  <si>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</si>
  <si>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</si>
  <si>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</si>
  <si>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</si>
  <si>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</si>
  <si>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</si>
  <si>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</si>
  <si>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</si>
  <si>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</si>
  <si>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</si>
  <si>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</si>
  <si>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</si>
  <si>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</si>
  <si>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</si>
  <si>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</si>
  <si>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</si>
  <si>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</si>
  <si>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</si>
  <si>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</si>
  <si>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</si>
  <si>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</si>
  <si>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</si>
  <si>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</si>
  <si>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</si>
  <si>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</si>
  <si>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埼玉県松伏町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</si>
  <si>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</si>
  <si>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</si>
  <si>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</si>
  <si>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</si>
  <si>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</si>
  <si>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</si>
  <si>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</si>
  <si>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</si>
  <si>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</si>
  <si>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</si>
  <si>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</si>
  <si>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</si>
  <si>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</si>
  <si>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</si>
  <si>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</si>
  <si>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</si>
  <si>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</si>
  <si>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</si>
  <si>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</si>
  <si>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</si>
  <si>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</si>
  <si>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</si>
  <si>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</si>
  <si>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</si>
  <si>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</si>
  <si>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</si>
  <si>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</si>
  <si>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</si>
  <si>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</si>
  <si>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</si>
  <si>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</si>
  <si>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</si>
  <si>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</si>
  <si>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</si>
  <si>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</si>
  <si>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</si>
  <si>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</si>
  <si>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松伏町下水道事業会計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</si>
  <si>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</si>
  <si>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</si>
  <si>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</si>
  <si>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</si>
  <si>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</si>
  <si>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</si>
  <si>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</si>
  <si>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</si>
  <si>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</si>
  <si>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</si>
  <si>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</si>
  <si>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</si>
  <si>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</si>
  <si>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</si>
  <si>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</si>
  <si>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</si>
  <si>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</si>
  <si>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</si>
  <si>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</si>
  <si>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</si>
  <si>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</si>
  <si>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</si>
  <si>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</si>
  <si>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</si>
  <si>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</si>
  <si>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</si>
  <si>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</si>
  <si>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</si>
  <si>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</si>
  <si>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</si>
  <si>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</si>
  <si>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</si>
  <si>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</si>
  <si>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</si>
  <si>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</si>
  <si>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</si>
  <si>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</si>
  <si>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</si>
  <si>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</si>
  <si>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</si>
  <si>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</si>
  <si>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</si>
  <si>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</si>
  <si>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</si>
  <si>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</si>
  <si>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</si>
  <si>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</si>
  <si>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</si>
  <si>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</si>
  <si>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</si>
  <si>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</si>
  <si>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</si>
  <si>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</si>
  <si>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</si>
  <si>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</si>
  <si>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</si>
  <si>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</si>
  <si>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</si>
  <si>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</si>
  <si>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</si>
  <si>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</si>
  <si>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</si>
  <si>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松伏町下水道事業会計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</si>
  <si>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</si>
  <si>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</si>
  <si>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</si>
  <si>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</si>
  <si>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</si>
  <si>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</si>
  <si>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</si>
  <si>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</si>
  <si>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</si>
  <si>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</si>
  <si>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</si>
  <si>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</si>
  <si>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</si>
  <si>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</si>
  <si>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</si>
  <si>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</si>
  <si>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</si>
  <si>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</si>
  <si>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</si>
  <si>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</si>
  <si>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</si>
  <si>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</si>
  <si>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</si>
  <si>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</si>
  <si>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</si>
  <si>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</si>
  <si>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</si>
  <si>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</si>
  <si>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</si>
  <si>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</si>
  <si>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</si>
  <si>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</si>
  <si>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</si>
  <si>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</si>
  <si>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</si>
  <si>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</si>
  <si>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</si>
  <si>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</si>
  <si>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</si>
  <si>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</si>
  <si>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</si>
  <si>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</si>
  <si>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</si>
  <si>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</si>
  <si>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</si>
  <si>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</si>
  <si>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</si>
  <si>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</si>
  <si>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</si>
  <si>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</si>
  <si>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</si>
  <si>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</si>
  <si>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</si>
  <si>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</si>
  <si>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</si>
  <si>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</si>
  <si>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</si>
  <si>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</si>
  <si>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</si>
  <si>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</si>
  <si>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</si>
  <si>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</si>
  <si>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</si>
  <si>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</si>
  <si>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</si>
  <si>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</si>
  <si>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</si>
  <si>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</si>
  <si>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</si>
  <si>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</si>
  <si>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</si>
  <si>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</si>
  <si>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</si>
  <si>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</si>
  <si>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</si>
  <si>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</si>
  <si>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</si>
  <si>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</si>
  <si>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</si>
  <si>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</si>
  <si>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</si>
  <si>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</si>
  <si>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</si>
  <si>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</si>
  <si>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</si>
  <si>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</si>
  <si>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</si>
  <si>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</si>
  <si>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</si>
  <si>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0.38</t>
  </si>
  <si>
    <t>一般会計</t>
  </si>
  <si>
    <t>国民健康保険特別会計</t>
  </si>
  <si>
    <t>介護保険特別会計</t>
  </si>
  <si>
    <t>松伏町下水道事業会計</t>
  </si>
  <si>
    <t>後期高齢者医療特別会計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</si>
  <si>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</si>
  <si>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</si>
  <si>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</si>
  <si>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</si>
  <si>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</si>
  <si>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</si>
  <si>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</si>
  <si>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</si>
  <si>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</si>
  <si>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東埼玉資源環境組合</t>
    <rPh sb="0" eb="1">
      <t>ヒガシ</t>
    </rPh>
    <rPh sb="1" eb="3">
      <t>サイタマ</t>
    </rPh>
    <rPh sb="3" eb="5">
      <t>シゲン</t>
    </rPh>
    <rPh sb="5" eb="7">
      <t>カンキョウ</t>
    </rPh>
    <rPh sb="7" eb="9">
      <t>クミアイ</t>
    </rPh>
    <phoneticPr fontId="2"/>
  </si>
  <si>
    <t>越谷・松伏水道企業団</t>
    <rPh sb="0" eb="2">
      <t>コシガヤ</t>
    </rPh>
    <rPh sb="3" eb="5">
      <t>マツブシ</t>
    </rPh>
    <rPh sb="5" eb="7">
      <t>スイドウ</t>
    </rPh>
    <rPh sb="7" eb="9">
      <t>キギョウ</t>
    </rPh>
    <rPh sb="9" eb="10">
      <t>ダン</t>
    </rPh>
    <phoneticPr fontId="2"/>
  </si>
  <si>
    <t>吉川松伏消防組合</t>
    <rPh sb="0" eb="2">
      <t>ヨシカワ</t>
    </rPh>
    <rPh sb="2" eb="4">
      <t>マツブシ</t>
    </rPh>
    <rPh sb="4" eb="6">
      <t>ショウボウ</t>
    </rPh>
    <rPh sb="6" eb="8">
      <t>クミアイ</t>
    </rPh>
    <phoneticPr fontId="2"/>
  </si>
  <si>
    <t>埼玉県市町村総合事務組合</t>
    <rPh sb="0" eb="3">
      <t>サイタマケン</t>
    </rPh>
    <rPh sb="3" eb="6">
      <t>シチョウソン</t>
    </rPh>
    <rPh sb="6" eb="8">
      <t>ソウゴウ</t>
    </rPh>
    <rPh sb="8" eb="10">
      <t>ジム</t>
    </rPh>
    <rPh sb="10" eb="12">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</si>
  <si>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</si>
  <si>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江戸川水防事務組合</t>
    <rPh sb="0" eb="3">
      <t>エドガワ</t>
    </rPh>
    <rPh sb="3" eb="5">
      <t>スイボウ</t>
    </rPh>
    <rPh sb="5" eb="7">
      <t>ジム</t>
    </rPh>
    <rPh sb="7" eb="9">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</si>
  <si>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</si>
  <si>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4">
      <t>イッパンカイケイ</t>
    </rPh>
    <phoneticPr fontId="2"/>
  </si>
  <si>
    <t>特別会計</t>
    <rPh sb="0" eb="4">
      <t>トクベツカイケイ</t>
    </rPh>
    <phoneticPr fontId="2"/>
  </si>
  <si>
    <t>交通災害特別会計</t>
    <rPh sb="0" eb="4">
      <t>コウツウサイガイ</t>
    </rPh>
    <rPh sb="4" eb="8">
      <t>トクベツカイケイ</t>
    </rPh>
    <phoneticPr fontId="2"/>
  </si>
  <si>
    <t>東埼玉資源環境組合会計</t>
    <rPh sb="9" eb="11">
      <t>カイケイ</t>
    </rPh>
    <phoneticPr fontId="2"/>
  </si>
  <si>
    <t>越谷・松伏水道企業団水道事業会計</t>
    <rPh sb="10" eb="12">
      <t>スイドウ</t>
    </rPh>
    <rPh sb="12" eb="14">
      <t>ジギョウ</t>
    </rPh>
    <rPh sb="14" eb="16">
      <t>カイケイ</t>
    </rPh>
    <phoneticPr fontId="2"/>
  </si>
  <si>
    <t>松伏町土地開発公社</t>
  </si>
  <si>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</si>
  <si>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2"/>
  </si>
  <si>
    <t>分析欄</t>
    <rPh sb="0" eb="2">
      <t>ブンセキ</t>
    </rPh>
    <rPh sb="2" eb="3">
      <t>ラン</t>
    </rPh>
    <phoneticPr fontId="2"/>
  </si>
  <si>
    <t>　今までは地方債の新規発行を抑制してきたが、令和3年度においては地方債償還元金よりも発行額が上回った。しかし、財政調整基金等の残高が増加したことにより、将来負担比率は、類似団体を上回るものの、前年度と比較し改善されたところである。
　しかしながら、有形固定資産減価償却率については、類似団体と比べ著しく高い水準にあり、主な要因としては、町内に存在する建物の老朽化等が進んでいることが挙げられるが、今後は令和3年度に改訂した公共施設等総合管理計画及び令和2年度に策定した個別施設計画に基づき、公共施設等の適正管理に努めていく。</t>
    <rPh sb="1" eb="2">
      <t>イマ</t>
    </rPh>
    <phoneticPr fontId="2"/>
  </si>
  <si>
    <t>(　参考　）</t>
    <rPh sb="2" eb="4">
      <t>サンコウ</t>
    </rPh>
    <phoneticPr fontId="2"/>
  </si>
  <si>
    <t>当該団体値</t>
    <rPh sb="0" eb="2">
      <t>トウガイ</t>
    </rPh>
    <rPh sb="2" eb="4">
      <t>ダンタイ</t>
    </rPh>
    <rPh sb="4" eb="5">
      <t>アタイ</t>
    </rPh>
    <phoneticPr fontId="2"/>
  </si>
  <si>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</si>
  <si>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</si>
  <si>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</si>
  <si>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2"/>
  </si>
  <si>
    <t>　将来負担比率は類似団体と比べ高い水準にあるものの、当町としては実質公債費比率とともに減少傾向にある。これは、事業の精査により、できるだけ地方債の新規発行を抑制してきたこと、計画的に財政調整基金等の積立を行ってきたこと等のためである。今後も、地方債の新規発行については慎重に行い、将来負担比率及び実質公債費比率ともに低下するよう努めていく。</t>
    <phoneticPr fontId="2"/>
  </si>
  <si>
    <t>実質公債費比率</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</si>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</sst>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0"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0CB5DD0-7C20-45DE-BBDA-F4BFAF98442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0FBE-45D3-9089-9A70555781D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14457</c:v>
                </c:pt>
                <c:pt idx="1">
                  <c:v>6451</c:v>
                </c:pt>
                <c:pt idx="2">
                  <c:v>12443</c:v>
                </c:pt>
                <c:pt idx="3">
                  <c:v>14814</c:v>
                </c:pt>
                <c:pt idx="4">
                  <c:v>37215</c:v>
                </c:pt>
              </c:numCache>
            </c:numRef>
          </c:val>
          <c:smooth val="0"/>
          <c:extLst>
            <c:ext xmlns:c16="http://schemas.microsoft.com/office/drawing/2014/chart" uri="{C3380CC4-5D6E-409C-BE32-E72D297353CC}">
              <c16:uniqueId val="{00000001-0FBE-45D3-9089-9A70555781D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8.51</c:v>
                </c:pt>
                <c:pt idx="1">
                  <c:v>7.24</c:v>
                </c:pt>
                <c:pt idx="2">
                  <c:v>8.07</c:v>
                </c:pt>
                <c:pt idx="3">
                  <c:v>9.81</c:v>
                </c:pt>
                <c:pt idx="4">
                  <c:v>15.48</c:v>
                </c:pt>
              </c:numCache>
            </c:numRef>
          </c:val>
          <c:extLst>
            <c:ext xmlns:c16="http://schemas.microsoft.com/office/drawing/2014/chart" uri="{C3380CC4-5D6E-409C-BE32-E72D297353CC}">
              <c16:uniqueId val="{00000000-1F5E-4FCB-B264-182FC5C28F4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10.5</c:v>
                </c:pt>
                <c:pt idx="1">
                  <c:v>13.82</c:v>
                </c:pt>
                <c:pt idx="2">
                  <c:v>13.28</c:v>
                </c:pt>
                <c:pt idx="3">
                  <c:v>12.12</c:v>
                </c:pt>
                <c:pt idx="4">
                  <c:v>13.51</c:v>
                </c:pt>
              </c:numCache>
            </c:numRef>
          </c:val>
          <c:extLst>
            <c:ext xmlns:c16="http://schemas.microsoft.com/office/drawing/2014/chart" uri="{C3380CC4-5D6E-409C-BE32-E72D297353CC}">
              <c16:uniqueId val="{00000001-1F5E-4FCB-B264-182FC5C28F4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-0.38</c:v>
                </c:pt>
                <c:pt idx="1">
                  <c:v>2.2200000000000002</c:v>
                </c:pt>
                <c:pt idx="2">
                  <c:v>0.32</c:v>
                </c:pt>
                <c:pt idx="3">
                  <c:v>1.34</c:v>
                </c:pt>
                <c:pt idx="4">
                  <c:v>8.35</c:v>
                </c:pt>
              </c:numCache>
            </c:numRef>
          </c:val>
          <c:smooth val="0"/>
          <c:extLst>
            <c:ext xmlns:c16="http://schemas.microsoft.com/office/drawing/2014/chart" uri="{C3380CC4-5D6E-409C-BE32-E72D297353CC}">
              <c16:uniqueId val="{00000002-1F5E-4FCB-B264-182FC5C28F4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0.14000000000000001</c:v>
                </c:pt>
                <c:pt idx="2">
                  <c:v>#N/A</c:v>
                </c:pt>
                <c:pt idx="3">
                  <c:v>0.22</c:v>
                </c:pt>
                <c:pt idx="4">
                  <c:v>#N/A</c:v>
                </c:pt>
                <c:pt idx="5">
                  <c:v>0.19</c:v>
                </c:pt>
                <c:pt idx="6">
                  <c:v>0</c:v>
                </c:pt>
                <c:pt idx="7">
                  <c:v>0</c:v>
                </c:pt>
                <c:pt idx="8">
                  <c:v>0</c:v>
                </c:pt>
                <c:pt idx="9">
                  <c:v>0</c:v>
                </c:pt>
              </c:numCache>
            </c:numRef>
          </c:val>
          <c:extLst>
            <c:ext xmlns:c16="http://schemas.microsoft.com/office/drawing/2014/chart" uri="{C3380CC4-5D6E-409C-BE32-E72D297353CC}">
              <c16:uniqueId val="{00000000-BDF4-4752-BBCE-17D378CDD1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DF4-4752-BBCE-17D378CDD1D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DF4-4752-BBCE-17D378CDD1D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DF4-4752-BBCE-17D378CDD1D0}"/>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4-BDF4-4752-BBCE-17D378CDD1D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0.02</c:v>
                </c:pt>
                <c:pt idx="2">
                  <c:v>#N/A</c:v>
                </c:pt>
                <c:pt idx="3">
                  <c:v>0.01</c:v>
                </c:pt>
                <c:pt idx="4">
                  <c:v>#N/A</c:v>
                </c:pt>
                <c:pt idx="5">
                  <c:v>0.03</c:v>
                </c:pt>
                <c:pt idx="6">
                  <c:v>#N/A</c:v>
                </c:pt>
                <c:pt idx="7">
                  <c:v>0.05</c:v>
                </c:pt>
                <c:pt idx="8">
                  <c:v>#N/A</c:v>
                </c:pt>
                <c:pt idx="9">
                  <c:v>0.01</c:v>
                </c:pt>
              </c:numCache>
            </c:numRef>
          </c:val>
          <c:extLst>
            <c:ext xmlns:c16="http://schemas.microsoft.com/office/drawing/2014/chart" uri="{C3380CC4-5D6E-409C-BE32-E72D297353CC}">
              <c16:uniqueId val="{00000005-BDF4-4752-BBCE-17D378CDD1D0}"/>
            </c:ext>
          </c:extLst>
        </c:ser>
        <c:ser>
          <c:idx val="6"/>
          <c:order val="6"/>
          <c:tx>
            <c:strRef>
              <c:f>データシート!$A$33</c:f>
              <c:strCache>
                <c:ptCount val="1"/>
                <c:pt idx="0">
                  <c:v>松伏町下水道事業会計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0.39</c:v>
                </c:pt>
                <c:pt idx="8">
                  <c:v>#N/A</c:v>
                </c:pt>
                <c:pt idx="9">
                  <c:v>0.63</c:v>
                </c:pt>
              </c:numCache>
            </c:numRef>
          </c:val>
          <c:extLst>
            <c:ext xmlns:c16="http://schemas.microsoft.com/office/drawing/2014/chart" uri="{C3380CC4-5D6E-409C-BE32-E72D297353CC}">
              <c16:uniqueId val="{00000006-BDF4-4752-BBCE-17D378CDD1D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2.5099999999999998</c:v>
                </c:pt>
                <c:pt idx="2">
                  <c:v>#N/A</c:v>
                </c:pt>
                <c:pt idx="3">
                  <c:v>2.67</c:v>
                </c:pt>
                <c:pt idx="4">
                  <c:v>#N/A</c:v>
                </c:pt>
                <c:pt idx="5">
                  <c:v>3.1</c:v>
                </c:pt>
                <c:pt idx="6">
                  <c:v>#N/A</c:v>
                </c:pt>
                <c:pt idx="7">
                  <c:v>2.04</c:v>
                </c:pt>
                <c:pt idx="8">
                  <c:v>#N/A</c:v>
                </c:pt>
                <c:pt idx="9">
                  <c:v>1.1000000000000001</c:v>
                </c:pt>
              </c:numCache>
            </c:numRef>
          </c:val>
          <c:extLst>
            <c:ext xmlns:c16="http://schemas.microsoft.com/office/drawing/2014/chart" uri="{C3380CC4-5D6E-409C-BE32-E72D297353CC}">
              <c16:uniqueId val="{00000007-BDF4-4752-BBCE-17D378CDD1D0}"/>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c:v>
                </c:pt>
                <c:pt idx="2">
                  <c:v>#N/A</c:v>
                </c:pt>
                <c:pt idx="3">
                  <c:v>2.11</c:v>
                </c:pt>
                <c:pt idx="4">
                  <c:v>#N/A</c:v>
                </c:pt>
                <c:pt idx="5">
                  <c:v>1.72</c:v>
                </c:pt>
                <c:pt idx="6">
                  <c:v>#N/A</c:v>
                </c:pt>
                <c:pt idx="7">
                  <c:v>2.73</c:v>
                </c:pt>
                <c:pt idx="8">
                  <c:v>#N/A</c:v>
                </c:pt>
                <c:pt idx="9">
                  <c:v>2.48</c:v>
                </c:pt>
              </c:numCache>
            </c:numRef>
          </c:val>
          <c:extLst>
            <c:ext xmlns:c16="http://schemas.microsoft.com/office/drawing/2014/chart" uri="{C3380CC4-5D6E-409C-BE32-E72D297353CC}">
              <c16:uniqueId val="{00000008-BDF4-4752-BBCE-17D378CDD1D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8.51</c:v>
                </c:pt>
                <c:pt idx="2">
                  <c:v>#N/A</c:v>
                </c:pt>
                <c:pt idx="3">
                  <c:v>7.23</c:v>
                </c:pt>
                <c:pt idx="4">
                  <c:v>#N/A</c:v>
                </c:pt>
                <c:pt idx="5">
                  <c:v>8.06</c:v>
                </c:pt>
                <c:pt idx="6">
                  <c:v>#N/A</c:v>
                </c:pt>
                <c:pt idx="7">
                  <c:v>9.81</c:v>
                </c:pt>
                <c:pt idx="8">
                  <c:v>#N/A</c:v>
                </c:pt>
                <c:pt idx="9">
                  <c:v>15.48</c:v>
                </c:pt>
              </c:numCache>
            </c:numRef>
          </c:val>
          <c:extLst>
            <c:ext xmlns:c16="http://schemas.microsoft.com/office/drawing/2014/chart" uri="{C3380CC4-5D6E-409C-BE32-E72D297353CC}">
              <c16:uniqueId val="{00000009-BDF4-4752-BBCE-17D378CDD1D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694</c:v>
                </c:pt>
                <c:pt idx="5">
                  <c:v>709</c:v>
                </c:pt>
                <c:pt idx="8">
                  <c:v>715</c:v>
                </c:pt>
                <c:pt idx="11">
                  <c:v>701</c:v>
                </c:pt>
                <c:pt idx="14">
                  <c:v>700</c:v>
                </c:pt>
              </c:numCache>
            </c:numRef>
          </c:val>
          <c:extLst>
            <c:ext xmlns:c16="http://schemas.microsoft.com/office/drawing/2014/chart" uri="{C3380CC4-5D6E-409C-BE32-E72D297353CC}">
              <c16:uniqueId val="{00000000-9315-4F91-87DB-D64C7C68163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315-4F91-87DB-D64C7C68163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58</c:v>
                </c:pt>
                <c:pt idx="3">
                  <c:v>52</c:v>
                </c:pt>
                <c:pt idx="6">
                  <c:v>51</c:v>
                </c:pt>
                <c:pt idx="9">
                  <c:v>60</c:v>
                </c:pt>
                <c:pt idx="12">
                  <c:v>53</c:v>
                </c:pt>
              </c:numCache>
            </c:numRef>
          </c:val>
          <c:extLst>
            <c:ext xmlns:c16="http://schemas.microsoft.com/office/drawing/2014/chart" uri="{C3380CC4-5D6E-409C-BE32-E72D297353CC}">
              <c16:uniqueId val="{00000002-9315-4F91-87DB-D64C7C68163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80</c:v>
                </c:pt>
                <c:pt idx="3">
                  <c:v>86</c:v>
                </c:pt>
                <c:pt idx="6">
                  <c:v>86</c:v>
                </c:pt>
                <c:pt idx="9">
                  <c:v>94</c:v>
                </c:pt>
                <c:pt idx="12">
                  <c:v>91</c:v>
                </c:pt>
              </c:numCache>
            </c:numRef>
          </c:val>
          <c:extLst>
            <c:ext xmlns:c16="http://schemas.microsoft.com/office/drawing/2014/chart" uri="{C3380CC4-5D6E-409C-BE32-E72D297353CC}">
              <c16:uniqueId val="{00000003-9315-4F91-87DB-D64C7C68163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276</c:v>
                </c:pt>
                <c:pt idx="3">
                  <c:v>257</c:v>
                </c:pt>
                <c:pt idx="6">
                  <c:v>253</c:v>
                </c:pt>
                <c:pt idx="9">
                  <c:v>132</c:v>
                </c:pt>
                <c:pt idx="12">
                  <c:v>213</c:v>
                </c:pt>
              </c:numCache>
            </c:numRef>
          </c:val>
          <c:extLst>
            <c:ext xmlns:c16="http://schemas.microsoft.com/office/drawing/2014/chart" uri="{C3380CC4-5D6E-409C-BE32-E72D297353CC}">
              <c16:uniqueId val="{00000004-9315-4F91-87DB-D64C7C68163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315-4F91-87DB-D64C7C68163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315-4F91-87DB-D64C7C68163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680</c:v>
                </c:pt>
                <c:pt idx="3">
                  <c:v>675</c:v>
                </c:pt>
                <c:pt idx="6">
                  <c:v>664</c:v>
                </c:pt>
                <c:pt idx="9">
                  <c:v>691</c:v>
                </c:pt>
                <c:pt idx="12">
                  <c:v>682</c:v>
                </c:pt>
              </c:numCache>
            </c:numRef>
          </c:val>
          <c:extLst>
            <c:ext xmlns:c16="http://schemas.microsoft.com/office/drawing/2014/chart" uri="{C3380CC4-5D6E-409C-BE32-E72D297353CC}">
              <c16:uniqueId val="{00000007-9315-4F91-87DB-D64C7C68163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400</c:v>
                </c:pt>
                <c:pt idx="2">
                  <c:v>#N/A</c:v>
                </c:pt>
                <c:pt idx="3">
                  <c:v>#N/A</c:v>
                </c:pt>
                <c:pt idx="4">
                  <c:v>361</c:v>
                </c:pt>
                <c:pt idx="5">
                  <c:v>#N/A</c:v>
                </c:pt>
                <c:pt idx="6">
                  <c:v>#N/A</c:v>
                </c:pt>
                <c:pt idx="7">
                  <c:v>339</c:v>
                </c:pt>
                <c:pt idx="8">
                  <c:v>#N/A</c:v>
                </c:pt>
                <c:pt idx="9">
                  <c:v>#N/A</c:v>
                </c:pt>
                <c:pt idx="10">
                  <c:v>276</c:v>
                </c:pt>
                <c:pt idx="11">
                  <c:v>#N/A</c:v>
                </c:pt>
                <c:pt idx="12">
                  <c:v>#N/A</c:v>
                </c:pt>
                <c:pt idx="13">
                  <c:v>339</c:v>
                </c:pt>
                <c:pt idx="14">
                  <c:v>#N/A</c:v>
                </c:pt>
              </c:numCache>
            </c:numRef>
          </c:val>
          <c:smooth val="0"/>
          <c:extLst>
            <c:ext xmlns:c16="http://schemas.microsoft.com/office/drawing/2014/chart" uri="{C3380CC4-5D6E-409C-BE32-E72D297353CC}">
              <c16:uniqueId val="{00000008-9315-4F91-87DB-D64C7C68163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7955</c:v>
                </c:pt>
                <c:pt idx="5">
                  <c:v>8583</c:v>
                </c:pt>
                <c:pt idx="8">
                  <c:v>8238</c:v>
                </c:pt>
                <c:pt idx="11">
                  <c:v>8046</c:v>
                </c:pt>
                <c:pt idx="14">
                  <c:v>7867</c:v>
                </c:pt>
              </c:numCache>
            </c:numRef>
          </c:val>
          <c:extLst>
            <c:ext xmlns:c16="http://schemas.microsoft.com/office/drawing/2014/chart" uri="{C3380CC4-5D6E-409C-BE32-E72D297353CC}">
              <c16:uniqueId val="{00000000-11BA-43C8-B177-25457D0CD3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36</c:v>
                </c:pt>
                <c:pt idx="5">
                  <c:v>22</c:v>
                </c:pt>
                <c:pt idx="8">
                  <c:v>7</c:v>
                </c:pt>
                <c:pt idx="11">
                  <c:v>0</c:v>
                </c:pt>
                <c:pt idx="14">
                  <c:v>0</c:v>
                </c:pt>
              </c:numCache>
            </c:numRef>
          </c:val>
          <c:extLst>
            <c:ext xmlns:c16="http://schemas.microsoft.com/office/drawing/2014/chart" uri="{C3380CC4-5D6E-409C-BE32-E72D297353CC}">
              <c16:uniqueId val="{00000001-11BA-43C8-B177-25457D0CD3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1217</c:v>
                </c:pt>
                <c:pt idx="5">
                  <c:v>1836</c:v>
                </c:pt>
                <c:pt idx="8">
                  <c:v>1851</c:v>
                </c:pt>
                <c:pt idx="11">
                  <c:v>1851</c:v>
                </c:pt>
                <c:pt idx="14">
                  <c:v>2292</c:v>
                </c:pt>
              </c:numCache>
            </c:numRef>
          </c:val>
          <c:extLst>
            <c:ext xmlns:c16="http://schemas.microsoft.com/office/drawing/2014/chart" uri="{C3380CC4-5D6E-409C-BE32-E72D297353CC}">
              <c16:uniqueId val="{00000002-11BA-43C8-B177-25457D0CD3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1BA-43C8-B177-25457D0CD3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1BA-43C8-B177-25457D0CD3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177</c:v>
                </c:pt>
                <c:pt idx="3">
                  <c:v>177</c:v>
                </c:pt>
                <c:pt idx="6">
                  <c:v>177</c:v>
                </c:pt>
                <c:pt idx="9">
                  <c:v>176</c:v>
                </c:pt>
                <c:pt idx="12">
                  <c:v>176</c:v>
                </c:pt>
              </c:numCache>
            </c:numRef>
          </c:val>
          <c:extLst>
            <c:ext xmlns:c16="http://schemas.microsoft.com/office/drawing/2014/chart" uri="{C3380CC4-5D6E-409C-BE32-E72D297353CC}">
              <c16:uniqueId val="{00000005-11BA-43C8-B177-25457D0CD3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880</c:v>
                </c:pt>
                <c:pt idx="3">
                  <c:v>791</c:v>
                </c:pt>
                <c:pt idx="6">
                  <c:v>768</c:v>
                </c:pt>
                <c:pt idx="9">
                  <c:v>856</c:v>
                </c:pt>
                <c:pt idx="12">
                  <c:v>834</c:v>
                </c:pt>
              </c:numCache>
            </c:numRef>
          </c:val>
          <c:extLst>
            <c:ext xmlns:c16="http://schemas.microsoft.com/office/drawing/2014/chart" uri="{C3380CC4-5D6E-409C-BE32-E72D297353CC}">
              <c16:uniqueId val="{00000006-11BA-43C8-B177-25457D0CD3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739</c:v>
                </c:pt>
                <c:pt idx="3">
                  <c:v>639</c:v>
                </c:pt>
                <c:pt idx="6">
                  <c:v>620</c:v>
                </c:pt>
                <c:pt idx="9">
                  <c:v>607</c:v>
                </c:pt>
                <c:pt idx="12">
                  <c:v>564</c:v>
                </c:pt>
              </c:numCache>
            </c:numRef>
          </c:val>
          <c:extLst>
            <c:ext xmlns:c16="http://schemas.microsoft.com/office/drawing/2014/chart" uri="{C3380CC4-5D6E-409C-BE32-E72D297353CC}">
              <c16:uniqueId val="{00000007-11BA-43C8-B177-25457D0CD3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2281</c:v>
                </c:pt>
                <c:pt idx="3">
                  <c:v>2107</c:v>
                </c:pt>
                <c:pt idx="6">
                  <c:v>1972</c:v>
                </c:pt>
                <c:pt idx="9">
                  <c:v>1723</c:v>
                </c:pt>
                <c:pt idx="12">
                  <c:v>1453</c:v>
                </c:pt>
              </c:numCache>
            </c:numRef>
          </c:val>
          <c:extLst>
            <c:ext xmlns:c16="http://schemas.microsoft.com/office/drawing/2014/chart" uri="{C3380CC4-5D6E-409C-BE32-E72D297353CC}">
              <c16:uniqueId val="{00000008-11BA-43C8-B177-25457D0CD3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96</c:v>
                </c:pt>
                <c:pt idx="3">
                  <c:v>79</c:v>
                </c:pt>
                <c:pt idx="6">
                  <c:v>52</c:v>
                </c:pt>
                <c:pt idx="9">
                  <c:v>43</c:v>
                </c:pt>
                <c:pt idx="12">
                  <c:v>34</c:v>
                </c:pt>
              </c:numCache>
            </c:numRef>
          </c:val>
          <c:extLst>
            <c:ext xmlns:c16="http://schemas.microsoft.com/office/drawing/2014/chart" uri="{C3380CC4-5D6E-409C-BE32-E72D297353CC}">
              <c16:uniqueId val="{00000009-11BA-43C8-B177-25457D0CD3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7966</c:v>
                </c:pt>
                <c:pt idx="3">
                  <c:v>7808</c:v>
                </c:pt>
                <c:pt idx="6">
                  <c:v>7617</c:v>
                </c:pt>
                <c:pt idx="9">
                  <c:v>7414</c:v>
                </c:pt>
                <c:pt idx="12">
                  <c:v>7603</c:v>
                </c:pt>
              </c:numCache>
            </c:numRef>
          </c:val>
          <c:extLst>
            <c:ext xmlns:c16="http://schemas.microsoft.com/office/drawing/2014/chart" uri="{C3380CC4-5D6E-409C-BE32-E72D297353CC}">
              <c16:uniqueId val="{0000000A-11BA-43C8-B177-25457D0CD31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2930</c:v>
                </c:pt>
                <c:pt idx="2">
                  <c:v>#N/A</c:v>
                </c:pt>
                <c:pt idx="3">
                  <c:v>#N/A</c:v>
                </c:pt>
                <c:pt idx="4">
                  <c:v>1161</c:v>
                </c:pt>
                <c:pt idx="5">
                  <c:v>#N/A</c:v>
                </c:pt>
                <c:pt idx="6">
                  <c:v>#N/A</c:v>
                </c:pt>
                <c:pt idx="7">
                  <c:v>1111</c:v>
                </c:pt>
                <c:pt idx="8">
                  <c:v>#N/A</c:v>
                </c:pt>
                <c:pt idx="9">
                  <c:v>#N/A</c:v>
                </c:pt>
                <c:pt idx="10">
                  <c:v>922</c:v>
                </c:pt>
                <c:pt idx="11">
                  <c:v>#N/A</c:v>
                </c:pt>
                <c:pt idx="12">
                  <c:v>#N/A</c:v>
                </c:pt>
                <c:pt idx="13">
                  <c:v>504</c:v>
                </c:pt>
                <c:pt idx="14">
                  <c:v>#N/A</c:v>
                </c:pt>
              </c:numCache>
            </c:numRef>
          </c:val>
          <c:smooth val="0"/>
          <c:extLst>
            <c:ext xmlns:c16="http://schemas.microsoft.com/office/drawing/2014/chart" uri="{C3380CC4-5D6E-409C-BE32-E72D297353CC}">
              <c16:uniqueId val="{0000000B-11BA-43C8-B177-25457D0CD31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768</c:v>
                </c:pt>
                <c:pt idx="1">
                  <c:v>727</c:v>
                </c:pt>
                <c:pt idx="2">
                  <c:v>861</c:v>
                </c:pt>
              </c:numCache>
            </c:numRef>
          </c:val>
          <c:extLst>
            <c:ext xmlns:c16="http://schemas.microsoft.com/office/drawing/2014/chart" uri="{C3380CC4-5D6E-409C-BE32-E72D297353CC}">
              <c16:uniqueId val="{00000000-0570-4E7F-A79D-506C956331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570-4E7F-A79D-506C956331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537</c:v>
                </c:pt>
                <c:pt idx="1">
                  <c:v>509</c:v>
                </c:pt>
                <c:pt idx="2">
                  <c:v>782</c:v>
                </c:pt>
              </c:numCache>
            </c:numRef>
          </c:val>
          <c:extLst>
            <c:ext xmlns:c16="http://schemas.microsoft.com/office/drawing/2014/chart" uri="{C3380CC4-5D6E-409C-BE32-E72D297353CC}">
              <c16:uniqueId val="{00000002-0570-4E7F-A79D-506C9563316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
          <c:y val="4.9250000000000002E-2"/>
          <c:w val="0.85775000000000001"/>
          <c:h val="0.77949999999999997"/>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cmpd="sng">
              <a:solidFill>
                <a:srgbClr val="FF0000"/>
              </a:solidFill>
            </a:ln>
          </c:spPr>
          <c:marker>
            <c:symbol val="circle"/>
            <c:size val="8"/>
            <c:spPr>
              <a:solidFill>
                <a:srgbClr val="FF0000"/>
              </a:solidFill>
              <a:ln w="12700" cap="flat" cmpd="sng">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{F15FB211-1AC7-4B09-9A92-5678B65E48D4}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E89-46CA-819D-9B29356CEC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{B133B39E-2807-491C-A600-1FF62AB29337}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89-46CA-819D-9B29356CEC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{F5F1F244-33BC-4DE2-9BFF-D558B4520CEE}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89-46CA-819D-9B29356CEC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{8FDEF194-505C-4BDE-86B3-F0A1CF8C0735}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89-46CA-819D-9B29356CEC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{3F006ECA-1CBA-48C8-A462-101B5A7BBECB}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89-46CA-819D-9B29356CECA4}"/>
                </c:ext>
              </c:extLst>
            </c:dLbl>
            <c:dLbl>
              <c:idx val="8"/>
              <c:layout>
                <c:manualLayout>
                  <c:x val="0"/>
                  <c:y val="1.7250000000000001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{4E959C7A-8498-4BC1-A7EB-1A8C661752D9}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E89-46CA-819D-9B29356CECA4}"/>
                </c:ext>
              </c:extLst>
            </c:dLbl>
            <c:dLbl>
              <c:idx val="16"/>
              <c:layout>
                <c:manualLayout>
                  <c:x val="0"/>
                  <c:y val="-1.0749999999999999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{5B462551-07C3-4C0C-9BA9-36EF9A5D8741}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E89-46CA-819D-9B29356CECA4}"/>
                </c:ext>
              </c:extLst>
            </c:dLbl>
            <c:dLbl>
              <c:idx val="24"/>
              <c:layout>
                <c:manualLayout>
                  <c:x val="0"/>
                  <c:y val="-6.0000000000000001E-3"/>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{946F9627-5B41-4B17-93F5-174C63659AC5}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E89-46CA-819D-9B29356CECA4}"/>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{899C87BF-7E1B-4A5A-9FAF-480C89BC6266}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E89-46CA-819D-9B29356CECA4}"/>
                </c:ext>
              </c:extLst>
            </c:dLbl>
            <c:spPr>
              <a:noFill/>
              <a:ln w="9525">
                <a:noFill/>
              </a:ln>
            </c:spPr>
            <c:txPr>
              <a:bodyPr rot="0" vert="horz"/>
              <a:lstStyle/>
              <a:p>
                <a:pPr algn="ctr">
                  <a:defRPr lang="en-US" sz="900" u="none" baseline="0">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81.2</c:v>
                </c:pt>
                <c:pt idx="8">
                  <c:v>82.8</c:v>
                </c:pt>
                <c:pt idx="16">
                  <c:v>83.6</c:v>
                </c:pt>
                <c:pt idx="24">
                  <c:v>83.9</c:v>
                </c:pt>
                <c:pt idx="32">
                  <c:v>82.9</c:v>
                </c:pt>
              </c:numCache>
            </c:numRef>
          </c:xVal>
          <c:yVal>
            <c:numRef>
              <c:f>公会計指標分析・財政指標組合せ分析表!$BP$51:$DC$51</c:f>
              <c:numCache>
                <c:formatCode>#,##0.0;"▲ "#,##0.0</c:formatCode>
                <c:ptCount val="40"/>
                <c:pt idx="0">
                  <c:v>58</c:v>
                </c:pt>
                <c:pt idx="8">
                  <c:v>22.8</c:v>
                </c:pt>
                <c:pt idx="16">
                  <c:v>21.8</c:v>
                </c:pt>
                <c:pt idx="24">
                  <c:v>17.3</c:v>
                </c:pt>
                <c:pt idx="32">
                  <c:v>8.8000000000000007</c:v>
                </c:pt>
              </c:numCache>
            </c:numRef>
          </c:yVal>
          <c:smooth val="0"/>
          <c:extLst>
            <c:ext xmlns:c16="http://schemas.microsoft.com/office/drawing/2014/chart" uri="{C3380CC4-5D6E-409C-BE32-E72D297353CC}">
              <c16:uniqueId val="{00000009-4E89-46CA-819D-9B29356CECA4}"/>
            </c:ext>
          </c:extLst>
        </c:ser>
        <c:ser>
          <c:idx val="1"/>
          <c:order val="1"/>
          <c:tx>
            <c:strRef>
              <c:f>公会計指標分析・財政指標組合せ分析表!$AN$55</c:f>
              <c:strCache>
                <c:ptCount val="1"/>
                <c:pt idx="0">
                  <c:v>類似団体内平均値</c:v>
                </c:pt>
              </c:strCache>
            </c:strRef>
          </c:tx>
          <c:spPr>
            <a:ln w="6350" cap="flat" cmpd="sng">
              <a:solidFill>
                <a:srgbClr val="000080"/>
              </a:solidFill>
            </a:ln>
          </c:spPr>
          <c:marker>
            <c:symbol val="diamond"/>
            <c:size val="8"/>
            <c:spPr>
              <a:solidFill>
                <a:srgbClr val="000080"/>
              </a:solidFill>
              <a:ln w="12700" cap="flat" cmpd="sng">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{D3716C77-21AF-4B94-B9CF-54ED90A96F8D}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E89-46CA-819D-9B29356CECA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{EBB34EF4-262B-40E0-A4FE-CD7FFEE2F6B1}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89-46CA-819D-9B29356CEC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{FB30F6F3-72D9-4130-9776-6C5DE10DE8FA}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89-46CA-819D-9B29356CEC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{57607470-8774-4702-BDF2-BD30856607A9}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89-46CA-819D-9B29356CEC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{83C58421-3DD3-48C3-A056-9534C3BA3D5F}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89-46CA-819D-9B29356CECA4}"/>
                </c:ext>
              </c:extLst>
            </c:dLbl>
            <c:dLbl>
              <c:idx val="8"/>
              <c:layout>
                <c:manualLayout>
                  <c:x val="-2.9000000000000001E-2"/>
                  <c:y val="-6.4500000000000002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{AFAA87E8-B89D-47FC-8550-A4EBBA5823C0}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E89-46CA-819D-9B29356CECA4}"/>
                </c:ext>
              </c:extLst>
            </c:dLbl>
            <c:dLbl>
              <c:idx val="16"/>
              <c:layout>
                <c:manualLayout>
                  <c:x val="-3.4750000000000003E-2"/>
                  <c:y val="-6.4500000000000002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{93E89094-DE92-4178-83C7-70567D06F9B2}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E89-46CA-819D-9B29356CECA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{66F012A0-902A-4129-8C0D-E1AC6C906089}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E89-46CA-819D-9B29356CECA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{D4048C1F-7B4D-4027-9A17-13E6CBEC8962}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E89-46CA-819D-9B29356CECA4}"/>
                </c:ext>
              </c:extLst>
            </c:dLbl>
            <c:spPr>
              <a:noFill/>
              <a:ln w="9525">
                <a:noFill/>
              </a:ln>
            </c:spPr>
            <c:txPr>
              <a:bodyPr rot="0" vert="horz"/>
              <a:lstStyle/>
              <a:p>
                <a:pPr algn="ctr">
                  <a:defRPr lang="en-US" sz="900" u="none" baseline="0">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4E89-46CA-819D-9B29356CECA4}"/>
            </c:ext>
          </c:extLst>
        </c:ser>
        <c:dLbls>
          <c:showLegendKey val="0"/>
          <c:showVal val="0"/>
          <c:showCatName val="0"/>
          <c:showSerName val="0"/>
          <c:showPercent val="0"/>
          <c:showBubbleSize val="0"/>
        </c:dLbls>
        <c:axId val="17625630"/>
        <c:axId val="24412946"/>
      </c:scatterChart>
      <c:valAx>
        <c:axId val="17625630"/>
        <c:scaling>
          <c:orientation val="maxMin"/>
          <c:max val="90"/>
          <c:min val="50"/>
        </c:scaling>
        <c:delete val="0"/>
        <c:axPos val="t"/>
        <c:majorGridlines>
          <c:spPr>
            <a:ln>
              <a:noFill/>
            </a:ln>
          </c:spPr>
        </c:majorGridlines>
        <c:minorGridlines>
          <c:spPr>
            <a:ln>
              <a:noFill/>
            </a:ln>
          </c:spPr>
        </c:minorGridlines>
        <c:title>
          <c:tx>
            <c:rich>
              <a:bodyPr rot="0" vert="horz"/>
              <a:lstStyle/>
              <a:p>
                <a:pPr algn="ctr">
                  <a:defRPr/>
                </a:pPr>
                <a:r>
                  <a:rPr lang="en-US" sz="1050" b="0" u="none" baseline="0"/>
                  <a:t>有形固定資産減価償却率</a:t>
                </a:r>
              </a:p>
            </c:rich>
          </c:tx>
          <c:layout>
            <c:manualLayout>
              <c:xMode val="edge"/>
              <c:yMode val="edge"/>
              <c:x val="0.41349999999999998"/>
              <c:y val="0.90800000000000003"/>
            </c:manualLayout>
          </c:layout>
          <c:overlay val="0"/>
          <c:spPr>
            <a:noFill/>
            <a:ln>
              <a:noFill/>
            </a:ln>
          </c:spPr>
        </c:title>
        <c:numFmt formatCode="#,##0.0;&quot;▲ &quot;#,##0.0" sourceLinked="0"/>
        <c:majorTickMark val="none"/>
        <c:minorTickMark val="none"/>
        <c:tickLblPos val="high"/>
        <c:spPr>
          <a:ln w="9525">
            <a:noFill/>
          </a:ln>
        </c:spPr>
        <c:txPr>
          <a:bodyPr rot="0" vert="horz"/>
          <a:lstStyle/>
          <a:p>
            <a:pPr>
              <a:defRPr lang="en-US" sz="800" b="0" i="0" u="none" baseline="0">
                <a:solidFill>
                  <a:srgbClr val="000000"/>
                </a:solidFill>
                <a:latin typeface="ＭＳ Ｐゴシック"/>
                <a:ea typeface="ＭＳ Ｐゴシック"/>
                <a:cs typeface="ＭＳ Ｐゴシック"/>
              </a:defRPr>
            </a:pPr>
            <a:endParaRPr lang="ja-JP"/>
          </a:p>
        </c:txPr>
        <c:crossAx val="24412946"/>
        <c:crosses val="autoZero"/>
        <c:crossBetween val="midCat"/>
      </c:valAx>
      <c:valAx>
        <c:axId val="24412946"/>
        <c:scaling>
          <c:orientation val="maxMin"/>
          <c:max val="70"/>
          <c:min val="-10"/>
        </c:scaling>
        <c:delete val="0"/>
        <c:axPos val="r"/>
        <c:majorGridlines>
          <c:spPr>
            <a:ln w="9525" cap="flat" cmpd="sng">
              <a:solidFill>
                <a:srgbClr val="C0C0C0"/>
              </a:solidFill>
            </a:ln>
          </c:spPr>
        </c:majorGridlines>
        <c:minorGridlines>
          <c:spPr>
            <a:ln>
              <a:noFill/>
            </a:ln>
          </c:spPr>
        </c:minorGridlines>
        <c:title>
          <c:tx>
            <c:rich>
              <a:bodyPr rot="0" vert="wordArtVertRtl"/>
              <a:lstStyle/>
              <a:p>
                <a:pPr algn="ctr" rtl="1">
                  <a:defRPr/>
                </a:pPr>
                <a:r>
                  <a:rPr lang="en-US" sz="1050" b="0" u="none" baseline="0"/>
                  <a:t>将来負担比率</a:t>
                </a:r>
              </a:p>
            </c:rich>
          </c:tx>
          <c:layout>
            <c:manualLayout>
              <c:xMode val="edge"/>
              <c:yMode val="edge"/>
              <c:x val="1.7999999999999999E-2"/>
              <c:y val="0.251"/>
            </c:manualLayout>
          </c:layout>
          <c:overlay val="0"/>
          <c:spPr>
            <a:noFill/>
            <a:ln>
              <a:noFill/>
            </a:ln>
          </c:spPr>
        </c:title>
        <c:numFmt formatCode="#,##0.0;" sourceLinked="0"/>
        <c:majorTickMark val="none"/>
        <c:minorTickMark val="none"/>
        <c:tickLblPos val="high"/>
        <c:spPr>
          <a:ln w="9525">
            <a:noFill/>
          </a:ln>
        </c:spPr>
        <c:txPr>
          <a:bodyPr/>
          <a:lstStyle/>
          <a:p>
            <a:pPr>
              <a:defRPr lang="en-US" sz="800" u="none" baseline="0">
                <a:latin typeface="ＭＳ Ｐゴシック"/>
                <a:ea typeface="ＭＳ Ｐゴシック"/>
                <a:cs typeface="ＭＳ Ｐゴシック"/>
              </a:defRPr>
            </a:pPr>
            <a:endParaRPr lang="ja-JP"/>
          </a:p>
        </c:txPr>
        <c:crossAx val="17625630"/>
        <c:crosses val="autoZero"/>
        <c:crossBetween val="midCat"/>
        <c:majorUnit val="10"/>
      </c:valAx>
      <c:spPr>
        <a:solidFill>
          <a:srgbClr val="E6FFD5"/>
        </a:solidFill>
        <a:ln w="19050" cap="flat" cmpd="sng">
          <a:solidFill>
            <a:srgbClr val="000000"/>
          </a:solidFill>
        </a:ln>
      </c:spPr>
    </c:plotArea>
    <c:plotVisOnly val="1"/>
    <c:dispBlanksAs val="span"/>
    <c:showDLblsOverMax val="0"/>
  </c:chart>
  <c:spPr>
    <a:noFill/>
    <a:ln w="9525">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75"/>
          <c:y val="4.725E-2"/>
          <c:w val="0.84750000000000003"/>
          <c:h val="0.77925"/>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cmpd="sng">
              <a:solidFill>
                <a:srgbClr val="FF0000"/>
              </a:solidFill>
            </a:ln>
          </c:spPr>
          <c:marker>
            <c:symbol val="circle"/>
            <c:size val="8"/>
            <c:spPr>
              <a:solidFill>
                <a:srgbClr val="FF0000"/>
              </a:solidFill>
              <a:ln w="12700" cap="flat" cmpd="sng">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{4103A9E8-CD30-4EB4-BCB4-46F10B88CAAB}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226-4D95-81A3-B2933F7C9E5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{B4B417E8-44C5-4F88-88DE-539BA40A13AC}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226-4D95-81A3-B2933F7C9E5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{ABAB8A08-0F3C-44B4-8CC2-FA75420CF717}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226-4D95-81A3-B2933F7C9E5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{7ED60D91-5C2E-4CD8-A093-D656AACE17CC}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226-4D95-81A3-B2933F7C9E5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{86C67AD1-92AE-4E5F-BA29-AD13BE651930}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226-4D95-81A3-B2933F7C9E5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{150E8653-B888-43B2-9B98-4F88CFE26294}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226-4D95-81A3-B2933F7C9E5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{015E9B45-24E3-4DD4-9CC7-1C38265E63DA}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226-4D95-81A3-B2933F7C9E50}"/>
                </c:ext>
              </c:extLst>
            </c:dLbl>
            <c:dLbl>
              <c:idx val="24"/>
              <c:layout>
                <c:manualLayout>
                  <c:x val="-2.8500000000000001E-2"/>
                  <c:y val="-5.199999999999999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{C807D4CB-E641-4194-8306-B7B3BEAC768A}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226-4D95-81A3-B2933F7C9E5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{69FBC959-E331-4D2A-ACC9-E16D18958D4A}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226-4D95-81A3-B2933F7C9E50}"/>
                </c:ext>
              </c:extLst>
            </c:dLbl>
            <c:spPr>
              <a:noFill/>
              <a:ln w="9525">
                <a:noFill/>
              </a:ln>
            </c:spPr>
            <c:txPr>
              <a:bodyPr rot="0" vert="horz"/>
              <a:lstStyle/>
              <a:p>
                <a:pPr algn="ctr">
                  <a:defRPr lang="en-US" sz="900" u="none" baseline="0">
                    <a:latin typeface="ＭＳ Ｐゴシック"/>
                    <a:ea typeface="ＭＳ Ｐゴシック"/>
                    <a:cs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7.7</c:v>
                </c:pt>
                <c:pt idx="16">
                  <c:v>7.2</c:v>
                </c:pt>
                <c:pt idx="24">
                  <c:v>6.3</c:v>
                </c:pt>
                <c:pt idx="32">
                  <c:v>5.9</c:v>
                </c:pt>
              </c:numCache>
            </c:numRef>
          </c:xVal>
          <c:yVal>
            <c:numRef>
              <c:f>公会計指標分析・財政指標組合せ分析表!$BP$73:$DC$73</c:f>
              <c:numCache>
                <c:formatCode>#,##0.0;"▲ "#,##0.0</c:formatCode>
                <c:ptCount val="40"/>
                <c:pt idx="0">
                  <c:v>58</c:v>
                </c:pt>
                <c:pt idx="8">
                  <c:v>22.8</c:v>
                </c:pt>
                <c:pt idx="16">
                  <c:v>21.8</c:v>
                </c:pt>
                <c:pt idx="24">
                  <c:v>17.3</c:v>
                </c:pt>
                <c:pt idx="32">
                  <c:v>8.8000000000000007</c:v>
                </c:pt>
              </c:numCache>
            </c:numRef>
          </c:yVal>
          <c:smooth val="0"/>
          <c:extLst>
            <c:ext xmlns:c16="http://schemas.microsoft.com/office/drawing/2014/chart" uri="{C3380CC4-5D6E-409C-BE32-E72D297353CC}">
              <c16:uniqueId val="{00000009-3226-4D95-81A3-B2933F7C9E50}"/>
            </c:ext>
          </c:extLst>
        </c:ser>
        <c:ser>
          <c:idx val="1"/>
          <c:order val="1"/>
          <c:tx>
            <c:strRef>
              <c:f>公会計指標分析・財政指標組合せ分析表!$AN$77</c:f>
              <c:strCache>
                <c:ptCount val="1"/>
                <c:pt idx="0">
                  <c:v>類似団体内平均値</c:v>
                </c:pt>
              </c:strCache>
            </c:strRef>
          </c:tx>
          <c:spPr>
            <a:ln w="6350" cap="flat" cmpd="sng">
              <a:solidFill>
                <a:srgbClr val="000080"/>
              </a:solidFill>
              <a:round/>
            </a:ln>
          </c:spPr>
          <c:marker>
            <c:symbol val="diamond"/>
            <c:size val="8"/>
            <c:spPr>
              <a:solidFill>
                <a:srgbClr val="000080"/>
              </a:solidFill>
              <a:ln w="12700" cap="rnd" cmpd="sng">
                <a:solidFill>
                  <a:srgbClr val="000080"/>
                </a:solidFill>
                <a:round/>
              </a:ln>
            </c:spPr>
          </c:marker>
          <c:dLbls>
            <c:dLbl>
              <c:idx val="0"/>
              <c:layout>
                <c:manualLayout>
                  <c:x val="-4.4999999999999998E-2"/>
                  <c:y val="-6.22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{0374DEA7-580C-4772-83A4-506B852EA231}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226-4D95-81A3-B2933F7C9E50}"/>
                </c:ext>
              </c:extLst>
            </c:dLbl>
            <c:dLbl>
              <c:idx val="1"/>
              <c:tx>
                <c:strRef>
                  <c:f>#REF!</c:f>
                  <c:strCache>
                    <c:ptCount val="1"/>
                    <c:pt idx="0">
                      <c:v>#REF!</c:v>
                    </c:pt>
                  </c:strCache>
                </c:strRef>
              </c:tx>
              <c:spPr/>
              <c:txPr>
                <a:bodyPr rot="0" vert="horz"/>
                <a:lstStyle/>
                <a:p>
                  <a:pPr algn="ctr">
                    <a:defRPr lang="en-US" sz="900" b="0" u="none" baseline="0">
                      <a:latin typeface="ＭＳ Ｐゴシック"/>
                      <a:ea typeface="ＭＳ Ｐゴシック"/>
                      <a:cs typeface="ＭＳ Ｐゴシック"/>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{0AF41294-1F6C-4CA4-B124-7AE29BA5DBF9}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226-4D95-81A3-B2933F7C9E5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{746FD319-5CED-4066-A824-38C9D238B9E6}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226-4D95-81A3-B2933F7C9E5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{00D8C087-9A83-4630-81EB-F89EE6AB0925}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226-4D95-81A3-B2933F7C9E5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{6EDA3225-F896-4584-B451-1CDA32E38A8C}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226-4D95-81A3-B2933F7C9E50}"/>
                </c:ext>
              </c:extLst>
            </c:dLbl>
            <c:dLbl>
              <c:idx val="8"/>
              <c:layout>
                <c:manualLayout>
                  <c:x val="-1.7999999999999999E-2"/>
                  <c:y val="-6.225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{F89ACB10-E07A-4BA2-BE3A-5EEB9A2120A8}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226-4D95-81A3-B2933F7C9E5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{4C58356F-D663-40B4-839F-0BE29C4216D2}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226-4D95-81A3-B2933F7C9E50}"/>
                </c:ext>
              </c:extLst>
            </c:dLbl>
            <c:dLbl>
              <c:idx val="24"/>
              <c:layout>
                <c:manualLayout>
                  <c:x val="-3.4000000000000002E-2"/>
                  <c:y val="-7.224999999999999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{101EC418-36CF-4759-913A-B17C1B5BCF8A}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226-4D95-81A3-B2933F7C9E5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{CBF6F829-AA26-487B-86DE-58709F795C42}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226-4D95-81A3-B2933F7C9E50}"/>
                </c:ext>
              </c:extLst>
            </c:dLbl>
            <c:spPr>
              <a:noFill/>
              <a:ln w="9525">
                <a:noFill/>
              </a:ln>
            </c:spPr>
            <c:txPr>
              <a:bodyPr rot="0" vert="horz"/>
              <a:lstStyle/>
              <a:p>
                <a:pPr algn="ctr">
                  <a:defRPr lang="en-US" sz="900" u="none" baseline="0">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3226-4D95-81A3-B2933F7C9E50}"/>
            </c:ext>
          </c:extLst>
        </c:ser>
        <c:dLbls>
          <c:showLegendKey val="0"/>
          <c:showVal val="0"/>
          <c:showCatName val="0"/>
          <c:showSerName val="0"/>
          <c:showPercent val="0"/>
          <c:showBubbleSize val="0"/>
        </c:dLbls>
        <c:axId val="18389930"/>
        <c:axId val="31291646"/>
      </c:scatterChart>
      <c:valAx>
        <c:axId val="18389930"/>
        <c:scaling>
          <c:orientation val="maxMin"/>
          <c:max val="9"/>
          <c:min val="5"/>
        </c:scaling>
        <c:delete val="0"/>
        <c:axPos val="t"/>
        <c:majorGridlines>
          <c:spPr>
            <a:ln>
              <a:noFill/>
            </a:ln>
          </c:spPr>
        </c:majorGridlines>
        <c:minorGridlines>
          <c:spPr>
            <a:ln>
              <a:noFill/>
            </a:ln>
          </c:spPr>
        </c:minorGridlines>
        <c:title>
          <c:tx>
            <c:rich>
              <a:bodyPr rot="0" vert="horz"/>
              <a:lstStyle/>
              <a:p>
                <a:pPr algn="ctr">
                  <a:defRPr/>
                </a:pPr>
                <a:r>
                  <a:rPr lang="en-US" sz="1050" b="0" u="none" baseline="0"/>
                  <a:t>実質公債費比率</a:t>
                </a:r>
              </a:p>
            </c:rich>
          </c:tx>
          <c:layout>
            <c:manualLayout>
              <c:xMode val="edge"/>
              <c:yMode val="edge"/>
              <c:x val="0.46800000000000003"/>
              <c:y val="0.89949999999999997"/>
            </c:manualLayout>
          </c:layout>
          <c:overlay val="0"/>
          <c:spPr>
            <a:noFill/>
            <a:ln>
              <a:noFill/>
            </a:ln>
          </c:spPr>
        </c:title>
        <c:numFmt formatCode="#,##0.0;&quot;▲ &quot;#,##0.0" sourceLinked="0"/>
        <c:majorTickMark val="none"/>
        <c:minorTickMark val="none"/>
        <c:tickLblPos val="high"/>
        <c:spPr>
          <a:ln w="9525">
            <a:noFill/>
          </a:ln>
        </c:spPr>
        <c:txPr>
          <a:bodyPr rot="0" vert="horz"/>
          <a:lstStyle/>
          <a:p>
            <a:pPr>
              <a:defRPr lang="en-US" sz="800" b="0" i="0" u="none" baseline="0">
                <a:solidFill>
                  <a:srgbClr val="000000"/>
                </a:solidFill>
                <a:latin typeface="ＭＳ Ｐゴシック"/>
                <a:ea typeface="ＭＳ Ｐゴシック"/>
                <a:cs typeface="ＭＳ Ｐゴシック"/>
              </a:defRPr>
            </a:pPr>
            <a:endParaRPr lang="ja-JP"/>
          </a:p>
        </c:txPr>
        <c:crossAx val="31291646"/>
        <c:crosses val="autoZero"/>
        <c:crossBetween val="midCat"/>
      </c:valAx>
      <c:valAx>
        <c:axId val="31291646"/>
        <c:scaling>
          <c:orientation val="maxMin"/>
          <c:max val="70"/>
          <c:min val="-10"/>
        </c:scaling>
        <c:delete val="0"/>
        <c:axPos val="r"/>
        <c:majorGridlines>
          <c:spPr>
            <a:ln w="9525" cap="flat" cmpd="sng">
              <a:solidFill>
                <a:srgbClr val="C0C0C0"/>
              </a:solidFill>
            </a:ln>
          </c:spPr>
        </c:majorGridlines>
        <c:minorGridlines>
          <c:spPr>
            <a:ln>
              <a:noFill/>
            </a:ln>
          </c:spPr>
        </c:minorGridlines>
        <c:title>
          <c:tx>
            <c:rich>
              <a:bodyPr rot="0" vert="wordArtVertRtl"/>
              <a:lstStyle/>
              <a:p>
                <a:pPr algn="ctr" rtl="1">
                  <a:defRPr/>
                </a:pPr>
                <a:r>
                  <a:rPr lang="en-US" sz="1050" b="0" u="none" baseline="0"/>
                  <a:t>将来負担比率</a:t>
                </a:r>
              </a:p>
            </c:rich>
          </c:tx>
          <c:layout>
            <c:manualLayout>
              <c:xMode val="edge"/>
              <c:yMode val="edge"/>
              <c:x val="1.8249999999999999E-2"/>
              <c:y val="0.25124999999999997"/>
            </c:manualLayout>
          </c:layout>
          <c:overlay val="0"/>
          <c:spPr>
            <a:noFill/>
            <a:ln>
              <a:noFill/>
            </a:ln>
          </c:spPr>
        </c:title>
        <c:numFmt formatCode="#,##0.0;" sourceLinked="0"/>
        <c:majorTickMark val="none"/>
        <c:minorTickMark val="none"/>
        <c:tickLblPos val="high"/>
        <c:spPr>
          <a:ln w="9525">
            <a:noFill/>
          </a:ln>
        </c:spPr>
        <c:txPr>
          <a:bodyPr/>
          <a:lstStyle/>
          <a:p>
            <a:pPr>
              <a:defRPr lang="en-US" sz="800" u="none" baseline="0">
                <a:latin typeface="ＭＳ Ｐゴシック"/>
                <a:ea typeface="ＭＳ Ｐゴシック"/>
                <a:cs typeface="ＭＳ Ｐゴシック"/>
              </a:defRPr>
            </a:pPr>
            <a:endParaRPr lang="ja-JP"/>
          </a:p>
        </c:txPr>
        <c:crossAx val="18389930"/>
        <c:crosses val="autoZero"/>
        <c:crossBetween val="midCat"/>
        <c:majorUnit val="10"/>
      </c:valAx>
      <c:spPr>
        <a:solidFill>
          <a:srgbClr val="E6FFD5"/>
        </a:solidFill>
        <a:ln w="19050" cap="flat" cmpd="sng">
          <a:solidFill>
            <a:srgbClr val="000000"/>
          </a:solidFill>
        </a:ln>
      </c:spPr>
    </c:plotArea>
    <c:plotVisOnly val="1"/>
    <c:dispBlanksAs val="span"/>
    <c:showDLblsOverMax val="0"/>
  </c:chart>
  <c:spPr>
    <a:ln w="9525">
      <a:noFill/>
    </a:ln>
  </c:spPr>
  <c:printSettings>
    <c:headerFooter/>
    <c:pageMargins b="0.75" l="0.7" r="0.7" t="0.75" header="0.3" footer="0.3"/>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埼玉県松伏町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年度の元利償還金は、平成</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年度に借り入れた臨時財政対策債や減税補てん債等の償還が完了したため、前年度と比べて減額となった。</a:t>
          </a:r>
        </a:p>
        <a:p>
          <a:r>
            <a:rPr kumimoji="1" lang="ja-JP" altLang="en-US" sz="1400">
              <a:latin typeface="ＭＳ ゴシック" pitchFamily="49" charset="-128"/>
              <a:ea typeface="ＭＳ ゴシック" pitchFamily="49" charset="-128"/>
            </a:rPr>
            <a:t>　公営企業債の元利償還金に対する繰入金については、公営企業において令和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年度に開始された償還額が、終了した償還額を上回ったため増額となった。</a:t>
          </a:r>
        </a:p>
        <a:p>
          <a:r>
            <a:rPr kumimoji="1" lang="ja-JP" altLang="en-US" sz="1400">
              <a:latin typeface="ＭＳ ゴシック" pitchFamily="49" charset="-128"/>
              <a:ea typeface="ＭＳ ゴシック" pitchFamily="49" charset="-128"/>
            </a:rPr>
            <a:t>　今後も事業の選択と集中、公営企業等への効率的な事業運営を働きかけることにより、健全な財政運営に努める。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埼玉県松伏町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ける地方債現在高は、新たに中間処理場施設整備事業債や魚沼用水路整備事業債を発行し、償還完了の地方債を上回ったため、前年度よりも増額となった。今後も、投資的経費の抑制を図っていく。</a:t>
          </a:r>
        </a:p>
        <a:p>
          <a:r>
            <a:rPr kumimoji="1" lang="ja-JP" altLang="en-US" sz="1400">
              <a:latin typeface="ＭＳ ゴシック" pitchFamily="49" charset="-128"/>
              <a:ea typeface="ＭＳ ゴシック" pitchFamily="49" charset="-128"/>
            </a:rPr>
            <a:t>　債務負担行為に基づく支出予定額は、一部のかんがい排水路整備事業債等の償還が完了したため、前年度を下回った。今後も、債務負担行為対象事業の抑制等を行い、事業の選択と集中を徹底しながら抑制を図っていく。</a:t>
          </a:r>
        </a:p>
        <a:p>
          <a:r>
            <a:rPr kumimoji="1" lang="ja-JP" altLang="en-US" sz="1400">
              <a:latin typeface="ＭＳ ゴシック" pitchFamily="49" charset="-128"/>
              <a:ea typeface="ＭＳ ゴシック" pitchFamily="49" charset="-128"/>
            </a:rPr>
            <a:t>　公営企業債等繰入見込額は、下水道事業特別会計への繰出見込額が減となった。今後も、投資的経費の抑制を図っていく。</a:t>
          </a:r>
        </a:p>
        <a:p>
          <a:r>
            <a:rPr kumimoji="1" lang="ja-JP" altLang="en-US" sz="1400">
              <a:latin typeface="ＭＳ ゴシック" pitchFamily="49" charset="-128"/>
              <a:ea typeface="ＭＳ ゴシック" pitchFamily="49" charset="-128"/>
            </a:rPr>
            <a:t>　充当可能財源等は、財政調整基金等の各種基金への積立を行い、基準財政需要額に算入のある地方債を活用し財源確保に努める。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埼玉県松伏町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令和２年度から令和３年度にかけて、財政調整基金及び特定目的基金が増となっている。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財政調整基金は、当初予算にて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千円の取り崩しを行っているが、補正予算にて積立を行ったため、残高が増額した。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また、特定目的基金では、主に松伏町公用・公共用施設整備基金について、当初予算にて防災倉庫施設整備事業や中間処理場施設整備事業等に充てるため、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千円取り崩しを行ったが補正予算にて積立を行ったため年度末残高は増額となった。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財政調整基金については、近年の異常気象による台風や竜巻等の災害等への対応も考慮し、その年度毎の決算状況を踏まえ、可能な範囲で積立てを行っ</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ていく。今後の積立ての目安としては、当初予算後の時点で標準財政規模の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程度となるよう長期的に積立を行っていく。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特定目的基金については、今後策定予定の公共施設個別施設計画等を基に、その時点での財政状況を見極め、計画的に積立及び取り崩しを行っていく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○松伏町公用・公共用施設整備基金：松伏町立小中学校及び松伏町学校給食共同調理場の建設及び施設の改修資金に充てるために設置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○松伏町立小中学校建設等基金：公用・公共用施設の整備費用に充てるために設置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○森林環境整備基金：木材利用の促進や普及啓発等の森林整備及びその促進に関する費用等に充てるために設置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○松伏町公用・公共用施設整備基金：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当初予算にて防災倉庫施設整備事業や中間処理場施設整備事業等に充てるため、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千円取り崩しを行ったが補正予算にて積立を行ったため年度末残高は増額となった。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○松伏町立小中学校建設等基金：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千円積み立てを行ったため、増額となった。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○森林環境整備基金：翌年度以降の事業に備えるため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千円積み立てを行ったため、増額となった。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○松伏町公用・公共用施設整備基金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今後策定予定の公共施設個別施設計画等を基に、その時点での財政状況を見極め、計画的に積立及び取り崩しを行っていく。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○松伏町立小中学校建設等基金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今後策定予定の公共施設個別施設計画等を基に、その時点での財政状況を見極め、計画的に積立及び取り崩しを行っていく。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今後策定予定の公共施設個別施設計画等を基に、その時点での財政状況を見極め、計画的に積立及び取り崩しを行っていく。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財政調整基金は、当初予算にて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千円の取り崩しを行っているが、補正予算にて積立を行ったため、残高が増額した。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近年の異常気象による台風や竜巻等の災害等への対応も考慮し、その年度毎の決算状況を踏まえ、可能な範囲で積立てを行っていく。今後の積立ての目安としては、当初予算後の時点で標準財政規模の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程度となるよう長期的に積立を行っていく。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7C5B2E0-2229-42F9-BC9A-DB7E1BA0FE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8BA8F21-6226-429D-94D0-89C9F6897E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fLocksText="0">
      <xdr:nvSpPr>
        <xdr:cNvPr id="4" name="正方形/長方形 3">
          <a:extLst>
            <a:ext uri="{FF2B5EF4-FFF2-40B4-BE49-F238E27FC236}">
              <a16:creationId xmlns:a16="http://schemas.microsoft.com/office/drawing/2014/main" id="{07529EEF-495A-48F3-8644-D9631DB77086}"/>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12</a:t>
          </a:r>
          <a:r>
            <a:rPr lang="ja-JP" altLang="en-US" sz="3200" b="1">
              <a:solidFill>
                <a:srgbClr val="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fLocksText="0">
      <xdr:nvSpPr>
        <xdr:cNvPr id="5" name="正方形/長方形 4">
          <a:extLst>
            <a:ext uri="{FF2B5EF4-FFF2-40B4-BE49-F238E27FC236}">
              <a16:creationId xmlns:a16="http://schemas.microsoft.com/office/drawing/2014/main" id="{4C04B87A-6535-4F75-9ADC-6488A0005463}"/>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fLocksText="0">
      <xdr:nvSpPr>
        <xdr:cNvPr id="6" name="正方形/長方形 5">
          <a:extLst>
            <a:ext uri="{FF2B5EF4-FFF2-40B4-BE49-F238E27FC236}">
              <a16:creationId xmlns:a16="http://schemas.microsoft.com/office/drawing/2014/main" id="{EDA756D4-06FD-4C06-96A1-46E3D8600DD9}"/>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fLocksText="0">
      <xdr:nvSpPr>
        <xdr:cNvPr id="7" name="正方形/長方形 6">
          <a:extLst>
            <a:ext uri="{FF2B5EF4-FFF2-40B4-BE49-F238E27FC236}">
              <a16:creationId xmlns:a16="http://schemas.microsoft.com/office/drawing/2014/main" id="{05AB524A-B210-4694-870D-A6DA2C088103}"/>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埼玉県松伏町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fLocksText="0">
      <xdr:nvSpPr>
        <xdr:cNvPr id="8" name="正方形/長方形 7">
          <a:extLst>
            <a:ext uri="{FF2B5EF4-FFF2-40B4-BE49-F238E27FC236}">
              <a16:creationId xmlns:a16="http://schemas.microsoft.com/office/drawing/2014/main" id="{958ACED5-67CE-4A72-A506-D2CB3BBB5D23}"/>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fLocksText="0">
      <xdr:nvSpPr>
        <xdr:cNvPr id="9" name="正方形/長方形 8">
          <a:extLst>
            <a:ext uri="{FF2B5EF4-FFF2-40B4-BE49-F238E27FC236}">
              <a16:creationId xmlns:a16="http://schemas.microsoft.com/office/drawing/2014/main" id="{333FD7D8-E69C-453C-94B4-284BAFA1270F}"/>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fLocksText="0">
      <xdr:nvSpPr>
        <xdr:cNvPr id="10" name="正方形/長方形 9">
          <a:extLst>
            <a:ext uri="{FF2B5EF4-FFF2-40B4-BE49-F238E27FC236}">
              <a16:creationId xmlns:a16="http://schemas.microsoft.com/office/drawing/2014/main" id="{04110B0F-4D52-4225-B4FF-A8F77C7EE6CC}"/>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令和</a:t>
          </a:r>
          <a:r>
            <a:rPr lang="en-US" altLang="ja-JP" sz="2000" b="1">
              <a:solidFill>
                <a:srgbClr val="FFFFFF"/>
              </a:solidFill>
              <a:latin typeface="ＭＳ ゴシック" panose="020B0609070205080204" pitchFamily="49" charset="-128"/>
              <a:ea typeface="ＭＳ ゴシック" panose="020B0609070205080204" pitchFamily="49" charset="-128"/>
            </a:rPr>
            <a:t>3</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fLocksText="0">
      <xdr:nvSpPr>
        <xdr:cNvPr id="11" name="正方形/長方形 10">
          <a:extLst>
            <a:ext uri="{FF2B5EF4-FFF2-40B4-BE49-F238E27FC236}">
              <a16:creationId xmlns:a16="http://schemas.microsoft.com/office/drawing/2014/main" id="{25F880D5-B21E-4CC0-831B-EB268DCFED05}"/>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fLocksText="0">
      <xdr:nvSpPr>
        <xdr:cNvPr id="12" name="正方形/長方形 11">
          <a:extLst>
            <a:ext uri="{FF2B5EF4-FFF2-40B4-BE49-F238E27FC236}">
              <a16:creationId xmlns:a16="http://schemas.microsoft.com/office/drawing/2014/main" id="{D2025B0F-8243-41D2-A2F2-1E91F81E0A33}"/>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fLocksText="0">
      <xdr:nvSpPr>
        <xdr:cNvPr id="13" name="正方形/長方形 12">
          <a:extLst>
            <a:ext uri="{FF2B5EF4-FFF2-40B4-BE49-F238E27FC236}">
              <a16:creationId xmlns:a16="http://schemas.microsoft.com/office/drawing/2014/main" id="{EB58E0EB-78CF-4816-BAF3-F0DC01747877}"/>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28,550
28,132
16.20
11,482,634
10,399,353
986,741
6,372,788
7,602,922</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fLocksText="0">
      <xdr:nvSpPr>
        <xdr:cNvPr id="14" name="正方形/長方形 13">
          <a:extLst>
            <a:ext uri="{FF2B5EF4-FFF2-40B4-BE49-F238E27FC236}">
              <a16:creationId xmlns:a16="http://schemas.microsoft.com/office/drawing/2014/main" id="{83A75D86-2C03-47F2-86E6-819F05D50F63}"/>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(R4.1.1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(R4.1.1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fLocksText="0">
      <xdr:nvSpPr>
        <xdr:cNvPr id="15" name="正方形/長方形 14">
          <a:extLst>
            <a:ext uri="{FF2B5EF4-FFF2-40B4-BE49-F238E27FC236}">
              <a16:creationId xmlns:a16="http://schemas.microsoft.com/office/drawing/2014/main" id="{2597C0BF-768A-4451-B39B-7A65BB2254FC}"/>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fLocksText="0">
      <xdr:nvSpPr>
        <xdr:cNvPr id="16" name="正方形/長方形 15">
          <a:extLst>
            <a:ext uri="{FF2B5EF4-FFF2-40B4-BE49-F238E27FC236}">
              <a16:creationId xmlns:a16="http://schemas.microsoft.com/office/drawing/2014/main" id="{39695B2D-2E78-47D7-AB85-70E9F4C95E95}"/>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5.9
8.8</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fLocksText="0">
      <xdr:nvSpPr>
        <xdr:cNvPr id="17" name="正方形/長方形 16">
          <a:extLst>
            <a:ext uri="{FF2B5EF4-FFF2-40B4-BE49-F238E27FC236}">
              <a16:creationId xmlns:a16="http://schemas.microsoft.com/office/drawing/2014/main" id="{AC5DD904-8489-4DBA-BFDB-913F9B131C94}"/>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fLocksText="0">
      <xdr:nvSpPr>
        <xdr:cNvPr id="18" name="正方形/長方形 17">
          <a:extLst>
            <a:ext uri="{FF2B5EF4-FFF2-40B4-BE49-F238E27FC236}">
              <a16:creationId xmlns:a16="http://schemas.microsoft.com/office/drawing/2014/main" id="{8249A74B-09B6-471F-B70A-F12D77B1526E}"/>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fLocksText="0">
      <xdr:nvSpPr>
        <xdr:cNvPr id="19" name="正方形/長方形 18">
          <a:extLst>
            <a:ext uri="{FF2B5EF4-FFF2-40B4-BE49-F238E27FC236}">
              <a16:creationId xmlns:a16="http://schemas.microsoft.com/office/drawing/2014/main" id="{A11EA183-48A6-4B2E-BA8B-FCE6147A5092}"/>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H29  Ⅴ</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H30  Ⅴ</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R01  Ⅴ</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R02  Ⅴ</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R03  Ⅴ</a:t>
          </a:r>
          <a:r>
            <a:rPr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fLocksText="0">
      <xdr:nvSpPr>
        <xdr:cNvPr id="20" name="角丸四角形 19">
          <a:extLst>
            <a:ext uri="{FF2B5EF4-FFF2-40B4-BE49-F238E27FC236}">
              <a16:creationId xmlns:a16="http://schemas.microsoft.com/office/drawing/2014/main" id="{E8DEA027-32DD-4295-B405-0F301205D3DA}"/>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fLocksText="0">
      <xdr:nvSpPr>
        <xdr:cNvPr id="21" name="正方形/長方形 20">
          <a:extLst>
            <a:ext uri="{FF2B5EF4-FFF2-40B4-BE49-F238E27FC236}">
              <a16:creationId xmlns:a16="http://schemas.microsoft.com/office/drawing/2014/main" id="{6897E8B6-3E4D-4DDE-8FD4-83C202E57444}"/>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fLocksText="0">
      <xdr:nvSpPr>
        <xdr:cNvPr id="22" name="正方形/長方形 21">
          <a:extLst>
            <a:ext uri="{FF2B5EF4-FFF2-40B4-BE49-F238E27FC236}">
              <a16:creationId xmlns:a16="http://schemas.microsoft.com/office/drawing/2014/main" id="{F8A69D08-DCE8-48F7-ACA8-4FA199890F47}"/>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fLocksText="0">
      <xdr:nvSpPr>
        <xdr:cNvPr id="23" name="正方形/長方形 22">
          <a:extLst>
            <a:ext uri="{FF2B5EF4-FFF2-40B4-BE49-F238E27FC236}">
              <a16:creationId xmlns:a16="http://schemas.microsoft.com/office/drawing/2014/main" id="{30C5C45C-085D-4AFD-BF4F-EC6902FE1BFB}"/>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60A924C-B090-4235-B6A0-70B104A1756D}"/>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fLocksText="0">
      <xdr:nvSpPr>
        <xdr:cNvPr id="25" name="楕円 24">
          <a:extLst>
            <a:ext uri="{FF2B5EF4-FFF2-40B4-BE49-F238E27FC236}">
              <a16:creationId xmlns:a16="http://schemas.microsoft.com/office/drawing/2014/main" id="{4EE9A92D-A8F3-4362-B13F-BA2283464438}"/>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fLocksText="0">
      <xdr:nvSpPr>
        <xdr:cNvPr id="26" name="フローチャート: 判断 25">
          <a:extLst>
            <a:ext uri="{FF2B5EF4-FFF2-40B4-BE49-F238E27FC236}">
              <a16:creationId xmlns:a16="http://schemas.microsoft.com/office/drawing/2014/main" id="{31839F14-7B3B-4727-961A-6AA90C99692D}"/>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982C2EF-EEC4-4EB0-A277-C6F7B8F4E76C}"/>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C4D82CC-CC7A-4507-971D-74AF5EC72772}"/>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4DCEE48-9C20-4FE6-B267-3345D12D3EF4}"/>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46B66A2-49E4-4DA4-AB8E-C2F4DCEA5DEE}"/>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38100</xdr:rowOff>
    </xdr:from>
    <xdr:ext cx="8896350" cy="257175"/>
    <xdr:sp macro="" textlink="">
      <xdr:nvSpPr>
        <xdr:cNvPr id="31" name="テキスト ボックス 30">
          <a:extLst>
            <a:ext uri="{FF2B5EF4-FFF2-40B4-BE49-F238E27FC236}">
              <a16:creationId xmlns:a16="http://schemas.microsoft.com/office/drawing/2014/main" id="{1BCEF679-2383-48AC-BD7E-BBAD9A125E86}"/>
            </a:ext>
          </a:extLst>
        </xdr:cNvPr>
        <xdr:cNvSpPr txBox="1"/>
      </xdr:nvSpPr>
      <xdr:spPr>
        <a:xfrm>
          <a:off x="419100" y="2727960"/>
          <a:ext cx="88963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8375" cy="257175"/>
    <xdr:sp macro="" textlink="">
      <xdr:nvSpPr>
        <xdr:cNvPr id="32" name="テキスト ボックス 31">
          <a:extLst>
            <a:ext uri="{FF2B5EF4-FFF2-40B4-BE49-F238E27FC236}">
              <a16:creationId xmlns:a16="http://schemas.microsoft.com/office/drawing/2014/main" id="{2FF92E9B-9E9C-4B83-B56C-A1608F044BEC}"/>
            </a:ext>
          </a:extLst>
        </xdr:cNvPr>
        <xdr:cNvSpPr txBox="1"/>
      </xdr:nvSpPr>
      <xdr:spPr>
        <a:xfrm>
          <a:off x="419100" y="2962275"/>
          <a:ext cx="60483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0</xdr:rowOff>
    </xdr:from>
    <xdr:ext cx="8229600" cy="257175"/>
    <xdr:sp macro="" textlink="">
      <xdr:nvSpPr>
        <xdr:cNvPr id="33" name="テキスト ボックス 32">
          <a:extLst>
            <a:ext uri="{FF2B5EF4-FFF2-40B4-BE49-F238E27FC236}">
              <a16:creationId xmlns:a16="http://schemas.microsoft.com/office/drawing/2014/main" id="{C55AB79C-33FC-4D6C-86FF-2D8A7F895002}"/>
            </a:ext>
          </a:extLst>
        </xdr:cNvPr>
        <xdr:cNvSpPr txBox="1"/>
      </xdr:nvSpPr>
      <xdr:spPr>
        <a:xfrm>
          <a:off x="419100" y="3192780"/>
          <a:ext cx="8229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lang="en-US" altLang="ja-JP" sz="1000">
              <a:solidFill>
                <a:srgbClr val="000000"/>
              </a:solidFill>
              <a:latin typeface="ＭＳ Ｐゴシック" panose="020B0600070205080204" pitchFamily="50" charset="-128"/>
              <a:ea typeface="ＭＳ Ｐゴシック" panose="020B0600070205080204" pitchFamily="50" charset="-128"/>
            </a:rPr>
            <a:t>3</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76200</xdr:rowOff>
    </xdr:from>
    <xdr:ext cx="10906125" cy="257175"/>
    <xdr:sp macro="" textlink="">
      <xdr:nvSpPr>
        <xdr:cNvPr id="34" name="テキスト ボックス 33">
          <a:extLst>
            <a:ext uri="{FF2B5EF4-FFF2-40B4-BE49-F238E27FC236}">
              <a16:creationId xmlns:a16="http://schemas.microsoft.com/office/drawing/2014/main" id="{427C7EA8-CEE3-4381-B7B6-E886C3176119}"/>
            </a:ext>
          </a:extLst>
        </xdr:cNvPr>
        <xdr:cNvSpPr txBox="1"/>
      </xdr:nvSpPr>
      <xdr:spPr>
        <a:xfrm>
          <a:off x="419100" y="3436620"/>
          <a:ext cx="109061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令和</a:t>
          </a:r>
          <a:r>
            <a:rPr lang="en-US" altLang="ja-JP" sz="1000">
              <a:solidFill>
                <a:srgbClr val="000000"/>
              </a:solidFill>
              <a:latin typeface="ＭＳ Ｐゴシック" panose="020B0600070205080204" pitchFamily="50" charset="-128"/>
              <a:ea typeface="ＭＳ Ｐゴシック" panose="020B0600070205080204" pitchFamily="50" charset="-128"/>
            </a:rPr>
            <a:t>4</a:t>
          </a:r>
          <a:r>
            <a:rPr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29125" cy="257175"/>
    <xdr:sp macro="" textlink="">
      <xdr:nvSpPr>
        <xdr:cNvPr id="35" name="テキスト ボックス 34">
          <a:extLst>
            <a:ext uri="{FF2B5EF4-FFF2-40B4-BE49-F238E27FC236}">
              <a16:creationId xmlns:a16="http://schemas.microsoft.com/office/drawing/2014/main" id="{9A3A151D-E758-4094-8C03-C032B86EFD49}"/>
            </a:ext>
          </a:extLst>
        </xdr:cNvPr>
        <xdr:cNvSpPr txBox="1"/>
      </xdr:nvSpPr>
      <xdr:spPr>
        <a:xfrm>
          <a:off x="419100" y="3670935"/>
          <a:ext cx="44291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fLocksText="0">
      <xdr:nvSpPr>
        <xdr:cNvPr id="36" name="正方形/長方形 35">
          <a:extLst>
            <a:ext uri="{FF2B5EF4-FFF2-40B4-BE49-F238E27FC236}">
              <a16:creationId xmlns:a16="http://schemas.microsoft.com/office/drawing/2014/main" id="{0EAA1A83-5F0F-458E-A999-AB3DAEE80D9E}"/>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fLocksText="0">
      <xdr:nvSpPr>
        <xdr:cNvPr id="37" name="正方形/長方形 36">
          <a:extLst>
            <a:ext uri="{FF2B5EF4-FFF2-40B4-BE49-F238E27FC236}">
              <a16:creationId xmlns:a16="http://schemas.microsoft.com/office/drawing/2014/main" id="{6590D1B3-240F-4AFE-9991-678B1406821D}"/>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anchor="ctr">
          <a:spAutoFit/>
        </a:bodyPr>
        <a:lstStyle/>
        <a:p>
          <a:pPr algn="ctr"/>
          <a:r>
            <a:rPr lang="ja-JP" altLang="en-US" sz="11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fLocksText="0">
      <xdr:nvSpPr>
        <xdr:cNvPr id="38" name="正方形/長方形 37">
          <a:extLst>
            <a:ext uri="{FF2B5EF4-FFF2-40B4-BE49-F238E27FC236}">
              <a16:creationId xmlns:a16="http://schemas.microsoft.com/office/drawing/2014/main" id="{55250043-4049-4CC6-BC4C-D3F638E0C102}"/>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anchor="ctr">
          <a:spAutoFit/>
        </a:bodyPr>
        <a:lstStyle/>
        <a:p>
          <a:pPr algn="ctr"/>
          <a:r>
            <a:rPr lang="en-US" altLang="ja-JP" sz="1300" b="1">
              <a:solidFill>
                <a:srgbClr val="FF0000"/>
              </a:solidFill>
              <a:latin typeface="ＭＳ Ｐゴシック" panose="020B0600070205080204" pitchFamily="50" charset="-128"/>
              <a:ea typeface="ＭＳ Ｐゴシック" panose="020B0600070205080204" pitchFamily="50" charset="-128"/>
            </a:rPr>
            <a:t>[ 82.9</a:t>
          </a:r>
          <a:r>
            <a:rPr lang="ja-JP" altLang="en-US" sz="1300" b="1">
              <a:solidFill>
                <a:srgbClr val="FF0000"/>
              </a:solidFill>
              <a:latin typeface="ＭＳ Ｐゴシック" panose="020B0600070205080204" pitchFamily="50" charset="-128"/>
              <a:ea typeface="ＭＳ Ｐゴシック" panose="020B0600070205080204" pitchFamily="50" charset="-128"/>
            </a:rPr>
            <a:t>％ </a:t>
          </a:r>
          <a:r>
            <a:rPr lang="en-US" altLang="ja-JP" sz="1300" b="1">
              <a:solidFill>
                <a:srgbClr val="FF0000"/>
              </a:solidFill>
              <a:latin typeface="ＭＳ Ｐゴシック" panose="020B0600070205080204" pitchFamily="50" charset="-128"/>
              <a:ea typeface="ＭＳ Ｐゴシック" panose="020B0600070205080204" pitchFamily="50" charset="-128"/>
            </a:rPr>
            <a:t>]</a:t>
          </a:r>
          <a:endParaRPr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fLocksText="0">
      <xdr:nvSpPr>
        <xdr:cNvPr id="39" name="正方形/長方形 38">
          <a:extLst>
            <a:ext uri="{FF2B5EF4-FFF2-40B4-BE49-F238E27FC236}">
              <a16:creationId xmlns:a16="http://schemas.microsoft.com/office/drawing/2014/main" id="{A0E627DC-28D5-44D5-9A00-C0484B1FD182}"/>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fLocksText="0">
      <xdr:nvSpPr>
        <xdr:cNvPr id="40" name="正方形/長方形 39">
          <a:extLst>
            <a:ext uri="{FF2B5EF4-FFF2-40B4-BE49-F238E27FC236}">
              <a16:creationId xmlns:a16="http://schemas.microsoft.com/office/drawing/2014/main" id="{3C1F7C4F-E6FC-4FE6-8741-E652EAC6A229}"/>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fLocksText="0">
      <xdr:nvSpPr>
        <xdr:cNvPr id="41" name="正方形/長方形 40">
          <a:extLst>
            <a:ext uri="{FF2B5EF4-FFF2-40B4-BE49-F238E27FC236}">
              <a16:creationId xmlns:a16="http://schemas.microsoft.com/office/drawing/2014/main" id="{46460C59-539B-41AF-8095-B686D57F269B}"/>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fLocksText="0">
      <xdr:nvSpPr>
        <xdr:cNvPr id="42" name="正方形/長方形 41">
          <a:extLst>
            <a:ext uri="{FF2B5EF4-FFF2-40B4-BE49-F238E27FC236}">
              <a16:creationId xmlns:a16="http://schemas.microsoft.com/office/drawing/2014/main" id="{5F71A280-A43F-4072-97AE-B2121450E6B5}"/>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fLocksText="0">
      <xdr:nvSpPr>
        <xdr:cNvPr id="43" name="正方形/長方形 42">
          <a:extLst>
            <a:ext uri="{FF2B5EF4-FFF2-40B4-BE49-F238E27FC236}">
              <a16:creationId xmlns:a16="http://schemas.microsoft.com/office/drawing/2014/main" id="{BC9FD7EA-E511-4FBA-939E-D6A87E29FF94}"/>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fLocksText="0">
      <xdr:nvSpPr>
        <xdr:cNvPr id="44" name="正方形/長方形 43">
          <a:extLst>
            <a:ext uri="{FF2B5EF4-FFF2-40B4-BE49-F238E27FC236}">
              <a16:creationId xmlns:a16="http://schemas.microsoft.com/office/drawing/2014/main" id="{69C1BDBA-51E4-4136-939C-B3A3B2581352}"/>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fLocksText="0">
      <xdr:nvSpPr>
        <xdr:cNvPr id="45" name="正方形/長方形 44">
          <a:extLst>
            <a:ext uri="{FF2B5EF4-FFF2-40B4-BE49-F238E27FC236}">
              <a16:creationId xmlns:a16="http://schemas.microsoft.com/office/drawing/2014/main" id="{7EFFDA19-0E2F-4E68-A72C-B0B13C0B9068}"/>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fLocksText="0">
      <xdr:nvSpPr>
        <xdr:cNvPr id="46" name="正方形/長方形 45">
          <a:extLst>
            <a:ext uri="{FF2B5EF4-FFF2-40B4-BE49-F238E27FC236}">
              <a16:creationId xmlns:a16="http://schemas.microsoft.com/office/drawing/2014/main" id="{6DF24CC7-A7FC-4CB5-8B4B-B0A95608D19C}"/>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fLocksText="0">
      <xdr:nvSpPr>
        <xdr:cNvPr id="47" name="正方形/長方形 46">
          <a:extLst>
            <a:ext uri="{FF2B5EF4-FFF2-40B4-BE49-F238E27FC236}">
              <a16:creationId xmlns:a16="http://schemas.microsoft.com/office/drawing/2014/main" id="{67B90F41-FF87-4C27-8600-2DE99FDF8AA2}"/>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F8F3464-596A-4EB6-AEB6-A432392BD65F}"/>
            </a:ext>
          </a:extLst>
        </xdr:cNvPr>
        <xdr:cNvSpPr txBox="1"/>
      </xdr:nvSpPr>
      <xdr:spPr>
        <a:xfrm>
          <a:off x="5163185" y="5144135"/>
          <a:ext cx="4010660" cy="17399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100">
              <a:latin typeface="ＭＳ Ｐゴシック" panose="020B0600070205080204" pitchFamily="50" charset="-128"/>
              <a:ea typeface="ＭＳ Ｐゴシック" panose="020B0600070205080204" pitchFamily="50" charset="-128"/>
            </a:rPr>
            <a:t> 当町の有形固定資産減価償却率は</a:t>
          </a:r>
          <a:r>
            <a:rPr lang="en-US" altLang="ja-JP" sz="1100">
              <a:latin typeface="ＭＳ Ｐゴシック" panose="020B0600070205080204" pitchFamily="50" charset="-128"/>
              <a:ea typeface="ＭＳ Ｐゴシック" panose="020B0600070205080204" pitchFamily="50" charset="-128"/>
            </a:rPr>
            <a:t>82.9</a:t>
          </a:r>
          <a:r>
            <a:rPr lang="ja-JP" altLang="en-US" sz="1100">
              <a:latin typeface="ＭＳ Ｐゴシック" panose="020B0600070205080204" pitchFamily="50" charset="-128"/>
              <a:ea typeface="ＭＳ Ｐゴシック" panose="020B0600070205080204" pitchFamily="50" charset="-128"/>
            </a:rPr>
            <a:t>％であり、類似団体より著しく高い水準にある。</a:t>
          </a:r>
        </a:p>
        <a:p>
          <a:r>
            <a:rPr lang="ja-JP" altLang="en-US" sz="1100">
              <a:latin typeface="ＭＳ Ｐゴシック" panose="020B0600070205080204" pitchFamily="50" charset="-128"/>
              <a:ea typeface="ＭＳ Ｐゴシック" panose="020B0600070205080204" pitchFamily="50" charset="-128"/>
            </a:rPr>
            <a:t>　今後は、令和</a:t>
          </a:r>
          <a:r>
            <a:rPr lang="en-US" altLang="ja-JP" sz="1100">
              <a:latin typeface="ＭＳ Ｐゴシック" panose="020B0600070205080204" pitchFamily="50" charset="-128"/>
              <a:ea typeface="ＭＳ Ｐゴシック" panose="020B0600070205080204" pitchFamily="50" charset="-128"/>
            </a:rPr>
            <a:t>3</a:t>
          </a:r>
          <a:r>
            <a:rPr lang="ja-JP" altLang="en-US" sz="1100">
              <a:latin typeface="ＭＳ Ｐゴシック" panose="020B0600070205080204" pitchFamily="50" charset="-128"/>
              <a:ea typeface="ＭＳ Ｐゴシック" panose="020B0600070205080204" pitchFamily="50" charset="-128"/>
            </a:rPr>
            <a:t>年度に改訂した公共施設等総合管理計画及び令和</a:t>
          </a:r>
          <a:r>
            <a:rPr lang="en-US" altLang="ja-JP" sz="1100">
              <a:latin typeface="ＭＳ Ｐゴシック" panose="020B0600070205080204" pitchFamily="50" charset="-128"/>
              <a:ea typeface="ＭＳ Ｐゴシック" panose="020B0600070205080204" pitchFamily="50" charset="-128"/>
            </a:rPr>
            <a:t>2</a:t>
          </a:r>
          <a:r>
            <a:rPr lang="ja-JP" altLang="en-US" sz="1100">
              <a:latin typeface="ＭＳ Ｐゴシック" panose="020B0600070205080204" pitchFamily="50" charset="-128"/>
              <a:ea typeface="ＭＳ Ｐゴシック" panose="020B0600070205080204" pitchFamily="50" charset="-128"/>
            </a:rPr>
            <a:t>年度に策定した個別施設計画に基づき、公共施設等の適正管理に努めていく。</a:t>
          </a:r>
          <a:endParaRPr lang="en-US" altLang="ja-JP" sz="1100">
            <a:latin typeface="ＭＳ Ｐゴシック" panose="020B0600070205080204" pitchFamily="50" charset="-128"/>
            <a:ea typeface="ＭＳ Ｐゴシック" panose="020B0600070205080204" pitchFamily="50" charset="-128"/>
          </a:endParaRPr>
        </a:p>
        <a:p>
          <a:endParaRPr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171450</xdr:colOff>
      <xdr:row>23</xdr:row>
      <xdr:rowOff>47625</xdr:rowOff>
    </xdr:from>
    <xdr:ext cx="352425" cy="228600"/>
    <xdr:sp macro="" textlink="">
      <xdr:nvSpPr>
        <xdr:cNvPr id="49" name="テキスト ボックス 48">
          <a:extLst>
            <a:ext uri="{FF2B5EF4-FFF2-40B4-BE49-F238E27FC236}">
              <a16:creationId xmlns:a16="http://schemas.microsoft.com/office/drawing/2014/main" id="{3C48084E-F2F3-4D20-A055-5C33932D4B12}"/>
            </a:ext>
          </a:extLst>
        </xdr:cNvPr>
        <xdr:cNvSpPr txBox="1"/>
      </xdr:nvSpPr>
      <xdr:spPr>
        <a:xfrm>
          <a:off x="1101090" y="467296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026E90C-2CDF-4D78-ADAF-9515A24B6234}"/>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114300</xdr:colOff>
      <xdr:row>36</xdr:row>
      <xdr:rowOff>76200</xdr:rowOff>
    </xdr:from>
    <xdr:ext cx="409575" cy="228600"/>
    <xdr:sp macro="" textlink="">
      <xdr:nvSpPr>
        <xdr:cNvPr id="51" name="テキスト ボックス 50">
          <a:extLst>
            <a:ext uri="{FF2B5EF4-FFF2-40B4-BE49-F238E27FC236}">
              <a16:creationId xmlns:a16="http://schemas.microsoft.com/office/drawing/2014/main" id="{645BA0F4-1C72-4731-B5F4-5B8A0F604DA7}"/>
            </a:ext>
          </a:extLst>
        </xdr:cNvPr>
        <xdr:cNvSpPr txBox="1"/>
      </xdr:nvSpPr>
      <xdr:spPr>
        <a:xfrm>
          <a:off x="716280" y="6880860"/>
          <a:ext cx="4095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100.0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3C18D4C3-B3E6-4205-B18B-21FA75B199C1}"/>
            </a:ext>
          </a:extLst>
        </xdr:cNvPr>
        <xdr:cNvCxnSpPr/>
      </xdr:nvCxnSpPr>
      <xdr:spPr>
        <a:xfrm>
          <a:off x="1127125" y="666831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34</xdr:row>
      <xdr:rowOff>104775</xdr:rowOff>
    </xdr:from>
    <xdr:ext cx="361950" cy="228600"/>
    <xdr:sp macro="" textlink="">
      <xdr:nvSpPr>
        <xdr:cNvPr id="53" name="テキスト ボックス 52">
          <a:extLst>
            <a:ext uri="{FF2B5EF4-FFF2-40B4-BE49-F238E27FC236}">
              <a16:creationId xmlns:a16="http://schemas.microsoft.com/office/drawing/2014/main" id="{CF1E526B-C92E-4216-B7F1-C9CCAAF02799}"/>
            </a:ext>
          </a:extLst>
        </xdr:cNvPr>
        <xdr:cNvSpPr txBox="1"/>
      </xdr:nvSpPr>
      <xdr:spPr>
        <a:xfrm>
          <a:off x="763905" y="6574155"/>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90.0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FB81BA1F-6C4F-4438-ACF4-4BC1DDBCA874}"/>
            </a:ext>
          </a:extLst>
        </xdr:cNvPr>
        <xdr:cNvCxnSpPr/>
      </xdr:nvCxnSpPr>
      <xdr:spPr>
        <a:xfrm>
          <a:off x="1127125" y="6367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32</xdr:row>
      <xdr:rowOff>142875</xdr:rowOff>
    </xdr:from>
    <xdr:ext cx="361950" cy="228600"/>
    <xdr:sp macro="" textlink="">
      <xdr:nvSpPr>
        <xdr:cNvPr id="55" name="テキスト ボックス 54">
          <a:extLst>
            <a:ext uri="{FF2B5EF4-FFF2-40B4-BE49-F238E27FC236}">
              <a16:creationId xmlns:a16="http://schemas.microsoft.com/office/drawing/2014/main" id="{D48ED780-85BD-4828-B2A9-52414FDA2CD8}"/>
            </a:ext>
          </a:extLst>
        </xdr:cNvPr>
        <xdr:cNvSpPr txBox="1"/>
      </xdr:nvSpPr>
      <xdr:spPr>
        <a:xfrm>
          <a:off x="763905" y="6276975"/>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80.0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4CAB8FDC-BA32-46CC-89A3-BD8113F8336A}"/>
            </a:ext>
          </a:extLst>
        </xdr:cNvPr>
        <xdr:cNvCxnSpPr/>
      </xdr:nvCxnSpPr>
      <xdr:spPr>
        <a:xfrm>
          <a:off x="1127125" y="606669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31</xdr:row>
      <xdr:rowOff>9525</xdr:rowOff>
    </xdr:from>
    <xdr:ext cx="361950" cy="228600"/>
    <xdr:sp macro="" textlink="">
      <xdr:nvSpPr>
        <xdr:cNvPr id="57" name="テキスト ボックス 56">
          <a:extLst>
            <a:ext uri="{FF2B5EF4-FFF2-40B4-BE49-F238E27FC236}">
              <a16:creationId xmlns:a16="http://schemas.microsoft.com/office/drawing/2014/main" id="{3A3F6387-DB95-41D2-9825-9992234FAD04}"/>
            </a:ext>
          </a:extLst>
        </xdr:cNvPr>
        <xdr:cNvSpPr txBox="1"/>
      </xdr:nvSpPr>
      <xdr:spPr>
        <a:xfrm>
          <a:off x="763905" y="5975985"/>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70.0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7115A06F-F19E-4247-948E-7513D44EDCB1}"/>
            </a:ext>
          </a:extLst>
        </xdr:cNvPr>
        <xdr:cNvCxnSpPr/>
      </xdr:nvCxnSpPr>
      <xdr:spPr>
        <a:xfrm>
          <a:off x="1127125" y="576589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29</xdr:row>
      <xdr:rowOff>38100</xdr:rowOff>
    </xdr:from>
    <xdr:ext cx="361950" cy="228600"/>
    <xdr:sp macro="" textlink="">
      <xdr:nvSpPr>
        <xdr:cNvPr id="59" name="テキスト ボックス 58">
          <a:extLst>
            <a:ext uri="{FF2B5EF4-FFF2-40B4-BE49-F238E27FC236}">
              <a16:creationId xmlns:a16="http://schemas.microsoft.com/office/drawing/2014/main" id="{A0954347-6CA1-4A38-B65F-5FBEBA7390B9}"/>
            </a:ext>
          </a:extLst>
        </xdr:cNvPr>
        <xdr:cNvSpPr txBox="1"/>
      </xdr:nvSpPr>
      <xdr:spPr>
        <a:xfrm>
          <a:off x="763905" y="5669280"/>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60.0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B81587E8-5826-4F6E-ABD6-75F8F9FC54F3}"/>
            </a:ext>
          </a:extLst>
        </xdr:cNvPr>
        <xdr:cNvCxnSpPr/>
      </xdr:nvCxnSpPr>
      <xdr:spPr>
        <a:xfrm>
          <a:off x="1127125" y="5465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27</xdr:row>
      <xdr:rowOff>76200</xdr:rowOff>
    </xdr:from>
    <xdr:ext cx="361950" cy="228600"/>
    <xdr:sp macro="" textlink="">
      <xdr:nvSpPr>
        <xdr:cNvPr id="61" name="テキスト ボックス 60">
          <a:extLst>
            <a:ext uri="{FF2B5EF4-FFF2-40B4-BE49-F238E27FC236}">
              <a16:creationId xmlns:a16="http://schemas.microsoft.com/office/drawing/2014/main" id="{78DE8ADB-B778-4C8A-BDD4-B62DD49967B1}"/>
            </a:ext>
          </a:extLst>
        </xdr:cNvPr>
        <xdr:cNvSpPr txBox="1"/>
      </xdr:nvSpPr>
      <xdr:spPr>
        <a:xfrm>
          <a:off x="763905" y="5372100"/>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50.0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19574F18-D619-4F3B-BB80-B399C6FF3A1C}"/>
            </a:ext>
          </a:extLst>
        </xdr:cNvPr>
        <xdr:cNvCxnSpPr/>
      </xdr:nvCxnSpPr>
      <xdr:spPr>
        <a:xfrm>
          <a:off x="1127125" y="516046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25</xdr:row>
      <xdr:rowOff>114300</xdr:rowOff>
    </xdr:from>
    <xdr:ext cx="361950" cy="228600"/>
    <xdr:sp macro="" textlink="">
      <xdr:nvSpPr>
        <xdr:cNvPr id="63" name="テキスト ボックス 62">
          <a:extLst>
            <a:ext uri="{FF2B5EF4-FFF2-40B4-BE49-F238E27FC236}">
              <a16:creationId xmlns:a16="http://schemas.microsoft.com/office/drawing/2014/main" id="{7CC8AD5B-04C0-4357-AD1E-5F0ACFCDE083}"/>
            </a:ext>
          </a:extLst>
        </xdr:cNvPr>
        <xdr:cNvSpPr txBox="1"/>
      </xdr:nvSpPr>
      <xdr:spPr>
        <a:xfrm>
          <a:off x="763905" y="5074920"/>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40.0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FB886647-2F36-46CF-8449-EC7E46F47B08}"/>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23</xdr:row>
      <xdr:rowOff>142875</xdr:rowOff>
    </xdr:from>
    <xdr:ext cx="361950" cy="228600"/>
    <xdr:sp macro="" textlink="">
      <xdr:nvSpPr>
        <xdr:cNvPr id="65" name="テキスト ボックス 64">
          <a:extLst>
            <a:ext uri="{FF2B5EF4-FFF2-40B4-BE49-F238E27FC236}">
              <a16:creationId xmlns:a16="http://schemas.microsoft.com/office/drawing/2014/main" id="{D719BE1A-DC4F-4E9B-8D13-69FBB3773095}"/>
            </a:ext>
          </a:extLst>
        </xdr:cNvPr>
        <xdr:cNvSpPr txBox="1"/>
      </xdr:nvSpPr>
      <xdr:spPr>
        <a:xfrm>
          <a:off x="763905" y="4768215"/>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30.0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fLocksText="0">
      <xdr:nvSpPr>
        <xdr:cNvPr id="66" name="有形固定資産減価償却率グラフ枠">
          <a:extLst>
            <a:ext uri="{FF2B5EF4-FFF2-40B4-BE49-F238E27FC236}">
              <a16:creationId xmlns:a16="http://schemas.microsoft.com/office/drawing/2014/main" id="{680EBF76-A2A1-4D3B-8CC3-F4B0B8CEAE76}"/>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7" name="直線コネクタ 66">
          <a:extLst>
            <a:ext uri="{FF2B5EF4-FFF2-40B4-BE49-F238E27FC236}">
              <a16:creationId xmlns:a16="http://schemas.microsoft.com/office/drawing/2014/main" id="{C529FC4D-8051-4D68-8F96-0A750B311C53}"/>
            </a:ext>
          </a:extLst>
        </xdr:cNvPr>
        <xdr:cNvCxnSpPr/>
      </xdr:nvCxnSpPr>
      <xdr:spPr>
        <a:xfrm flipV="1">
          <a:off x="4206240" y="5102588"/>
          <a:ext cx="1270" cy="1354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133350</xdr:colOff>
      <xdr:row>33</xdr:row>
      <xdr:rowOff>161925</xdr:rowOff>
    </xdr:from>
    <xdr:ext cx="409575" cy="257175"/>
    <xdr:sp macro="" textlink="">
      <xdr:nvSpPr>
        <xdr:cNvPr id="68" name="有形固定資産減価償却率最小値テキスト">
          <a:extLst>
            <a:ext uri="{FF2B5EF4-FFF2-40B4-BE49-F238E27FC236}">
              <a16:creationId xmlns:a16="http://schemas.microsoft.com/office/drawing/2014/main" id="{10CA6AB3-4AEB-41EB-B15F-5AAABE552933}"/>
            </a:ext>
          </a:extLst>
        </xdr:cNvPr>
        <xdr:cNvSpPr txBox="1"/>
      </xdr:nvSpPr>
      <xdr:spPr>
        <a:xfrm>
          <a:off x="4255770" y="646366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82.9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69" name="直線コネクタ 68">
          <a:extLst>
            <a:ext uri="{FF2B5EF4-FFF2-40B4-BE49-F238E27FC236}">
              <a16:creationId xmlns:a16="http://schemas.microsoft.com/office/drawing/2014/main" id="{E1EABDCE-6C70-46F3-B59D-B800E24BF9A5}"/>
            </a:ext>
          </a:extLst>
        </xdr:cNvPr>
        <xdr:cNvCxnSpPr/>
      </xdr:nvCxnSpPr>
      <xdr:spPr>
        <a:xfrm>
          <a:off x="4119245" y="645695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133350</xdr:colOff>
      <xdr:row>24</xdr:row>
      <xdr:rowOff>85725</xdr:rowOff>
    </xdr:from>
    <xdr:ext cx="409575" cy="257175"/>
    <xdr:sp macro="" textlink="">
      <xdr:nvSpPr>
        <xdr:cNvPr id="70" name="有形固定資産減価償却率最大値テキスト">
          <a:extLst>
            <a:ext uri="{FF2B5EF4-FFF2-40B4-BE49-F238E27FC236}">
              <a16:creationId xmlns:a16="http://schemas.microsoft.com/office/drawing/2014/main" id="{C05CDB6F-0E01-4D3C-AD50-1C25E23C2C9B}"/>
            </a:ext>
          </a:extLst>
        </xdr:cNvPr>
        <xdr:cNvSpPr txBox="1"/>
      </xdr:nvSpPr>
      <xdr:spPr>
        <a:xfrm>
          <a:off x="4255770" y="487870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38.0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1" name="直線コネクタ 70">
          <a:extLst>
            <a:ext uri="{FF2B5EF4-FFF2-40B4-BE49-F238E27FC236}">
              <a16:creationId xmlns:a16="http://schemas.microsoft.com/office/drawing/2014/main" id="{74CB7FC2-1E44-4203-87E3-962E9E5340C4}"/>
            </a:ext>
          </a:extLst>
        </xdr:cNvPr>
        <xdr:cNvCxnSpPr/>
      </xdr:nvCxnSpPr>
      <xdr:spPr>
        <a:xfrm>
          <a:off x="4119245" y="510258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133350</xdr:colOff>
      <xdr:row>28</xdr:row>
      <xdr:rowOff>133350</xdr:rowOff>
    </xdr:from>
    <xdr:ext cx="409575" cy="257175"/>
    <xdr:sp macro="" textlink="">
      <xdr:nvSpPr>
        <xdr:cNvPr id="72" name="有形固定資産減価償却率平均値テキスト">
          <a:extLst>
            <a:ext uri="{FF2B5EF4-FFF2-40B4-BE49-F238E27FC236}">
              <a16:creationId xmlns:a16="http://schemas.microsoft.com/office/drawing/2014/main" id="{2B2FA348-3302-43B3-971E-0A7704766B47}"/>
            </a:ext>
          </a:extLst>
        </xdr:cNvPr>
        <xdr:cNvSpPr txBox="1"/>
      </xdr:nvSpPr>
      <xdr:spPr>
        <a:xfrm>
          <a:off x="4255770" y="559689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61.0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fLocksText="0">
      <xdr:nvSpPr>
        <xdr:cNvPr id="73" name="フローチャート: 判断 72">
          <a:extLst>
            <a:ext uri="{FF2B5EF4-FFF2-40B4-BE49-F238E27FC236}">
              <a16:creationId xmlns:a16="http://schemas.microsoft.com/office/drawing/2014/main" id="{51B7AFF5-D15D-4473-A73B-41C5C20A3A45}"/>
            </a:ext>
          </a:extLst>
        </xdr:cNvPr>
        <xdr:cNvSpPr/>
      </xdr:nvSpPr>
      <xdr:spPr>
        <a:xfrm>
          <a:off x="4157345" y="57459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fLocksText="0">
      <xdr:nvSpPr>
        <xdr:cNvPr id="74" name="フローチャート: 判断 73">
          <a:extLst>
            <a:ext uri="{FF2B5EF4-FFF2-40B4-BE49-F238E27FC236}">
              <a16:creationId xmlns:a16="http://schemas.microsoft.com/office/drawing/2014/main" id="{846D814A-44F9-4EAB-993F-06AB2FBE0BFB}"/>
            </a:ext>
          </a:extLst>
        </xdr:cNvPr>
        <xdr:cNvSpPr/>
      </xdr:nvSpPr>
      <xdr:spPr>
        <a:xfrm>
          <a:off x="3537585" y="57613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fLocksText="0">
      <xdr:nvSpPr>
        <xdr:cNvPr id="75" name="フローチャート: 判断 74">
          <a:extLst>
            <a:ext uri="{FF2B5EF4-FFF2-40B4-BE49-F238E27FC236}">
              <a16:creationId xmlns:a16="http://schemas.microsoft.com/office/drawing/2014/main" id="{1995E4FD-4A6E-4D12-99C8-23E86B54F0A9}"/>
            </a:ext>
          </a:extLst>
        </xdr:cNvPr>
        <xdr:cNvSpPr/>
      </xdr:nvSpPr>
      <xdr:spPr>
        <a:xfrm>
          <a:off x="2867025" y="57243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fLocksText="0">
      <xdr:nvSpPr>
        <xdr:cNvPr id="76" name="フローチャート: 判断 75">
          <a:extLst>
            <a:ext uri="{FF2B5EF4-FFF2-40B4-BE49-F238E27FC236}">
              <a16:creationId xmlns:a16="http://schemas.microsoft.com/office/drawing/2014/main" id="{6C22700F-BE88-4325-8BD2-E5DF1A4B5CE4}"/>
            </a:ext>
          </a:extLst>
        </xdr:cNvPr>
        <xdr:cNvSpPr/>
      </xdr:nvSpPr>
      <xdr:spPr>
        <a:xfrm>
          <a:off x="2196465" y="56935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fLocksText="0">
      <xdr:nvSpPr>
        <xdr:cNvPr id="77" name="フローチャート: 判断 76">
          <a:extLst>
            <a:ext uri="{FF2B5EF4-FFF2-40B4-BE49-F238E27FC236}">
              <a16:creationId xmlns:a16="http://schemas.microsoft.com/office/drawing/2014/main" id="{B761B9C3-90B6-4AF9-8912-BEA53EE175A3}"/>
            </a:ext>
          </a:extLst>
        </xdr:cNvPr>
        <xdr:cNvSpPr/>
      </xdr:nvSpPr>
      <xdr:spPr>
        <a:xfrm>
          <a:off x="1525905" y="56379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22</xdr:col>
      <xdr:colOff>95250</xdr:colOff>
      <xdr:row>37</xdr:row>
      <xdr:rowOff>38100</xdr:rowOff>
    </xdr:from>
    <xdr:ext cx="762000" cy="228600"/>
    <xdr:sp macro="" textlink="">
      <xdr:nvSpPr>
        <xdr:cNvPr id="78" name="テキスト ボックス 77">
          <a:extLst>
            <a:ext uri="{FF2B5EF4-FFF2-40B4-BE49-F238E27FC236}">
              <a16:creationId xmlns:a16="http://schemas.microsoft.com/office/drawing/2014/main" id="{A0929F60-12FB-499E-8E60-6604D5957688}"/>
            </a:ext>
          </a:extLst>
        </xdr:cNvPr>
        <xdr:cNvSpPr txBox="1"/>
      </xdr:nvSpPr>
      <xdr:spPr>
        <a:xfrm>
          <a:off x="4050030" y="7010400"/>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R03</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142875</xdr:colOff>
      <xdr:row>37</xdr:row>
      <xdr:rowOff>38100</xdr:rowOff>
    </xdr:from>
    <xdr:ext cx="762000" cy="228600"/>
    <xdr:sp macro="" textlink="">
      <xdr:nvSpPr>
        <xdr:cNvPr id="79" name="テキスト ボックス 78">
          <a:extLst>
            <a:ext uri="{FF2B5EF4-FFF2-40B4-BE49-F238E27FC236}">
              <a16:creationId xmlns:a16="http://schemas.microsoft.com/office/drawing/2014/main" id="{FED0644F-9EED-41B7-B77B-D1A139249E5B}"/>
            </a:ext>
          </a:extLst>
        </xdr:cNvPr>
        <xdr:cNvSpPr txBox="1"/>
      </xdr:nvSpPr>
      <xdr:spPr>
        <a:xfrm>
          <a:off x="3427095" y="7010400"/>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R02</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142875</xdr:colOff>
      <xdr:row>37</xdr:row>
      <xdr:rowOff>38100</xdr:rowOff>
    </xdr:from>
    <xdr:ext cx="762000" cy="228600"/>
    <xdr:sp macro="" textlink="">
      <xdr:nvSpPr>
        <xdr:cNvPr id="80" name="テキスト ボックス 79">
          <a:extLst>
            <a:ext uri="{FF2B5EF4-FFF2-40B4-BE49-F238E27FC236}">
              <a16:creationId xmlns:a16="http://schemas.microsoft.com/office/drawing/2014/main" id="{0AC2EEA3-00D8-4DCF-BD22-A3AE1438DAF4}"/>
            </a:ext>
          </a:extLst>
        </xdr:cNvPr>
        <xdr:cNvSpPr txBox="1"/>
      </xdr:nvSpPr>
      <xdr:spPr>
        <a:xfrm>
          <a:off x="2756535" y="7010400"/>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R01</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142875</xdr:colOff>
      <xdr:row>37</xdr:row>
      <xdr:rowOff>38100</xdr:rowOff>
    </xdr:from>
    <xdr:ext cx="762000" cy="228600"/>
    <xdr:sp macro="" textlink="">
      <xdr:nvSpPr>
        <xdr:cNvPr id="81" name="テキスト ボックス 80">
          <a:extLst>
            <a:ext uri="{FF2B5EF4-FFF2-40B4-BE49-F238E27FC236}">
              <a16:creationId xmlns:a16="http://schemas.microsoft.com/office/drawing/2014/main" id="{3A32D725-ACE4-40BF-8076-210A6B7409A5}"/>
            </a:ext>
          </a:extLst>
        </xdr:cNvPr>
        <xdr:cNvSpPr txBox="1"/>
      </xdr:nvSpPr>
      <xdr:spPr>
        <a:xfrm>
          <a:off x="2085975" y="7010400"/>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H30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142875</xdr:colOff>
      <xdr:row>37</xdr:row>
      <xdr:rowOff>38100</xdr:rowOff>
    </xdr:from>
    <xdr:ext cx="762000" cy="228600"/>
    <xdr:sp macro="" textlink="">
      <xdr:nvSpPr>
        <xdr:cNvPr id="82" name="テキスト ボックス 81">
          <a:extLst>
            <a:ext uri="{FF2B5EF4-FFF2-40B4-BE49-F238E27FC236}">
              <a16:creationId xmlns:a16="http://schemas.microsoft.com/office/drawing/2014/main" id="{4B77B44E-9632-4480-8485-6E294593A432}"/>
            </a:ext>
          </a:extLst>
        </xdr:cNvPr>
        <xdr:cNvSpPr txBox="1"/>
      </xdr:nvSpPr>
      <xdr:spPr>
        <a:xfrm>
          <a:off x="1415415" y="7010400"/>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H29</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104412</xdr:rowOff>
    </xdr:from>
    <xdr:to>
      <xdr:col>23</xdr:col>
      <xdr:colOff>136525</xdr:colOff>
      <xdr:row>34</xdr:row>
      <xdr:rowOff>34562</xdr:rowOff>
    </xdr:to>
    <xdr:sp macro="" textlink="" fLocksText="0">
      <xdr:nvSpPr>
        <xdr:cNvPr id="83" name="楕円 82">
          <a:extLst>
            <a:ext uri="{FF2B5EF4-FFF2-40B4-BE49-F238E27FC236}">
              <a16:creationId xmlns:a16="http://schemas.microsoft.com/office/drawing/2014/main" id="{E799B228-C8C6-4042-8B1D-E2076254B43A}"/>
            </a:ext>
          </a:extLst>
        </xdr:cNvPr>
        <xdr:cNvSpPr/>
      </xdr:nvSpPr>
      <xdr:spPr>
        <a:xfrm>
          <a:off x="4157345" y="64061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133350</xdr:colOff>
      <xdr:row>33</xdr:row>
      <xdr:rowOff>19050</xdr:rowOff>
    </xdr:from>
    <xdr:ext cx="409575" cy="257175"/>
    <xdr:sp macro="" textlink="">
      <xdr:nvSpPr>
        <xdr:cNvPr id="84" name="有形固定資産減価償却率該当値テキスト">
          <a:extLst>
            <a:ext uri="{FF2B5EF4-FFF2-40B4-BE49-F238E27FC236}">
              <a16:creationId xmlns:a16="http://schemas.microsoft.com/office/drawing/2014/main" id="{B8C1FFAB-25A6-499D-B1AB-2EC27E2AF335}"/>
            </a:ext>
          </a:extLst>
        </xdr:cNvPr>
        <xdr:cNvSpPr txBox="1"/>
      </xdr:nvSpPr>
      <xdr:spPr>
        <a:xfrm>
          <a:off x="4255770" y="632079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82.9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135255</xdr:rowOff>
    </xdr:from>
    <xdr:to>
      <xdr:col>19</xdr:col>
      <xdr:colOff>187325</xdr:colOff>
      <xdr:row>34</xdr:row>
      <xdr:rowOff>65405</xdr:rowOff>
    </xdr:to>
    <xdr:sp macro="" textlink="" fLocksText="0">
      <xdr:nvSpPr>
        <xdr:cNvPr id="85" name="楕円 84">
          <a:extLst>
            <a:ext uri="{FF2B5EF4-FFF2-40B4-BE49-F238E27FC236}">
              <a16:creationId xmlns:a16="http://schemas.microsoft.com/office/drawing/2014/main" id="{940E1FCB-EACA-41A5-8CEE-1FFD211FDE8D}"/>
            </a:ext>
          </a:extLst>
        </xdr:cNvPr>
        <xdr:cNvSpPr/>
      </xdr:nvSpPr>
      <xdr:spPr>
        <a:xfrm>
          <a:off x="3537585" y="64369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136525</xdr:colOff>
      <xdr:row>33</xdr:row>
      <xdr:rowOff>155212</xdr:rowOff>
    </xdr:from>
    <xdr:to>
      <xdr:col>23</xdr:col>
      <xdr:colOff>85725</xdr:colOff>
      <xdr:row>34</xdr:row>
      <xdr:rowOff>14605</xdr:rowOff>
    </xdr:to>
    <xdr:cxnSp macro="">
      <xdr:nvCxnSpPr>
        <xdr:cNvPr id="86" name="直線コネクタ 85">
          <a:extLst>
            <a:ext uri="{FF2B5EF4-FFF2-40B4-BE49-F238E27FC236}">
              <a16:creationId xmlns:a16="http://schemas.microsoft.com/office/drawing/2014/main" id="{192DC5F0-8F18-489E-8800-7D7C7CDB7C5D}"/>
            </a:ext>
          </a:extLst>
        </xdr:cNvPr>
        <xdr:cNvCxnSpPr/>
      </xdr:nvCxnSpPr>
      <xdr:spPr>
        <a:xfrm flipV="1">
          <a:off x="3588385" y="6456952"/>
          <a:ext cx="619760" cy="2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126002</xdr:rowOff>
    </xdr:from>
    <xdr:to>
      <xdr:col>15</xdr:col>
      <xdr:colOff>187325</xdr:colOff>
      <xdr:row>34</xdr:row>
      <xdr:rowOff>56152</xdr:rowOff>
    </xdr:to>
    <xdr:sp macro="" textlink="" fLocksText="0">
      <xdr:nvSpPr>
        <xdr:cNvPr id="87" name="楕円 86">
          <a:extLst>
            <a:ext uri="{FF2B5EF4-FFF2-40B4-BE49-F238E27FC236}">
              <a16:creationId xmlns:a16="http://schemas.microsoft.com/office/drawing/2014/main" id="{8E63047E-288F-4FDE-AE68-F2FB012BEAB1}"/>
            </a:ext>
          </a:extLst>
        </xdr:cNvPr>
        <xdr:cNvSpPr/>
      </xdr:nvSpPr>
      <xdr:spPr>
        <a:xfrm>
          <a:off x="2867025" y="64277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136525</xdr:colOff>
      <xdr:row>34</xdr:row>
      <xdr:rowOff>5352</xdr:rowOff>
    </xdr:from>
    <xdr:to>
      <xdr:col>19</xdr:col>
      <xdr:colOff>136525</xdr:colOff>
      <xdr:row>34</xdr:row>
      <xdr:rowOff>14605</xdr:rowOff>
    </xdr:to>
    <xdr:cxnSp macro="">
      <xdr:nvCxnSpPr>
        <xdr:cNvPr id="88" name="直線コネクタ 87">
          <a:extLst>
            <a:ext uri="{FF2B5EF4-FFF2-40B4-BE49-F238E27FC236}">
              <a16:creationId xmlns:a16="http://schemas.microsoft.com/office/drawing/2014/main" id="{419A2E9F-C651-47F1-B832-C0ABC2694B26}"/>
            </a:ext>
          </a:extLst>
        </xdr:cNvPr>
        <xdr:cNvCxnSpPr/>
      </xdr:nvCxnSpPr>
      <xdr:spPr>
        <a:xfrm>
          <a:off x="2917825" y="6474732"/>
          <a:ext cx="67056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101328</xdr:rowOff>
    </xdr:from>
    <xdr:to>
      <xdr:col>11</xdr:col>
      <xdr:colOff>187325</xdr:colOff>
      <xdr:row>34</xdr:row>
      <xdr:rowOff>31478</xdr:rowOff>
    </xdr:to>
    <xdr:sp macro="" textlink="" fLocksText="0">
      <xdr:nvSpPr>
        <xdr:cNvPr id="89" name="楕円 88">
          <a:extLst>
            <a:ext uri="{FF2B5EF4-FFF2-40B4-BE49-F238E27FC236}">
              <a16:creationId xmlns:a16="http://schemas.microsoft.com/office/drawing/2014/main" id="{8BC53F00-DA74-46BE-BDAE-1584D319D500}"/>
            </a:ext>
          </a:extLst>
        </xdr:cNvPr>
        <xdr:cNvSpPr/>
      </xdr:nvSpPr>
      <xdr:spPr>
        <a:xfrm>
          <a:off x="2196465" y="64030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xdr:col>
      <xdr:colOff>136525</xdr:colOff>
      <xdr:row>33</xdr:row>
      <xdr:rowOff>152128</xdr:rowOff>
    </xdr:from>
    <xdr:to>
      <xdr:col>15</xdr:col>
      <xdr:colOff>136525</xdr:colOff>
      <xdr:row>34</xdr:row>
      <xdr:rowOff>5352</xdr:rowOff>
    </xdr:to>
    <xdr:cxnSp macro="">
      <xdr:nvCxnSpPr>
        <xdr:cNvPr id="90" name="直線コネクタ 89">
          <a:extLst>
            <a:ext uri="{FF2B5EF4-FFF2-40B4-BE49-F238E27FC236}">
              <a16:creationId xmlns:a16="http://schemas.microsoft.com/office/drawing/2014/main" id="{1CB9BD6A-840D-44B1-A87B-5D1CE26AE851}"/>
            </a:ext>
          </a:extLst>
        </xdr:cNvPr>
        <xdr:cNvCxnSpPr/>
      </xdr:nvCxnSpPr>
      <xdr:spPr>
        <a:xfrm>
          <a:off x="2247265" y="6453868"/>
          <a:ext cx="670560" cy="2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51979</xdr:rowOff>
    </xdr:from>
    <xdr:to>
      <xdr:col>7</xdr:col>
      <xdr:colOff>187325</xdr:colOff>
      <xdr:row>33</xdr:row>
      <xdr:rowOff>153580</xdr:rowOff>
    </xdr:to>
    <xdr:sp macro="" textlink="" fLocksText="0">
      <xdr:nvSpPr>
        <xdr:cNvPr id="91" name="楕円 90">
          <a:extLst>
            <a:ext uri="{FF2B5EF4-FFF2-40B4-BE49-F238E27FC236}">
              <a16:creationId xmlns:a16="http://schemas.microsoft.com/office/drawing/2014/main" id="{39C897F5-D174-40FC-8EFF-007643752B49}"/>
            </a:ext>
          </a:extLst>
        </xdr:cNvPr>
        <xdr:cNvSpPr/>
      </xdr:nvSpPr>
      <xdr:spPr>
        <a:xfrm>
          <a:off x="1525905" y="6353719"/>
          <a:ext cx="7874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xdr:col>
      <xdr:colOff>136525</xdr:colOff>
      <xdr:row>33</xdr:row>
      <xdr:rowOff>102779</xdr:rowOff>
    </xdr:from>
    <xdr:to>
      <xdr:col>11</xdr:col>
      <xdr:colOff>136525</xdr:colOff>
      <xdr:row>33</xdr:row>
      <xdr:rowOff>152128</xdr:rowOff>
    </xdr:to>
    <xdr:cxnSp macro="">
      <xdr:nvCxnSpPr>
        <xdr:cNvPr id="92" name="直線コネクタ 91">
          <a:extLst>
            <a:ext uri="{FF2B5EF4-FFF2-40B4-BE49-F238E27FC236}">
              <a16:creationId xmlns:a16="http://schemas.microsoft.com/office/drawing/2014/main" id="{1C754D82-5C86-40F6-9FB6-1CDEC313D3CD}"/>
            </a:ext>
          </a:extLst>
        </xdr:cNvPr>
        <xdr:cNvCxnSpPr/>
      </xdr:nvCxnSpPr>
      <xdr:spPr>
        <a:xfrm>
          <a:off x="1576705" y="6404519"/>
          <a:ext cx="67056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104775</xdr:colOff>
      <xdr:row>28</xdr:row>
      <xdr:rowOff>76200</xdr:rowOff>
    </xdr:from>
    <xdr:ext cx="409575" cy="257175"/>
    <xdr:sp macro="" textlink="">
      <xdr:nvSpPr>
        <xdr:cNvPr id="93" name="n_1aveValue有形固定資産減価償却率">
          <a:extLst>
            <a:ext uri="{FF2B5EF4-FFF2-40B4-BE49-F238E27FC236}">
              <a16:creationId xmlns:a16="http://schemas.microsoft.com/office/drawing/2014/main" id="{8516A879-1B0E-4356-878E-5C53999406F1}"/>
            </a:ext>
          </a:extLst>
        </xdr:cNvPr>
        <xdr:cNvSpPr txBox="1"/>
      </xdr:nvSpPr>
      <xdr:spPr>
        <a:xfrm>
          <a:off x="3388995" y="553974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61.5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123825</xdr:colOff>
      <xdr:row>28</xdr:row>
      <xdr:rowOff>38100</xdr:rowOff>
    </xdr:from>
    <xdr:ext cx="409575" cy="257175"/>
    <xdr:sp macro="" textlink="">
      <xdr:nvSpPr>
        <xdr:cNvPr id="94" name="n_2aveValue有形固定資産減価償却率">
          <a:extLst>
            <a:ext uri="{FF2B5EF4-FFF2-40B4-BE49-F238E27FC236}">
              <a16:creationId xmlns:a16="http://schemas.microsoft.com/office/drawing/2014/main" id="{26F625EC-9C04-4AA8-B5D1-94E9E4225C17}"/>
            </a:ext>
          </a:extLst>
        </xdr:cNvPr>
        <xdr:cNvSpPr txBox="1"/>
      </xdr:nvSpPr>
      <xdr:spPr>
        <a:xfrm>
          <a:off x="2737485" y="550164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60.3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123825</xdr:colOff>
      <xdr:row>28</xdr:row>
      <xdr:rowOff>9525</xdr:rowOff>
    </xdr:from>
    <xdr:ext cx="409575" cy="257175"/>
    <xdr:sp macro="" textlink="">
      <xdr:nvSpPr>
        <xdr:cNvPr id="95" name="n_3aveValue有形固定資産減価償却率">
          <a:extLst>
            <a:ext uri="{FF2B5EF4-FFF2-40B4-BE49-F238E27FC236}">
              <a16:creationId xmlns:a16="http://schemas.microsoft.com/office/drawing/2014/main" id="{2C283306-2D4E-41C4-9400-1D43946995A9}"/>
            </a:ext>
          </a:extLst>
        </xdr:cNvPr>
        <xdr:cNvSpPr txBox="1"/>
      </xdr:nvSpPr>
      <xdr:spPr>
        <a:xfrm>
          <a:off x="2066925" y="547306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123825</xdr:colOff>
      <xdr:row>27</xdr:row>
      <xdr:rowOff>123825</xdr:rowOff>
    </xdr:from>
    <xdr:ext cx="409575" cy="257175"/>
    <xdr:sp macro="" textlink="">
      <xdr:nvSpPr>
        <xdr:cNvPr id="96" name="n_4aveValue有形固定資産減価償却率">
          <a:extLst>
            <a:ext uri="{FF2B5EF4-FFF2-40B4-BE49-F238E27FC236}">
              <a16:creationId xmlns:a16="http://schemas.microsoft.com/office/drawing/2014/main" id="{57F6A4B2-B3EC-4958-BF09-86CE39023848}"/>
            </a:ext>
          </a:extLst>
        </xdr:cNvPr>
        <xdr:cNvSpPr txBox="1"/>
      </xdr:nvSpPr>
      <xdr:spPr>
        <a:xfrm>
          <a:off x="1396365" y="54197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57.5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104775</xdr:colOff>
      <xdr:row>34</xdr:row>
      <xdr:rowOff>57150</xdr:rowOff>
    </xdr:from>
    <xdr:ext cx="409575" cy="257175"/>
    <xdr:sp macro="" textlink="">
      <xdr:nvSpPr>
        <xdr:cNvPr id="97" name="n_1mainValue有形固定資産減価償却率">
          <a:extLst>
            <a:ext uri="{FF2B5EF4-FFF2-40B4-BE49-F238E27FC236}">
              <a16:creationId xmlns:a16="http://schemas.microsoft.com/office/drawing/2014/main" id="{F61AFF31-9E51-4883-852C-85EB96D574C7}"/>
            </a:ext>
          </a:extLst>
        </xdr:cNvPr>
        <xdr:cNvSpPr txBox="1"/>
      </xdr:nvSpPr>
      <xdr:spPr>
        <a:xfrm>
          <a:off x="3388995" y="652653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83.9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123825</xdr:colOff>
      <xdr:row>34</xdr:row>
      <xdr:rowOff>47625</xdr:rowOff>
    </xdr:from>
    <xdr:ext cx="409575" cy="257175"/>
    <xdr:sp macro="" textlink="">
      <xdr:nvSpPr>
        <xdr:cNvPr id="98" name="n_2mainValue有形固定資産減価償却率">
          <a:extLst>
            <a:ext uri="{FF2B5EF4-FFF2-40B4-BE49-F238E27FC236}">
              <a16:creationId xmlns:a16="http://schemas.microsoft.com/office/drawing/2014/main" id="{002E6576-895B-4C8E-8967-EF974B339EE4}"/>
            </a:ext>
          </a:extLst>
        </xdr:cNvPr>
        <xdr:cNvSpPr txBox="1"/>
      </xdr:nvSpPr>
      <xdr:spPr>
        <a:xfrm>
          <a:off x="2737485" y="651700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83.6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123825</xdr:colOff>
      <xdr:row>34</xdr:row>
      <xdr:rowOff>19050</xdr:rowOff>
    </xdr:from>
    <xdr:ext cx="409575" cy="257175"/>
    <xdr:sp macro="" textlink="">
      <xdr:nvSpPr>
        <xdr:cNvPr id="99" name="n_3mainValue有形固定資産減価償却率">
          <a:extLst>
            <a:ext uri="{FF2B5EF4-FFF2-40B4-BE49-F238E27FC236}">
              <a16:creationId xmlns:a16="http://schemas.microsoft.com/office/drawing/2014/main" id="{0DC520E3-7698-428B-BF57-0FEFC31F28F2}"/>
            </a:ext>
          </a:extLst>
        </xdr:cNvPr>
        <xdr:cNvSpPr txBox="1"/>
      </xdr:nvSpPr>
      <xdr:spPr>
        <a:xfrm>
          <a:off x="2066925" y="648843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82.8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123825</xdr:colOff>
      <xdr:row>33</xdr:row>
      <xdr:rowOff>142875</xdr:rowOff>
    </xdr:from>
    <xdr:ext cx="409575" cy="257175"/>
    <xdr:sp macro="" textlink="">
      <xdr:nvSpPr>
        <xdr:cNvPr id="100" name="n_4mainValue有形固定資産減価償却率">
          <a:extLst>
            <a:ext uri="{FF2B5EF4-FFF2-40B4-BE49-F238E27FC236}">
              <a16:creationId xmlns:a16="http://schemas.microsoft.com/office/drawing/2014/main" id="{F4211B92-A22C-433B-9885-FB7A84C1F81D}"/>
            </a:ext>
          </a:extLst>
        </xdr:cNvPr>
        <xdr:cNvSpPr txBox="1"/>
      </xdr:nvSpPr>
      <xdr:spPr>
        <a:xfrm>
          <a:off x="1396365" y="644461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81.2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fLocksText="0">
      <xdr:nvSpPr>
        <xdr:cNvPr id="101" name="正方形/長方形 100">
          <a:extLst>
            <a:ext uri="{FF2B5EF4-FFF2-40B4-BE49-F238E27FC236}">
              <a16:creationId xmlns:a16="http://schemas.microsoft.com/office/drawing/2014/main" id="{E547F0EE-1C4A-42E6-A44A-A157702A4F25}"/>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fLocksText="0">
      <xdr:nvSpPr>
        <xdr:cNvPr id="102" name="正方形/長方形 101">
          <a:extLst>
            <a:ext uri="{FF2B5EF4-FFF2-40B4-BE49-F238E27FC236}">
              <a16:creationId xmlns:a16="http://schemas.microsoft.com/office/drawing/2014/main" id="{E64D517D-CBBD-41D2-A29B-252F4DA174B3}"/>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anchor="ctr">
          <a:spAutoFit/>
        </a:bodyPr>
        <a:lstStyle/>
        <a:p>
          <a:pPr algn="ctr"/>
          <a:r>
            <a:rPr lang="ja-JP" altLang="en-US" sz="1100" b="1">
              <a:solidFill>
                <a:srgbClr val="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fLocksText="0">
      <xdr:nvSpPr>
        <xdr:cNvPr id="103" name="正方形/長方形 102">
          <a:extLst>
            <a:ext uri="{FF2B5EF4-FFF2-40B4-BE49-F238E27FC236}">
              <a16:creationId xmlns:a16="http://schemas.microsoft.com/office/drawing/2014/main" id="{E2F6E654-4D3A-4E64-A1B6-75C936E525D7}"/>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anchor="ctr">
          <a:spAutoFit/>
        </a:bodyPr>
        <a:lstStyle/>
        <a:p>
          <a:pPr algn="ctr"/>
          <a:r>
            <a:rPr lang="en-US" altLang="ja-JP" sz="1300" b="1">
              <a:solidFill>
                <a:srgbClr val="FF0000"/>
              </a:solidFill>
              <a:latin typeface="ＭＳ Ｐゴシック" panose="020B0600070205080204" pitchFamily="50" charset="-128"/>
              <a:ea typeface="ＭＳ Ｐゴシック" panose="020B0600070205080204" pitchFamily="50" charset="-128"/>
            </a:rPr>
            <a:t>[ 336.1</a:t>
          </a:r>
          <a:r>
            <a:rPr lang="ja-JP" altLang="en-US" sz="1300" b="1">
              <a:solidFill>
                <a:srgbClr val="FF0000"/>
              </a:solidFill>
              <a:latin typeface="ＭＳ Ｐゴシック" panose="020B0600070205080204" pitchFamily="50" charset="-128"/>
              <a:ea typeface="ＭＳ Ｐゴシック" panose="020B0600070205080204" pitchFamily="50" charset="-128"/>
            </a:rPr>
            <a:t>％ </a:t>
          </a:r>
          <a:r>
            <a:rPr lang="en-US" altLang="ja-JP" sz="1300" b="1">
              <a:solidFill>
                <a:srgbClr val="FF0000"/>
              </a:solidFill>
              <a:latin typeface="ＭＳ Ｐゴシック" panose="020B0600070205080204" pitchFamily="50" charset="-128"/>
              <a:ea typeface="ＭＳ Ｐゴシック" panose="020B0600070205080204" pitchFamily="50" charset="-128"/>
            </a:rPr>
            <a:t>]</a:t>
          </a:r>
          <a:endParaRPr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fLocksText="0">
      <xdr:nvSpPr>
        <xdr:cNvPr id="104" name="正方形/長方形 103">
          <a:extLst>
            <a:ext uri="{FF2B5EF4-FFF2-40B4-BE49-F238E27FC236}">
              <a16:creationId xmlns:a16="http://schemas.microsoft.com/office/drawing/2014/main" id="{5C120801-6411-43C4-981C-D218892EC00A}"/>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fLocksText="0">
      <xdr:nvSpPr>
        <xdr:cNvPr id="105" name="正方形/長方形 104">
          <a:extLst>
            <a:ext uri="{FF2B5EF4-FFF2-40B4-BE49-F238E27FC236}">
              <a16:creationId xmlns:a16="http://schemas.microsoft.com/office/drawing/2014/main" id="{EC0F4F24-A75F-4C2A-A399-686FFDEAEC05}"/>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fLocksText="0">
      <xdr:nvSpPr>
        <xdr:cNvPr id="106" name="正方形/長方形 105">
          <a:extLst>
            <a:ext uri="{FF2B5EF4-FFF2-40B4-BE49-F238E27FC236}">
              <a16:creationId xmlns:a16="http://schemas.microsoft.com/office/drawing/2014/main" id="{05E4F416-BC33-4060-B07E-80141E438A91}"/>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fLocksText="0">
      <xdr:nvSpPr>
        <xdr:cNvPr id="107" name="正方形/長方形 106">
          <a:extLst>
            <a:ext uri="{FF2B5EF4-FFF2-40B4-BE49-F238E27FC236}">
              <a16:creationId xmlns:a16="http://schemas.microsoft.com/office/drawing/2014/main" id="{3EA70113-117E-4938-A8FF-A767DD983AFA}"/>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fLocksText="0">
      <xdr:nvSpPr>
        <xdr:cNvPr id="108" name="正方形/長方形 107">
          <a:extLst>
            <a:ext uri="{FF2B5EF4-FFF2-40B4-BE49-F238E27FC236}">
              <a16:creationId xmlns:a16="http://schemas.microsoft.com/office/drawing/2014/main" id="{DE600C93-0BFC-4933-8983-EC5EFF889881}"/>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fLocksText="0">
      <xdr:nvSpPr>
        <xdr:cNvPr id="109" name="正方形/長方形 108">
          <a:extLst>
            <a:ext uri="{FF2B5EF4-FFF2-40B4-BE49-F238E27FC236}">
              <a16:creationId xmlns:a16="http://schemas.microsoft.com/office/drawing/2014/main" id="{23685246-5581-4F26-A2AF-8AB8467D7F70}"/>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fLocksText="0">
      <xdr:nvSpPr>
        <xdr:cNvPr id="110" name="正方形/長方形 109">
          <a:extLst>
            <a:ext uri="{FF2B5EF4-FFF2-40B4-BE49-F238E27FC236}">
              <a16:creationId xmlns:a16="http://schemas.microsoft.com/office/drawing/2014/main" id="{C704E389-97CD-4243-BB1D-1E3225E0A771}"/>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fLocksText="0">
      <xdr:nvSpPr>
        <xdr:cNvPr id="111" name="正方形/長方形 110">
          <a:extLst>
            <a:ext uri="{FF2B5EF4-FFF2-40B4-BE49-F238E27FC236}">
              <a16:creationId xmlns:a16="http://schemas.microsoft.com/office/drawing/2014/main" id="{D99D8884-76D5-478F-8C47-794C7BDD7262}"/>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fLocksText="0">
      <xdr:nvSpPr>
        <xdr:cNvPr id="112" name="正方形/長方形 111">
          <a:extLst>
            <a:ext uri="{FF2B5EF4-FFF2-40B4-BE49-F238E27FC236}">
              <a16:creationId xmlns:a16="http://schemas.microsoft.com/office/drawing/2014/main" id="{3EEC8D78-4EDD-4818-B922-6F71AE91A5A8}"/>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B0C9A75A-A06D-4C73-A71E-0352F3014FF2}"/>
            </a:ext>
          </a:extLst>
        </xdr:cNvPr>
        <xdr:cNvSpPr txBox="1"/>
      </xdr:nvSpPr>
      <xdr:spPr>
        <a:xfrm>
          <a:off x="14007465" y="5144135"/>
          <a:ext cx="4010660" cy="17399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100">
              <a:latin typeface="ＭＳ Ｐゴシック" panose="020B0600070205080204" pitchFamily="50" charset="-128"/>
              <a:ea typeface="ＭＳ Ｐゴシック" panose="020B0600070205080204" pitchFamily="50" charset="-128"/>
            </a:rPr>
            <a:t>　債務償還比率については、類似団体と比べると若干低くなっているが、役場本庁舎空調設備改修事業、自治体情報セキュリティ強化対策事業や松伏第二中学校プール改修事業に係る既発債の償還が終了したこと、また、近年では事業の精査等を行いい、地方債の新規発行をできるだけ抑えるよう予算編成を行ったことから、類似団体の平均を下回ったものと思われる。</a:t>
          </a:r>
        </a:p>
        <a:p>
          <a:r>
            <a:rPr lang="ja-JP" altLang="en-US" sz="1100">
              <a:latin typeface="ＭＳ Ｐゴシック" panose="020B0600070205080204" pitchFamily="50" charset="-128"/>
              <a:ea typeface="ＭＳ Ｐゴシック" panose="020B0600070205080204" pitchFamily="50" charset="-128"/>
            </a:rPr>
            <a:t>　今後も引き続き、適正に取り組んでいく。</a:t>
          </a:r>
        </a:p>
      </xdr:txBody>
    </xdr:sp>
    <xdr:clientData/>
  </xdr:twoCellAnchor>
  <xdr:oneCellAnchor>
    <xdr:from>
      <xdr:col>57</xdr:col>
      <xdr:colOff>104775</xdr:colOff>
      <xdr:row>23</xdr:row>
      <xdr:rowOff>47625</xdr:rowOff>
    </xdr:from>
    <xdr:ext cx="352425" cy="228600"/>
    <xdr:sp macro="" textlink="">
      <xdr:nvSpPr>
        <xdr:cNvPr id="114" name="テキスト ボックス 113">
          <a:extLst>
            <a:ext uri="{FF2B5EF4-FFF2-40B4-BE49-F238E27FC236}">
              <a16:creationId xmlns:a16="http://schemas.microsoft.com/office/drawing/2014/main" id="{CC8365DD-9B5B-4140-888D-D3B29832D87F}"/>
            </a:ext>
          </a:extLst>
        </xdr:cNvPr>
        <xdr:cNvSpPr txBox="1"/>
      </xdr:nvSpPr>
      <xdr:spPr>
        <a:xfrm>
          <a:off x="9926955" y="467296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2A1098B4-CCB8-4B09-9975-CD5859DA9515}"/>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36</xdr:row>
      <xdr:rowOff>76200</xdr:rowOff>
    </xdr:from>
    <xdr:ext cx="485775" cy="228600"/>
    <xdr:sp macro="" textlink="">
      <xdr:nvSpPr>
        <xdr:cNvPr id="116" name="テキスト ボックス 115">
          <a:extLst>
            <a:ext uri="{FF2B5EF4-FFF2-40B4-BE49-F238E27FC236}">
              <a16:creationId xmlns:a16="http://schemas.microsoft.com/office/drawing/2014/main" id="{C7D0E167-96F6-467B-B831-3F7F7F4C3C32}"/>
            </a:ext>
          </a:extLst>
        </xdr:cNvPr>
        <xdr:cNvSpPr txBox="1"/>
      </xdr:nvSpPr>
      <xdr:spPr>
        <a:xfrm>
          <a:off x="9483090" y="6880860"/>
          <a:ext cx="4857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1,500.0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F46BD75A-00BD-45D9-B94C-F545BF78F2CF}"/>
            </a:ext>
          </a:extLst>
        </xdr:cNvPr>
        <xdr:cNvCxnSpPr/>
      </xdr:nvCxnSpPr>
      <xdr:spPr>
        <a:xfrm>
          <a:off x="9971405" y="662072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34</xdr:row>
      <xdr:rowOff>57150</xdr:rowOff>
    </xdr:from>
    <xdr:ext cx="485775" cy="228600"/>
    <xdr:sp macro="" textlink="">
      <xdr:nvSpPr>
        <xdr:cNvPr id="118" name="テキスト ボックス 117">
          <a:extLst>
            <a:ext uri="{FF2B5EF4-FFF2-40B4-BE49-F238E27FC236}">
              <a16:creationId xmlns:a16="http://schemas.microsoft.com/office/drawing/2014/main" id="{16F5AF59-DDA1-4B0C-B191-A475C107C301}"/>
            </a:ext>
          </a:extLst>
        </xdr:cNvPr>
        <xdr:cNvSpPr txBox="1"/>
      </xdr:nvSpPr>
      <xdr:spPr>
        <a:xfrm>
          <a:off x="9483090" y="6526530"/>
          <a:ext cx="4857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1,200.0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2A23CF39-D8CC-417A-B836-A777FF19492C}"/>
            </a:ext>
          </a:extLst>
        </xdr:cNvPr>
        <xdr:cNvCxnSpPr/>
      </xdr:nvCxnSpPr>
      <xdr:spPr>
        <a:xfrm>
          <a:off x="9971405" y="6268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32</xdr:row>
      <xdr:rowOff>38100</xdr:rowOff>
    </xdr:from>
    <xdr:ext cx="409575" cy="228600"/>
    <xdr:sp macro="" textlink="">
      <xdr:nvSpPr>
        <xdr:cNvPr id="120" name="テキスト ボックス 119">
          <a:extLst>
            <a:ext uri="{FF2B5EF4-FFF2-40B4-BE49-F238E27FC236}">
              <a16:creationId xmlns:a16="http://schemas.microsoft.com/office/drawing/2014/main" id="{84DD4B73-3DE9-4FC7-935F-6DE2ACB6A352}"/>
            </a:ext>
          </a:extLst>
        </xdr:cNvPr>
        <xdr:cNvSpPr txBox="1"/>
      </xdr:nvSpPr>
      <xdr:spPr>
        <a:xfrm>
          <a:off x="9534525" y="6172200"/>
          <a:ext cx="4095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900.0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BD3D2611-25CC-4EB5-8D36-C6CC383235BE}"/>
            </a:ext>
          </a:extLst>
        </xdr:cNvPr>
        <xdr:cNvCxnSpPr/>
      </xdr:nvCxnSpPr>
      <xdr:spPr>
        <a:xfrm>
          <a:off x="9971405" y="59162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30</xdr:row>
      <xdr:rowOff>19050</xdr:rowOff>
    </xdr:from>
    <xdr:ext cx="409575" cy="228600"/>
    <xdr:sp macro="" textlink="">
      <xdr:nvSpPr>
        <xdr:cNvPr id="122" name="テキスト ボックス 121">
          <a:extLst>
            <a:ext uri="{FF2B5EF4-FFF2-40B4-BE49-F238E27FC236}">
              <a16:creationId xmlns:a16="http://schemas.microsoft.com/office/drawing/2014/main" id="{E046C6C8-0C76-42B5-8A7E-718879D0D6C7}"/>
            </a:ext>
          </a:extLst>
        </xdr:cNvPr>
        <xdr:cNvSpPr txBox="1"/>
      </xdr:nvSpPr>
      <xdr:spPr>
        <a:xfrm>
          <a:off x="9534525" y="5817870"/>
          <a:ext cx="4095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600.0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182336C9-6D33-4DF0-A604-C520BE591A77}"/>
            </a:ext>
          </a:extLst>
        </xdr:cNvPr>
        <xdr:cNvCxnSpPr/>
      </xdr:nvCxnSpPr>
      <xdr:spPr>
        <a:xfrm>
          <a:off x="9971405" y="5564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28</xdr:row>
      <xdr:rowOff>9525</xdr:rowOff>
    </xdr:from>
    <xdr:ext cx="409575" cy="228600"/>
    <xdr:sp macro="" textlink="">
      <xdr:nvSpPr>
        <xdr:cNvPr id="124" name="テキスト ボックス 123">
          <a:extLst>
            <a:ext uri="{FF2B5EF4-FFF2-40B4-BE49-F238E27FC236}">
              <a16:creationId xmlns:a16="http://schemas.microsoft.com/office/drawing/2014/main" id="{B9D951F4-BD89-41F9-AC95-A915B770B14B}"/>
            </a:ext>
          </a:extLst>
        </xdr:cNvPr>
        <xdr:cNvSpPr txBox="1"/>
      </xdr:nvSpPr>
      <xdr:spPr>
        <a:xfrm>
          <a:off x="9534525" y="5473065"/>
          <a:ext cx="4095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300.0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969B5FD3-A05C-4901-A609-344416025659}"/>
            </a:ext>
          </a:extLst>
        </xdr:cNvPr>
        <xdr:cNvCxnSpPr/>
      </xdr:nvCxnSpPr>
      <xdr:spPr>
        <a:xfrm>
          <a:off x="9971405" y="52118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152400</xdr:colOff>
      <xdr:row>25</xdr:row>
      <xdr:rowOff>161925</xdr:rowOff>
    </xdr:from>
    <xdr:ext cx="304800" cy="228600"/>
    <xdr:sp macro="" textlink="">
      <xdr:nvSpPr>
        <xdr:cNvPr id="126" name="テキスト ボックス 125">
          <a:extLst>
            <a:ext uri="{FF2B5EF4-FFF2-40B4-BE49-F238E27FC236}">
              <a16:creationId xmlns:a16="http://schemas.microsoft.com/office/drawing/2014/main" id="{11B29E7D-662B-4639-8ECE-C9CD36AECC93}"/>
            </a:ext>
          </a:extLst>
        </xdr:cNvPr>
        <xdr:cNvSpPr txBox="1"/>
      </xdr:nvSpPr>
      <xdr:spPr>
        <a:xfrm>
          <a:off x="9639300" y="5122545"/>
          <a:ext cx="3048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E2E45493-B08B-4DBE-AB6C-B07EEA49E0AD}"/>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fLocksText="0">
      <xdr:nvSpPr>
        <xdr:cNvPr id="128" name="債務償還比率グラフ枠">
          <a:extLst>
            <a:ext uri="{FF2B5EF4-FFF2-40B4-BE49-F238E27FC236}">
              <a16:creationId xmlns:a16="http://schemas.microsoft.com/office/drawing/2014/main" id="{65BAD6C8-2910-47DD-8AF1-5FF3952E08D4}"/>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29" name="直線コネクタ 128">
          <a:extLst>
            <a:ext uri="{FF2B5EF4-FFF2-40B4-BE49-F238E27FC236}">
              <a16:creationId xmlns:a16="http://schemas.microsoft.com/office/drawing/2014/main" id="{A81164A2-8750-48C2-AA1E-EEB5240EF226}"/>
            </a:ext>
          </a:extLst>
        </xdr:cNvPr>
        <xdr:cNvCxnSpPr/>
      </xdr:nvCxnSpPr>
      <xdr:spPr>
        <a:xfrm flipV="1">
          <a:off x="13027660" y="5211868"/>
          <a:ext cx="1269" cy="12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66675</xdr:colOff>
      <xdr:row>33</xdr:row>
      <xdr:rowOff>123825</xdr:rowOff>
    </xdr:from>
    <xdr:ext cx="561975" cy="257175"/>
    <xdr:sp macro="" textlink="">
      <xdr:nvSpPr>
        <xdr:cNvPr id="130" name="債務償還比率最小値テキスト">
          <a:extLst>
            <a:ext uri="{FF2B5EF4-FFF2-40B4-BE49-F238E27FC236}">
              <a16:creationId xmlns:a16="http://schemas.microsoft.com/office/drawing/2014/main" id="{F1309C38-D02E-4867-AD25-38C82CA1027C}"/>
            </a:ext>
          </a:extLst>
        </xdr:cNvPr>
        <xdr:cNvSpPr txBox="1"/>
      </xdr:nvSpPr>
      <xdr:spPr>
        <a:xfrm>
          <a:off x="13074015" y="6425565"/>
          <a:ext cx="5619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1,028.9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1" name="直線コネクタ 130">
          <a:extLst>
            <a:ext uri="{FF2B5EF4-FFF2-40B4-BE49-F238E27FC236}">
              <a16:creationId xmlns:a16="http://schemas.microsoft.com/office/drawing/2014/main" id="{44CA5045-99F7-4E35-AC12-7C992D6372EF}"/>
            </a:ext>
          </a:extLst>
        </xdr:cNvPr>
        <xdr:cNvCxnSpPr/>
      </xdr:nvCxnSpPr>
      <xdr:spPr>
        <a:xfrm>
          <a:off x="12963525" y="64193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66675</xdr:colOff>
      <xdr:row>25</xdr:row>
      <xdr:rowOff>28575</xdr:rowOff>
    </xdr:from>
    <xdr:ext cx="342900" cy="257175"/>
    <xdr:sp macro="" textlink="">
      <xdr:nvSpPr>
        <xdr:cNvPr id="132" name="債務償還比率最大値テキスト">
          <a:extLst>
            <a:ext uri="{FF2B5EF4-FFF2-40B4-BE49-F238E27FC236}">
              <a16:creationId xmlns:a16="http://schemas.microsoft.com/office/drawing/2014/main" id="{266C7B57-D151-437D-BB86-8860E7A7D78F}"/>
            </a:ext>
          </a:extLst>
        </xdr:cNvPr>
        <xdr:cNvSpPr txBox="1"/>
      </xdr:nvSpPr>
      <xdr:spPr>
        <a:xfrm>
          <a:off x="13074015" y="498919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90E7A4A5-0328-47FC-BD96-59835523A204}"/>
            </a:ext>
          </a:extLst>
        </xdr:cNvPr>
        <xdr:cNvCxnSpPr/>
      </xdr:nvCxnSpPr>
      <xdr:spPr>
        <a:xfrm>
          <a:off x="12963525" y="5211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66675</xdr:colOff>
      <xdr:row>28</xdr:row>
      <xdr:rowOff>161925</xdr:rowOff>
    </xdr:from>
    <xdr:ext cx="466725" cy="257175"/>
    <xdr:sp macro="" textlink="">
      <xdr:nvSpPr>
        <xdr:cNvPr id="134" name="債務償還比率平均値テキスト">
          <a:extLst>
            <a:ext uri="{FF2B5EF4-FFF2-40B4-BE49-F238E27FC236}">
              <a16:creationId xmlns:a16="http://schemas.microsoft.com/office/drawing/2014/main" id="{60DFA45C-398D-4DAE-96C1-F7290104F8D6}"/>
            </a:ext>
          </a:extLst>
        </xdr:cNvPr>
        <xdr:cNvSpPr txBox="1"/>
      </xdr:nvSpPr>
      <xdr:spPr>
        <a:xfrm>
          <a:off x="13074015" y="562546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407.7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fLocksText="0">
      <xdr:nvSpPr>
        <xdr:cNvPr id="135" name="フローチャート: 判断 134">
          <a:extLst>
            <a:ext uri="{FF2B5EF4-FFF2-40B4-BE49-F238E27FC236}">
              <a16:creationId xmlns:a16="http://schemas.microsoft.com/office/drawing/2014/main" id="{F824B3AC-F721-4A89-91B8-7DE37BCDA721}"/>
            </a:ext>
          </a:extLst>
        </xdr:cNvPr>
        <xdr:cNvSpPr/>
      </xdr:nvSpPr>
      <xdr:spPr>
        <a:xfrm>
          <a:off x="13001625" y="56386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fLocksText="0">
      <xdr:nvSpPr>
        <xdr:cNvPr id="136" name="フローチャート: 判断 135">
          <a:extLst>
            <a:ext uri="{FF2B5EF4-FFF2-40B4-BE49-F238E27FC236}">
              <a16:creationId xmlns:a16="http://schemas.microsoft.com/office/drawing/2014/main" id="{6909B29B-E2EC-46BB-8DEA-AB3A26F5C9DE}"/>
            </a:ext>
          </a:extLst>
        </xdr:cNvPr>
        <xdr:cNvSpPr/>
      </xdr:nvSpPr>
      <xdr:spPr>
        <a:xfrm>
          <a:off x="12359005" y="58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fLocksText="0">
      <xdr:nvSpPr>
        <xdr:cNvPr id="137" name="フローチャート: 判断 136">
          <a:extLst>
            <a:ext uri="{FF2B5EF4-FFF2-40B4-BE49-F238E27FC236}">
              <a16:creationId xmlns:a16="http://schemas.microsoft.com/office/drawing/2014/main" id="{AD0F6A48-71F5-47F2-9D6A-79D4BB8BA2A3}"/>
            </a:ext>
          </a:extLst>
        </xdr:cNvPr>
        <xdr:cNvSpPr/>
      </xdr:nvSpPr>
      <xdr:spPr>
        <a:xfrm>
          <a:off x="11688445" y="58722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fLocksText="0">
      <xdr:nvSpPr>
        <xdr:cNvPr id="138" name="フローチャート: 判断 137">
          <a:extLst>
            <a:ext uri="{FF2B5EF4-FFF2-40B4-BE49-F238E27FC236}">
              <a16:creationId xmlns:a16="http://schemas.microsoft.com/office/drawing/2014/main" id="{9EE0A31E-FDE6-4085-83CE-03AB573F02A8}"/>
            </a:ext>
          </a:extLst>
        </xdr:cNvPr>
        <xdr:cNvSpPr/>
      </xdr:nvSpPr>
      <xdr:spPr>
        <a:xfrm>
          <a:off x="11017885" y="58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fLocksText="0">
      <xdr:nvSpPr>
        <xdr:cNvPr id="139" name="フローチャート: 判断 138">
          <a:extLst>
            <a:ext uri="{FF2B5EF4-FFF2-40B4-BE49-F238E27FC236}">
              <a16:creationId xmlns:a16="http://schemas.microsoft.com/office/drawing/2014/main" id="{146AD3FC-45FD-47BF-8C54-A8474BFE39F4}"/>
            </a:ext>
          </a:extLst>
        </xdr:cNvPr>
        <xdr:cNvSpPr/>
      </xdr:nvSpPr>
      <xdr:spPr>
        <a:xfrm>
          <a:off x="10347325" y="585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37</xdr:row>
      <xdr:rowOff>38100</xdr:rowOff>
    </xdr:from>
    <xdr:ext cx="762000" cy="228600"/>
    <xdr:sp macro="" textlink="">
      <xdr:nvSpPr>
        <xdr:cNvPr id="140" name="テキスト ボックス 139">
          <a:extLst>
            <a:ext uri="{FF2B5EF4-FFF2-40B4-BE49-F238E27FC236}">
              <a16:creationId xmlns:a16="http://schemas.microsoft.com/office/drawing/2014/main" id="{DEA9F961-0181-4AE8-B8C6-D717C752D3E9}"/>
            </a:ext>
          </a:extLst>
        </xdr:cNvPr>
        <xdr:cNvSpPr txBox="1"/>
      </xdr:nvSpPr>
      <xdr:spPr>
        <a:xfrm>
          <a:off x="12868275" y="7010400"/>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R03</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38100</xdr:rowOff>
    </xdr:from>
    <xdr:ext cx="762000" cy="228600"/>
    <xdr:sp macro="" textlink="">
      <xdr:nvSpPr>
        <xdr:cNvPr id="141" name="テキスト ボックス 140">
          <a:extLst>
            <a:ext uri="{FF2B5EF4-FFF2-40B4-BE49-F238E27FC236}">
              <a16:creationId xmlns:a16="http://schemas.microsoft.com/office/drawing/2014/main" id="{7F5619E8-7C0D-41DC-8B7B-9ADA0524D1E8}"/>
            </a:ext>
          </a:extLst>
        </xdr:cNvPr>
        <xdr:cNvSpPr txBox="1"/>
      </xdr:nvSpPr>
      <xdr:spPr>
        <a:xfrm>
          <a:off x="12254865" y="7010400"/>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R02</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38100</xdr:rowOff>
    </xdr:from>
    <xdr:ext cx="762000" cy="228600"/>
    <xdr:sp macro="" textlink="">
      <xdr:nvSpPr>
        <xdr:cNvPr id="142" name="テキスト ボックス 141">
          <a:extLst>
            <a:ext uri="{FF2B5EF4-FFF2-40B4-BE49-F238E27FC236}">
              <a16:creationId xmlns:a16="http://schemas.microsoft.com/office/drawing/2014/main" id="{936BDEC4-718F-4C34-9543-E439AC69082F}"/>
            </a:ext>
          </a:extLst>
        </xdr:cNvPr>
        <xdr:cNvSpPr txBox="1"/>
      </xdr:nvSpPr>
      <xdr:spPr>
        <a:xfrm>
          <a:off x="11584305" y="7010400"/>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R01</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38100</xdr:rowOff>
    </xdr:from>
    <xdr:ext cx="762000" cy="228600"/>
    <xdr:sp macro="" textlink="">
      <xdr:nvSpPr>
        <xdr:cNvPr id="143" name="テキスト ボックス 142">
          <a:extLst>
            <a:ext uri="{FF2B5EF4-FFF2-40B4-BE49-F238E27FC236}">
              <a16:creationId xmlns:a16="http://schemas.microsoft.com/office/drawing/2014/main" id="{873EB4CE-172D-4FE7-BD39-66413CC5603F}"/>
            </a:ext>
          </a:extLst>
        </xdr:cNvPr>
        <xdr:cNvSpPr txBox="1"/>
      </xdr:nvSpPr>
      <xdr:spPr>
        <a:xfrm>
          <a:off x="10913745" y="7010400"/>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H30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38100</xdr:rowOff>
    </xdr:from>
    <xdr:ext cx="762000" cy="228600"/>
    <xdr:sp macro="" textlink="">
      <xdr:nvSpPr>
        <xdr:cNvPr id="144" name="テキスト ボックス 143">
          <a:extLst>
            <a:ext uri="{FF2B5EF4-FFF2-40B4-BE49-F238E27FC236}">
              <a16:creationId xmlns:a16="http://schemas.microsoft.com/office/drawing/2014/main" id="{3C97F010-F922-4CFD-83C3-BB407AE98942}"/>
            </a:ext>
          </a:extLst>
        </xdr:cNvPr>
        <xdr:cNvSpPr txBox="1"/>
      </xdr:nvSpPr>
      <xdr:spPr>
        <a:xfrm>
          <a:off x="10243185" y="7010400"/>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H29</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93042</xdr:rowOff>
    </xdr:from>
    <xdr:to>
      <xdr:col>76</xdr:col>
      <xdr:colOff>73025</xdr:colOff>
      <xdr:row>29</xdr:row>
      <xdr:rowOff>23192</xdr:rowOff>
    </xdr:to>
    <xdr:sp macro="" textlink="" fLocksText="0">
      <xdr:nvSpPr>
        <xdr:cNvPr id="145" name="楕円 144">
          <a:extLst>
            <a:ext uri="{FF2B5EF4-FFF2-40B4-BE49-F238E27FC236}">
              <a16:creationId xmlns:a16="http://schemas.microsoft.com/office/drawing/2014/main" id="{A59F763D-20BE-4108-B602-39FDC8CCA722}"/>
            </a:ext>
          </a:extLst>
        </xdr:cNvPr>
        <xdr:cNvSpPr/>
      </xdr:nvSpPr>
      <xdr:spPr>
        <a:xfrm>
          <a:off x="13001625" y="55565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66675</xdr:colOff>
      <xdr:row>27</xdr:row>
      <xdr:rowOff>114300</xdr:rowOff>
    </xdr:from>
    <xdr:ext cx="466725" cy="257175"/>
    <xdr:sp macro="" textlink="">
      <xdr:nvSpPr>
        <xdr:cNvPr id="146" name="債務償還比率該当値テキスト">
          <a:extLst>
            <a:ext uri="{FF2B5EF4-FFF2-40B4-BE49-F238E27FC236}">
              <a16:creationId xmlns:a16="http://schemas.microsoft.com/office/drawing/2014/main" id="{6AF3EA28-898E-4924-815D-9EA4CD76CD5D}"/>
            </a:ext>
          </a:extLst>
        </xdr:cNvPr>
        <xdr:cNvSpPr txBox="1"/>
      </xdr:nvSpPr>
      <xdr:spPr>
        <a:xfrm>
          <a:off x="13074015" y="54102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336.1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98989</xdr:rowOff>
    </xdr:from>
    <xdr:to>
      <xdr:col>72</xdr:col>
      <xdr:colOff>123825</xdr:colOff>
      <xdr:row>30</xdr:row>
      <xdr:rowOff>29139</xdr:rowOff>
    </xdr:to>
    <xdr:sp macro="" textlink="" fLocksText="0">
      <xdr:nvSpPr>
        <xdr:cNvPr id="147" name="楕円 146">
          <a:extLst>
            <a:ext uri="{FF2B5EF4-FFF2-40B4-BE49-F238E27FC236}">
              <a16:creationId xmlns:a16="http://schemas.microsoft.com/office/drawing/2014/main" id="{4A0DB65C-66D0-45FA-BCA6-0A98DF5AF4B7}"/>
            </a:ext>
          </a:extLst>
        </xdr:cNvPr>
        <xdr:cNvSpPr/>
      </xdr:nvSpPr>
      <xdr:spPr>
        <a:xfrm>
          <a:off x="12359005" y="57301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73025</xdr:colOff>
      <xdr:row>28</xdr:row>
      <xdr:rowOff>143842</xdr:rowOff>
    </xdr:from>
    <xdr:to>
      <xdr:col>76</xdr:col>
      <xdr:colOff>22225</xdr:colOff>
      <xdr:row>29</xdr:row>
      <xdr:rowOff>149789</xdr:rowOff>
    </xdr:to>
    <xdr:cxnSp macro="">
      <xdr:nvCxnSpPr>
        <xdr:cNvPr id="148" name="直線コネクタ 147">
          <a:extLst>
            <a:ext uri="{FF2B5EF4-FFF2-40B4-BE49-F238E27FC236}">
              <a16:creationId xmlns:a16="http://schemas.microsoft.com/office/drawing/2014/main" id="{81789D57-B4F3-4869-A4C5-BDAEFBF63270}"/>
            </a:ext>
          </a:extLst>
        </xdr:cNvPr>
        <xdr:cNvCxnSpPr/>
      </xdr:nvCxnSpPr>
      <xdr:spPr>
        <a:xfrm flipV="1">
          <a:off x="12409805" y="5607382"/>
          <a:ext cx="619760" cy="17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36689</xdr:rowOff>
    </xdr:from>
    <xdr:to>
      <xdr:col>68</xdr:col>
      <xdr:colOff>123825</xdr:colOff>
      <xdr:row>30</xdr:row>
      <xdr:rowOff>138289</xdr:rowOff>
    </xdr:to>
    <xdr:sp macro="" textlink="" fLocksText="0">
      <xdr:nvSpPr>
        <xdr:cNvPr id="149" name="楕円 148">
          <a:extLst>
            <a:ext uri="{FF2B5EF4-FFF2-40B4-BE49-F238E27FC236}">
              <a16:creationId xmlns:a16="http://schemas.microsoft.com/office/drawing/2014/main" id="{6451A39F-9800-48A6-B0CE-56E9F9414DDF}"/>
            </a:ext>
          </a:extLst>
        </xdr:cNvPr>
        <xdr:cNvSpPr/>
      </xdr:nvSpPr>
      <xdr:spPr>
        <a:xfrm>
          <a:off x="11688445" y="583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68</xdr:col>
      <xdr:colOff>73025</xdr:colOff>
      <xdr:row>29</xdr:row>
      <xdr:rowOff>149789</xdr:rowOff>
    </xdr:from>
    <xdr:to>
      <xdr:col>72</xdr:col>
      <xdr:colOff>73025</xdr:colOff>
      <xdr:row>30</xdr:row>
      <xdr:rowOff>87489</xdr:rowOff>
    </xdr:to>
    <xdr:cxnSp macro="">
      <xdr:nvCxnSpPr>
        <xdr:cNvPr id="150" name="直線コネクタ 149">
          <a:extLst>
            <a:ext uri="{FF2B5EF4-FFF2-40B4-BE49-F238E27FC236}">
              <a16:creationId xmlns:a16="http://schemas.microsoft.com/office/drawing/2014/main" id="{339306DB-2DAD-4EDF-921F-80B2FDA426A8}"/>
            </a:ext>
          </a:extLst>
        </xdr:cNvPr>
        <xdr:cNvCxnSpPr/>
      </xdr:nvCxnSpPr>
      <xdr:spPr>
        <a:xfrm flipV="1">
          <a:off x="11739245" y="5780969"/>
          <a:ext cx="670560" cy="10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32011</xdr:rowOff>
    </xdr:from>
    <xdr:to>
      <xdr:col>64</xdr:col>
      <xdr:colOff>123825</xdr:colOff>
      <xdr:row>30</xdr:row>
      <xdr:rowOff>133611</xdr:rowOff>
    </xdr:to>
    <xdr:sp macro="" textlink="" fLocksText="0">
      <xdr:nvSpPr>
        <xdr:cNvPr id="151" name="楕円 150">
          <a:extLst>
            <a:ext uri="{FF2B5EF4-FFF2-40B4-BE49-F238E27FC236}">
              <a16:creationId xmlns:a16="http://schemas.microsoft.com/office/drawing/2014/main" id="{CB8F90AF-ED10-4010-A918-BB55E5CBC86A}"/>
            </a:ext>
          </a:extLst>
        </xdr:cNvPr>
        <xdr:cNvSpPr/>
      </xdr:nvSpPr>
      <xdr:spPr>
        <a:xfrm>
          <a:off x="11017885" y="583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64</xdr:col>
      <xdr:colOff>73025</xdr:colOff>
      <xdr:row>30</xdr:row>
      <xdr:rowOff>82811</xdr:rowOff>
    </xdr:from>
    <xdr:to>
      <xdr:col>68</xdr:col>
      <xdr:colOff>73025</xdr:colOff>
      <xdr:row>30</xdr:row>
      <xdr:rowOff>87489</xdr:rowOff>
    </xdr:to>
    <xdr:cxnSp macro="">
      <xdr:nvCxnSpPr>
        <xdr:cNvPr id="152" name="直線コネクタ 151">
          <a:extLst>
            <a:ext uri="{FF2B5EF4-FFF2-40B4-BE49-F238E27FC236}">
              <a16:creationId xmlns:a16="http://schemas.microsoft.com/office/drawing/2014/main" id="{0DE6267A-74B3-4B44-8B8B-B9CA40A31E9D}"/>
            </a:ext>
          </a:extLst>
        </xdr:cNvPr>
        <xdr:cNvCxnSpPr/>
      </xdr:nvCxnSpPr>
      <xdr:spPr>
        <a:xfrm>
          <a:off x="11068685" y="5881631"/>
          <a:ext cx="670560" cy="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162990</xdr:rowOff>
    </xdr:from>
    <xdr:to>
      <xdr:col>60</xdr:col>
      <xdr:colOff>123825</xdr:colOff>
      <xdr:row>31</xdr:row>
      <xdr:rowOff>93140</xdr:rowOff>
    </xdr:to>
    <xdr:sp macro="" textlink="" fLocksText="0">
      <xdr:nvSpPr>
        <xdr:cNvPr id="153" name="楕円 152">
          <a:extLst>
            <a:ext uri="{FF2B5EF4-FFF2-40B4-BE49-F238E27FC236}">
              <a16:creationId xmlns:a16="http://schemas.microsoft.com/office/drawing/2014/main" id="{1B305A6E-4BCB-4975-82AC-178085C63A76}"/>
            </a:ext>
          </a:extLst>
        </xdr:cNvPr>
        <xdr:cNvSpPr/>
      </xdr:nvSpPr>
      <xdr:spPr>
        <a:xfrm>
          <a:off x="10347325" y="5961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60</xdr:col>
      <xdr:colOff>73025</xdr:colOff>
      <xdr:row>30</xdr:row>
      <xdr:rowOff>82811</xdr:rowOff>
    </xdr:from>
    <xdr:to>
      <xdr:col>64</xdr:col>
      <xdr:colOff>73025</xdr:colOff>
      <xdr:row>31</xdr:row>
      <xdr:rowOff>42340</xdr:rowOff>
    </xdr:to>
    <xdr:cxnSp macro="">
      <xdr:nvCxnSpPr>
        <xdr:cNvPr id="154" name="直線コネクタ 153">
          <a:extLst>
            <a:ext uri="{FF2B5EF4-FFF2-40B4-BE49-F238E27FC236}">
              <a16:creationId xmlns:a16="http://schemas.microsoft.com/office/drawing/2014/main" id="{CE00BF92-3F4D-48EA-9470-A3E06E079A15}"/>
            </a:ext>
          </a:extLst>
        </xdr:cNvPr>
        <xdr:cNvCxnSpPr/>
      </xdr:nvCxnSpPr>
      <xdr:spPr>
        <a:xfrm flipV="1">
          <a:off x="10398125" y="5881631"/>
          <a:ext cx="670560" cy="12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9525</xdr:colOff>
      <xdr:row>30</xdr:row>
      <xdr:rowOff>104775</xdr:rowOff>
    </xdr:from>
    <xdr:ext cx="466725" cy="257175"/>
    <xdr:sp macro="" textlink="">
      <xdr:nvSpPr>
        <xdr:cNvPr id="155" name="n_1aveValue債務償還比率">
          <a:extLst>
            <a:ext uri="{FF2B5EF4-FFF2-40B4-BE49-F238E27FC236}">
              <a16:creationId xmlns:a16="http://schemas.microsoft.com/office/drawing/2014/main" id="{E8D385EF-ACE5-4CEE-9315-6796D2AFCCFA}"/>
            </a:ext>
          </a:extLst>
        </xdr:cNvPr>
        <xdr:cNvSpPr txBox="1"/>
      </xdr:nvSpPr>
      <xdr:spPr>
        <a:xfrm>
          <a:off x="12178665" y="590359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555.8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28575</xdr:colOff>
      <xdr:row>30</xdr:row>
      <xdr:rowOff>161925</xdr:rowOff>
    </xdr:from>
    <xdr:ext cx="466725" cy="257175"/>
    <xdr:sp macro="" textlink="">
      <xdr:nvSpPr>
        <xdr:cNvPr id="156" name="n_2aveValue債務償還比率">
          <a:extLst>
            <a:ext uri="{FF2B5EF4-FFF2-40B4-BE49-F238E27FC236}">
              <a16:creationId xmlns:a16="http://schemas.microsoft.com/office/drawing/2014/main" id="{CE37BDFD-11F9-4328-9477-C972EEE728F6}"/>
            </a:ext>
          </a:extLst>
        </xdr:cNvPr>
        <xdr:cNvSpPr txBox="1"/>
      </xdr:nvSpPr>
      <xdr:spPr>
        <a:xfrm>
          <a:off x="11527155" y="596074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605.6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28575</xdr:colOff>
      <xdr:row>30</xdr:row>
      <xdr:rowOff>152400</xdr:rowOff>
    </xdr:from>
    <xdr:ext cx="466725" cy="257175"/>
    <xdr:sp macro="" textlink="">
      <xdr:nvSpPr>
        <xdr:cNvPr id="157" name="n_3aveValue債務償還比率">
          <a:extLst>
            <a:ext uri="{FF2B5EF4-FFF2-40B4-BE49-F238E27FC236}">
              <a16:creationId xmlns:a16="http://schemas.microsoft.com/office/drawing/2014/main" id="{06FC4B0D-E9A4-4507-B582-E66928EA7F55}"/>
            </a:ext>
          </a:extLst>
        </xdr:cNvPr>
        <xdr:cNvSpPr txBox="1"/>
      </xdr:nvSpPr>
      <xdr:spPr>
        <a:xfrm>
          <a:off x="10856595" y="595122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591.5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28575</xdr:colOff>
      <xdr:row>29</xdr:row>
      <xdr:rowOff>0</xdr:rowOff>
    </xdr:from>
    <xdr:ext cx="466725" cy="257175"/>
    <xdr:sp macro="" textlink="">
      <xdr:nvSpPr>
        <xdr:cNvPr id="158" name="n_4aveValue債務償還比率">
          <a:extLst>
            <a:ext uri="{FF2B5EF4-FFF2-40B4-BE49-F238E27FC236}">
              <a16:creationId xmlns:a16="http://schemas.microsoft.com/office/drawing/2014/main" id="{703A4B18-1E44-43BE-BFC0-8A6F2552CEC8}"/>
            </a:ext>
          </a:extLst>
        </xdr:cNvPr>
        <xdr:cNvSpPr txBox="1"/>
      </xdr:nvSpPr>
      <xdr:spPr>
        <a:xfrm>
          <a:off x="10186035" y="563118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591.7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9525</xdr:colOff>
      <xdr:row>28</xdr:row>
      <xdr:rowOff>47625</xdr:rowOff>
    </xdr:from>
    <xdr:ext cx="466725" cy="257175"/>
    <xdr:sp macro="" textlink="">
      <xdr:nvSpPr>
        <xdr:cNvPr id="159" name="n_1mainValue債務償還比率">
          <a:extLst>
            <a:ext uri="{FF2B5EF4-FFF2-40B4-BE49-F238E27FC236}">
              <a16:creationId xmlns:a16="http://schemas.microsoft.com/office/drawing/2014/main" id="{4192850B-1D3C-4D43-8A8F-38C04B5E08FD}"/>
            </a:ext>
          </a:extLst>
        </xdr:cNvPr>
        <xdr:cNvSpPr txBox="1"/>
      </xdr:nvSpPr>
      <xdr:spPr>
        <a:xfrm>
          <a:off x="12178665" y="551116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484.0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28575</xdr:colOff>
      <xdr:row>28</xdr:row>
      <xdr:rowOff>152400</xdr:rowOff>
    </xdr:from>
    <xdr:ext cx="466725" cy="257175"/>
    <xdr:sp macro="" textlink="">
      <xdr:nvSpPr>
        <xdr:cNvPr id="160" name="n_2mainValue債務償還比率">
          <a:extLst>
            <a:ext uri="{FF2B5EF4-FFF2-40B4-BE49-F238E27FC236}">
              <a16:creationId xmlns:a16="http://schemas.microsoft.com/office/drawing/2014/main" id="{DC4CC23B-385E-40D3-9670-480B2488393A}"/>
            </a:ext>
          </a:extLst>
        </xdr:cNvPr>
        <xdr:cNvSpPr txBox="1"/>
      </xdr:nvSpPr>
      <xdr:spPr>
        <a:xfrm>
          <a:off x="11527155" y="561594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575.0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28575</xdr:colOff>
      <xdr:row>28</xdr:row>
      <xdr:rowOff>152400</xdr:rowOff>
    </xdr:from>
    <xdr:ext cx="466725" cy="257175"/>
    <xdr:sp macro="" textlink="">
      <xdr:nvSpPr>
        <xdr:cNvPr id="161" name="n_3mainValue債務償還比率">
          <a:extLst>
            <a:ext uri="{FF2B5EF4-FFF2-40B4-BE49-F238E27FC236}">
              <a16:creationId xmlns:a16="http://schemas.microsoft.com/office/drawing/2014/main" id="{D577E499-DE42-42C1-9154-CC2D14D81967}"/>
            </a:ext>
          </a:extLst>
        </xdr:cNvPr>
        <xdr:cNvSpPr txBox="1"/>
      </xdr:nvSpPr>
      <xdr:spPr>
        <a:xfrm>
          <a:off x="10856595" y="561594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571.1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28575</xdr:colOff>
      <xdr:row>31</xdr:row>
      <xdr:rowOff>85725</xdr:rowOff>
    </xdr:from>
    <xdr:ext cx="466725" cy="257175"/>
    <xdr:sp macro="" textlink="">
      <xdr:nvSpPr>
        <xdr:cNvPr id="162" name="n_4mainValue債務償還比率">
          <a:extLst>
            <a:ext uri="{FF2B5EF4-FFF2-40B4-BE49-F238E27FC236}">
              <a16:creationId xmlns:a16="http://schemas.microsoft.com/office/drawing/2014/main" id="{891A33E6-6260-486A-9D60-99E42D66F79C}"/>
            </a:ext>
          </a:extLst>
        </xdr:cNvPr>
        <xdr:cNvSpPr txBox="1"/>
      </xdr:nvSpPr>
      <xdr:spPr>
        <a:xfrm>
          <a:off x="10186035" y="605218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680.3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fLocksText="0">
      <xdr:nvSpPr>
        <xdr:cNvPr id="163" name="正方形/長方形 162">
          <a:extLst>
            <a:ext uri="{FF2B5EF4-FFF2-40B4-BE49-F238E27FC236}">
              <a16:creationId xmlns:a16="http://schemas.microsoft.com/office/drawing/2014/main" id="{116E2F30-6986-4128-821E-3F3D527462B9}"/>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100">
              <a:solidFill>
                <a:srgbClr val="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fLocksText="0">
      <xdr:nvSpPr>
        <xdr:cNvPr id="164" name="正方形/長方形 163">
          <a:extLst>
            <a:ext uri="{FF2B5EF4-FFF2-40B4-BE49-F238E27FC236}">
              <a16:creationId xmlns:a16="http://schemas.microsoft.com/office/drawing/2014/main" id="{3C3DECA7-7B9A-46A5-ABB6-612B7F9E0AB2}"/>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100">
              <a:solidFill>
                <a:srgbClr val="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66675</xdr:rowOff>
    </xdr:from>
    <xdr:ext cx="371475" cy="238125"/>
    <xdr:sp macro="" textlink="">
      <xdr:nvSpPr>
        <xdr:cNvPr id="165" name="テキスト ボックス 164">
          <a:extLst>
            <a:ext uri="{FF2B5EF4-FFF2-40B4-BE49-F238E27FC236}">
              <a16:creationId xmlns:a16="http://schemas.microsoft.com/office/drawing/2014/main" id="{B766C448-714E-459A-99CC-620EB99F4D7F}"/>
            </a:ext>
          </a:extLst>
        </xdr:cNvPr>
        <xdr:cNvSpPr txBox="1"/>
      </xdr:nvSpPr>
      <xdr:spPr>
        <a:xfrm>
          <a:off x="817245" y="8082915"/>
          <a:ext cx="37147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900">
              <a:latin typeface="ＭＳ Ｐゴシック" panose="020B0600070205080204" pitchFamily="50" charset="-128"/>
              <a:ea typeface="ＭＳ Ｐゴシック" panose="020B0600070205080204" pitchFamily="50" charset="-128"/>
            </a:rPr>
            <a:t>(</a:t>
          </a:r>
          <a:r>
            <a:rPr lang="ja-JP" altLang="en-US" sz="900">
              <a:latin typeface="ＭＳ Ｐゴシック" panose="020B0600070205080204" pitchFamily="50" charset="-128"/>
              <a:ea typeface="ＭＳ Ｐゴシック" panose="020B0600070205080204" pitchFamily="50" charset="-128"/>
            </a:rPr>
            <a:t>％</a:t>
          </a:r>
          <a:r>
            <a:rPr lang="en-US" altLang="ja-JP" sz="900">
              <a:latin typeface="ＭＳ Ｐゴシック" panose="020B0600070205080204" pitchFamily="50" charset="-128"/>
              <a:ea typeface="ＭＳ Ｐゴシック" panose="020B0600070205080204" pitchFamily="50" charset="-128"/>
            </a:rPr>
            <a:t>)</a:t>
          </a:r>
          <a:endParaRPr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19050</xdr:colOff>
      <xdr:row>58</xdr:row>
      <xdr:rowOff>161925</xdr:rowOff>
    </xdr:from>
    <xdr:ext cx="371475" cy="238125"/>
    <xdr:sp macro="" textlink="">
      <xdr:nvSpPr>
        <xdr:cNvPr id="166" name="テキスト ボックス 165">
          <a:extLst>
            <a:ext uri="{FF2B5EF4-FFF2-40B4-BE49-F238E27FC236}">
              <a16:creationId xmlns:a16="http://schemas.microsoft.com/office/drawing/2014/main" id="{35077075-D94C-4C4C-9C28-C41DF2874173}"/>
            </a:ext>
          </a:extLst>
        </xdr:cNvPr>
        <xdr:cNvSpPr txBox="1"/>
      </xdr:nvSpPr>
      <xdr:spPr>
        <a:xfrm>
          <a:off x="6153150" y="10692765"/>
          <a:ext cx="37147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900">
              <a:latin typeface="ＭＳ Ｐゴシック" panose="020B0600070205080204" pitchFamily="50" charset="-128"/>
              <a:ea typeface="ＭＳ Ｐゴシック" panose="020B0600070205080204" pitchFamily="50" charset="-128"/>
            </a:rPr>
            <a:t>(</a:t>
          </a:r>
          <a:r>
            <a:rPr lang="ja-JP" altLang="en-US" sz="900">
              <a:latin typeface="ＭＳ Ｐゴシック" panose="020B0600070205080204" pitchFamily="50" charset="-128"/>
              <a:ea typeface="ＭＳ Ｐゴシック" panose="020B0600070205080204" pitchFamily="50" charset="-128"/>
            </a:rPr>
            <a:t>％</a:t>
          </a:r>
          <a:r>
            <a:rPr lang="en-US" altLang="ja-JP" sz="900">
              <a:latin typeface="ＭＳ Ｐゴシック" panose="020B0600070205080204" pitchFamily="50" charset="-128"/>
              <a:ea typeface="ＭＳ Ｐゴシック" panose="020B0600070205080204" pitchFamily="50" charset="-128"/>
            </a:rPr>
            <a:t>)</a:t>
          </a:r>
          <a:endParaRPr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1475" cy="238125"/>
    <xdr:sp macro="" textlink="">
      <xdr:nvSpPr>
        <xdr:cNvPr id="167" name="テキスト ボックス 166">
          <a:extLst>
            <a:ext uri="{FF2B5EF4-FFF2-40B4-BE49-F238E27FC236}">
              <a16:creationId xmlns:a16="http://schemas.microsoft.com/office/drawing/2014/main" id="{26815E94-C41A-479F-B977-8CD08363BAD0}"/>
            </a:ext>
          </a:extLst>
        </xdr:cNvPr>
        <xdr:cNvSpPr txBox="1"/>
      </xdr:nvSpPr>
      <xdr:spPr>
        <a:xfrm>
          <a:off x="817245" y="11770995"/>
          <a:ext cx="37147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900">
              <a:latin typeface="ＭＳ Ｐゴシック" panose="020B0600070205080204" pitchFamily="50" charset="-128"/>
              <a:ea typeface="ＭＳ Ｐゴシック" panose="020B0600070205080204" pitchFamily="50" charset="-128"/>
            </a:rPr>
            <a:t>(</a:t>
          </a:r>
          <a:r>
            <a:rPr lang="ja-JP" altLang="en-US" sz="900">
              <a:latin typeface="ＭＳ Ｐゴシック" panose="020B0600070205080204" pitchFamily="50" charset="-128"/>
              <a:ea typeface="ＭＳ Ｐゴシック" panose="020B0600070205080204" pitchFamily="50" charset="-128"/>
            </a:rPr>
            <a:t>％</a:t>
          </a:r>
          <a:r>
            <a:rPr lang="en-US" altLang="ja-JP" sz="900">
              <a:latin typeface="ＭＳ Ｐゴシック" panose="020B0600070205080204" pitchFamily="50" charset="-128"/>
              <a:ea typeface="ＭＳ Ｐゴシック" panose="020B0600070205080204" pitchFamily="50" charset="-128"/>
            </a:rPr>
            <a:t>)</a:t>
          </a:r>
          <a:endParaRPr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19050</xdr:colOff>
      <xdr:row>81</xdr:row>
      <xdr:rowOff>38100</xdr:rowOff>
    </xdr:from>
    <xdr:ext cx="371475" cy="238125"/>
    <xdr:sp macro="" textlink="">
      <xdr:nvSpPr>
        <xdr:cNvPr id="168" name="テキスト ボックス 167">
          <a:extLst>
            <a:ext uri="{FF2B5EF4-FFF2-40B4-BE49-F238E27FC236}">
              <a16:creationId xmlns:a16="http://schemas.microsoft.com/office/drawing/2014/main" id="{48D4B0CE-7257-47CA-B5E4-50BEE21F2DED}"/>
            </a:ext>
          </a:extLst>
        </xdr:cNvPr>
        <xdr:cNvSpPr txBox="1"/>
      </xdr:nvSpPr>
      <xdr:spPr>
        <a:xfrm>
          <a:off x="6153150" y="14462760"/>
          <a:ext cx="37147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900">
              <a:latin typeface="ＭＳ Ｐゴシック" panose="020B0600070205080204" pitchFamily="50" charset="-128"/>
              <a:ea typeface="ＭＳ Ｐゴシック" panose="020B0600070205080204" pitchFamily="50" charset="-128"/>
            </a:rPr>
            <a:t>(</a:t>
          </a:r>
          <a:r>
            <a:rPr lang="ja-JP" altLang="en-US" sz="900">
              <a:latin typeface="ＭＳ Ｐゴシック" panose="020B0600070205080204" pitchFamily="50" charset="-128"/>
              <a:ea typeface="ＭＳ Ｐゴシック" panose="020B0600070205080204" pitchFamily="50" charset="-128"/>
            </a:rPr>
            <a:t>％</a:t>
          </a:r>
          <a:r>
            <a:rPr lang="en-US" altLang="ja-JP" sz="900">
              <a:latin typeface="ＭＳ Ｐゴシック" panose="020B0600070205080204" pitchFamily="50" charset="-128"/>
              <a:ea typeface="ＭＳ Ｐゴシック" panose="020B0600070205080204" pitchFamily="50" charset="-128"/>
            </a:rPr>
            <a:t>)</a:t>
          </a:r>
          <a:endParaRPr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fLocksText="0">
      <xdr:nvSpPr>
        <xdr:cNvPr id="2" name="正方形/長方形 1">
          <a:extLst>
            <a:ext uri="{FF2B5EF4-FFF2-40B4-BE49-F238E27FC236}">
              <a16:creationId xmlns:a16="http://schemas.microsoft.com/office/drawing/2014/main" id="{DF4D26D5-E533-4687-8961-5C8CFE47C2C4}"/>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3200" b="1">
              <a:solidFill>
                <a:srgbClr val="000000"/>
              </a:solidFill>
              <a:latin typeface="ＭＳ Ｐゴシック" panose="020B0600070205080204" pitchFamily="50" charset="-128"/>
              <a:ea typeface="ＭＳ Ｐゴシック" panose="020B0600070205080204" pitchFamily="50" charset="-128"/>
            </a:rPr>
            <a:t>(13)-1</a:t>
          </a:r>
          <a:r>
            <a:rPr lang="ja-JP" altLang="en-US" sz="3200" b="1">
              <a:solidFill>
                <a:srgbClr val="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fLocksText="0">
      <xdr:nvSpPr>
        <xdr:cNvPr id="3" name="正方形/長方形 2">
          <a:extLst>
            <a:ext uri="{FF2B5EF4-FFF2-40B4-BE49-F238E27FC236}">
              <a16:creationId xmlns:a16="http://schemas.microsoft.com/office/drawing/2014/main" id="{40EA2F8D-F4C2-439B-B5E9-ABF581C9A396}"/>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fLocksText="0">
      <xdr:nvSpPr>
        <xdr:cNvPr id="4" name="正方形/長方形 3">
          <a:extLst>
            <a:ext uri="{FF2B5EF4-FFF2-40B4-BE49-F238E27FC236}">
              <a16:creationId xmlns:a16="http://schemas.microsoft.com/office/drawing/2014/main" id="{16FF0657-B7EC-485D-BEDF-5548BA4A12BF}"/>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fLocksText="0">
      <xdr:nvSpPr>
        <xdr:cNvPr id="5" name="正方形/長方形 4">
          <a:extLst>
            <a:ext uri="{FF2B5EF4-FFF2-40B4-BE49-F238E27FC236}">
              <a16:creationId xmlns:a16="http://schemas.microsoft.com/office/drawing/2014/main" id="{D68D0EA3-D66C-4987-BFB0-AD365128DC64}"/>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埼玉県松伏町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fLocksText="0">
      <xdr:nvSpPr>
        <xdr:cNvPr id="6" name="正方形/長方形 5">
          <a:extLst>
            <a:ext uri="{FF2B5EF4-FFF2-40B4-BE49-F238E27FC236}">
              <a16:creationId xmlns:a16="http://schemas.microsoft.com/office/drawing/2014/main" id="{70839199-D095-446D-BE00-FD4941FD1E7A}"/>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fLocksText="0">
      <xdr:nvSpPr>
        <xdr:cNvPr id="7" name="正方形/長方形 6">
          <a:extLst>
            <a:ext uri="{FF2B5EF4-FFF2-40B4-BE49-F238E27FC236}">
              <a16:creationId xmlns:a16="http://schemas.microsoft.com/office/drawing/2014/main" id="{239FF022-521F-4F56-94C8-492DCE777664}"/>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fLocksText="0">
      <xdr:nvSpPr>
        <xdr:cNvPr id="8" name="正方形/長方形 7">
          <a:extLst>
            <a:ext uri="{FF2B5EF4-FFF2-40B4-BE49-F238E27FC236}">
              <a16:creationId xmlns:a16="http://schemas.microsoft.com/office/drawing/2014/main" id="{AC0D54C6-6FEC-4E34-BE2B-310B19CF8F1F}"/>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令和</a:t>
          </a:r>
          <a:r>
            <a:rPr lang="en-US" altLang="ja-JP" sz="2000" b="1">
              <a:solidFill>
                <a:srgbClr val="FFFFFF"/>
              </a:solidFill>
              <a:latin typeface="ＭＳ ゴシック" panose="020B0609070205080204" pitchFamily="49" charset="-128"/>
              <a:ea typeface="ＭＳ ゴシック" panose="020B0609070205080204" pitchFamily="49" charset="-128"/>
            </a:rPr>
            <a:t>3</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fLocksText="0">
      <xdr:nvSpPr>
        <xdr:cNvPr id="9" name="正方形/長方形 8">
          <a:extLst>
            <a:ext uri="{FF2B5EF4-FFF2-40B4-BE49-F238E27FC236}">
              <a16:creationId xmlns:a16="http://schemas.microsoft.com/office/drawing/2014/main" id="{3D9C7146-825F-44EC-AF0B-41A3200C79DB}"/>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fLocksText="0">
      <xdr:nvSpPr>
        <xdr:cNvPr id="10" name="正方形/長方形 9">
          <a:extLst>
            <a:ext uri="{FF2B5EF4-FFF2-40B4-BE49-F238E27FC236}">
              <a16:creationId xmlns:a16="http://schemas.microsoft.com/office/drawing/2014/main" id="{07332465-6FE9-46AF-B95D-99655D3E818D}"/>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fLocksText="0">
      <xdr:nvSpPr>
        <xdr:cNvPr id="11" name="正方形/長方形 10">
          <a:extLst>
            <a:ext uri="{FF2B5EF4-FFF2-40B4-BE49-F238E27FC236}">
              <a16:creationId xmlns:a16="http://schemas.microsoft.com/office/drawing/2014/main" id="{E176FD7E-6A10-4562-82E0-0C17F2C15CD7}"/>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28,550
28,132
16.20
11,482,634
10,399,353
986,741
6,372,788
7,602,922</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fLocksText="0">
      <xdr:nvSpPr>
        <xdr:cNvPr id="12" name="正方形/長方形 11">
          <a:extLst>
            <a:ext uri="{FF2B5EF4-FFF2-40B4-BE49-F238E27FC236}">
              <a16:creationId xmlns:a16="http://schemas.microsoft.com/office/drawing/2014/main" id="{8F1E0F17-734A-4B8C-ADCC-E5BC50275557}"/>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(R4.1.1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(R4.1.1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fLocksText="0">
      <xdr:nvSpPr>
        <xdr:cNvPr id="13" name="正方形/長方形 12">
          <a:extLst>
            <a:ext uri="{FF2B5EF4-FFF2-40B4-BE49-F238E27FC236}">
              <a16:creationId xmlns:a16="http://schemas.microsoft.com/office/drawing/2014/main" id="{5F2BFFDD-717F-4581-8EA8-8B3613F4E13A}"/>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fLocksText="0">
      <xdr:nvSpPr>
        <xdr:cNvPr id="14" name="正方形/長方形 13">
          <a:extLst>
            <a:ext uri="{FF2B5EF4-FFF2-40B4-BE49-F238E27FC236}">
              <a16:creationId xmlns:a16="http://schemas.microsoft.com/office/drawing/2014/main" id="{C769622A-2838-484B-8584-5CF0F2829DD7}"/>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5.9
8.8</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fLocksText="0">
      <xdr:nvSpPr>
        <xdr:cNvPr id="15" name="正方形/長方形 14">
          <a:extLst>
            <a:ext uri="{FF2B5EF4-FFF2-40B4-BE49-F238E27FC236}">
              <a16:creationId xmlns:a16="http://schemas.microsoft.com/office/drawing/2014/main" id="{1BD6D353-FD05-46F0-BEBC-AA15BBE3836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fLocksText="0">
      <xdr:nvSpPr>
        <xdr:cNvPr id="16" name="正方形/長方形 15">
          <a:extLst>
            <a:ext uri="{FF2B5EF4-FFF2-40B4-BE49-F238E27FC236}">
              <a16:creationId xmlns:a16="http://schemas.microsoft.com/office/drawing/2014/main" id="{37544BB8-0780-4CB5-8BF1-3E15A6375B2C}"/>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fLocksText="0">
      <xdr:nvSpPr>
        <xdr:cNvPr id="17" name="正方形/長方形 16">
          <a:extLst>
            <a:ext uri="{FF2B5EF4-FFF2-40B4-BE49-F238E27FC236}">
              <a16:creationId xmlns:a16="http://schemas.microsoft.com/office/drawing/2014/main" id="{055691F1-CEB9-4490-AC1C-3CA54261FB8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H29  Ⅴ</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H30  Ⅴ</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R01  Ⅴ</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R02  Ⅴ</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R03  Ⅴ</a:t>
          </a:r>
          <a:r>
            <a:rPr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fLocksText="0">
      <xdr:nvSpPr>
        <xdr:cNvPr id="18" name="角丸四角形 17">
          <a:extLst>
            <a:ext uri="{FF2B5EF4-FFF2-40B4-BE49-F238E27FC236}">
              <a16:creationId xmlns:a16="http://schemas.microsoft.com/office/drawing/2014/main" id="{5758875F-8E74-4B75-8713-B3A1C6C672B8}"/>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fLocksText="0">
      <xdr:nvSpPr>
        <xdr:cNvPr id="19" name="正方形/長方形 18">
          <a:extLst>
            <a:ext uri="{FF2B5EF4-FFF2-40B4-BE49-F238E27FC236}">
              <a16:creationId xmlns:a16="http://schemas.microsoft.com/office/drawing/2014/main" id="{BC0E3F2D-AE3B-496A-9C90-968F2508355E}"/>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fLocksText="0">
      <xdr:nvSpPr>
        <xdr:cNvPr id="20" name="正方形/長方形 19">
          <a:extLst>
            <a:ext uri="{FF2B5EF4-FFF2-40B4-BE49-F238E27FC236}">
              <a16:creationId xmlns:a16="http://schemas.microsoft.com/office/drawing/2014/main" id="{97A11B13-1BCD-483E-A527-6AB3CC23AADD}"/>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fLocksText="0">
      <xdr:nvSpPr>
        <xdr:cNvPr id="21" name="正方形/長方形 20">
          <a:extLst>
            <a:ext uri="{FF2B5EF4-FFF2-40B4-BE49-F238E27FC236}">
              <a16:creationId xmlns:a16="http://schemas.microsoft.com/office/drawing/2014/main" id="{6D509DBE-E79E-4141-9566-590E6AC2D91D}"/>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818E511-DDE9-4FA9-B725-ACFCE57FE75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fLocksText="0">
      <xdr:nvSpPr>
        <xdr:cNvPr id="23" name="楕円 22">
          <a:extLst>
            <a:ext uri="{FF2B5EF4-FFF2-40B4-BE49-F238E27FC236}">
              <a16:creationId xmlns:a16="http://schemas.microsoft.com/office/drawing/2014/main" id="{71C92963-816E-49CB-A5FF-6F0E5F6D6255}"/>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fLocksText="0">
      <xdr:nvSpPr>
        <xdr:cNvPr id="24" name="フローチャート: 判断 23">
          <a:extLst>
            <a:ext uri="{FF2B5EF4-FFF2-40B4-BE49-F238E27FC236}">
              <a16:creationId xmlns:a16="http://schemas.microsoft.com/office/drawing/2014/main" id="{B76DB5ED-0AA8-479D-B16F-999089F7B38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78D0360-B4B1-4193-9887-A22C11291A65}"/>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7926782-EFF0-4497-B88F-D82E35DE785D}"/>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27E436B-8299-43F3-9004-75217591AA73}"/>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2BA9C78-2527-4A97-92F1-E028B4C3F689}"/>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123825</xdr:colOff>
      <xdr:row>16</xdr:row>
      <xdr:rowOff>47625</xdr:rowOff>
    </xdr:from>
    <xdr:ext cx="8896350" cy="257175"/>
    <xdr:sp macro="" textlink="">
      <xdr:nvSpPr>
        <xdr:cNvPr id="29" name="テキスト ボックス 28">
          <a:extLst>
            <a:ext uri="{FF2B5EF4-FFF2-40B4-BE49-F238E27FC236}">
              <a16:creationId xmlns:a16="http://schemas.microsoft.com/office/drawing/2014/main" id="{C9B2F0A0-B8AE-4FE4-A1A0-BD4C7445C184}"/>
            </a:ext>
          </a:extLst>
        </xdr:cNvPr>
        <xdr:cNvSpPr txBox="1"/>
      </xdr:nvSpPr>
      <xdr:spPr>
        <a:xfrm>
          <a:off x="626745" y="2729865"/>
          <a:ext cx="88963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123825</xdr:colOff>
      <xdr:row>18</xdr:row>
      <xdr:rowOff>28575</xdr:rowOff>
    </xdr:from>
    <xdr:ext cx="6048375" cy="257175"/>
    <xdr:sp macro="" textlink="">
      <xdr:nvSpPr>
        <xdr:cNvPr id="30" name="テキスト ボックス 29">
          <a:extLst>
            <a:ext uri="{FF2B5EF4-FFF2-40B4-BE49-F238E27FC236}">
              <a16:creationId xmlns:a16="http://schemas.microsoft.com/office/drawing/2014/main" id="{BDA13386-80B7-403A-87EF-4EACF2681D95}"/>
            </a:ext>
          </a:extLst>
        </xdr:cNvPr>
        <xdr:cNvSpPr txBox="1"/>
      </xdr:nvSpPr>
      <xdr:spPr>
        <a:xfrm>
          <a:off x="626745" y="3046095"/>
          <a:ext cx="60483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123825</xdr:colOff>
      <xdr:row>20</xdr:row>
      <xdr:rowOff>0</xdr:rowOff>
    </xdr:from>
    <xdr:ext cx="8229600" cy="257175"/>
    <xdr:sp macro="" textlink="">
      <xdr:nvSpPr>
        <xdr:cNvPr id="31" name="テキスト ボックス 30">
          <a:extLst>
            <a:ext uri="{FF2B5EF4-FFF2-40B4-BE49-F238E27FC236}">
              <a16:creationId xmlns:a16="http://schemas.microsoft.com/office/drawing/2014/main" id="{8562742C-3366-4CA2-984F-13393875232E}"/>
            </a:ext>
          </a:extLst>
        </xdr:cNvPr>
        <xdr:cNvSpPr txBox="1"/>
      </xdr:nvSpPr>
      <xdr:spPr>
        <a:xfrm>
          <a:off x="626745" y="3352800"/>
          <a:ext cx="8229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lang="en-US" altLang="ja-JP" sz="1000">
              <a:solidFill>
                <a:srgbClr val="000000"/>
              </a:solidFill>
              <a:latin typeface="ＭＳ Ｐゴシック" panose="020B0600070205080204" pitchFamily="50" charset="-128"/>
              <a:ea typeface="ＭＳ Ｐゴシック" panose="020B0600070205080204" pitchFamily="50" charset="-128"/>
            </a:rPr>
            <a:t>3</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123825</xdr:colOff>
      <xdr:row>21</xdr:row>
      <xdr:rowOff>142875</xdr:rowOff>
    </xdr:from>
    <xdr:ext cx="4429125" cy="257175"/>
    <xdr:sp macro="" textlink="">
      <xdr:nvSpPr>
        <xdr:cNvPr id="32" name="テキスト ボックス 31">
          <a:extLst>
            <a:ext uri="{FF2B5EF4-FFF2-40B4-BE49-F238E27FC236}">
              <a16:creationId xmlns:a16="http://schemas.microsoft.com/office/drawing/2014/main" id="{72793BE1-BB3A-4ACE-8B72-043A458CF001}"/>
            </a:ext>
          </a:extLst>
        </xdr:cNvPr>
        <xdr:cNvSpPr txBox="1"/>
      </xdr:nvSpPr>
      <xdr:spPr>
        <a:xfrm>
          <a:off x="626745" y="3663315"/>
          <a:ext cx="44291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fLocksText="0">
      <xdr:nvSpPr>
        <xdr:cNvPr id="33" name="正方形/長方形 32">
          <a:extLst>
            <a:ext uri="{FF2B5EF4-FFF2-40B4-BE49-F238E27FC236}">
              <a16:creationId xmlns:a16="http://schemas.microsoft.com/office/drawing/2014/main" id="{E795AAB8-6CFE-4E6B-B48D-66DB0ACDD5D1}"/>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道路</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fLocksText="0">
      <xdr:nvSpPr>
        <xdr:cNvPr id="34" name="正方形/長方形 33">
          <a:extLst>
            <a:ext uri="{FF2B5EF4-FFF2-40B4-BE49-F238E27FC236}">
              <a16:creationId xmlns:a16="http://schemas.microsoft.com/office/drawing/2014/main" id="{8E0936A9-ECC6-4924-8887-9CA13AD634C9}"/>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fLocksText="0">
      <xdr:nvSpPr>
        <xdr:cNvPr id="35" name="正方形/長方形 34">
          <a:extLst>
            <a:ext uri="{FF2B5EF4-FFF2-40B4-BE49-F238E27FC236}">
              <a16:creationId xmlns:a16="http://schemas.microsoft.com/office/drawing/2014/main" id="{A1C7663F-634A-4308-A021-A91D3499B3BA}"/>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fLocksText="0">
      <xdr:nvSpPr>
        <xdr:cNvPr id="36" name="正方形/長方形 35">
          <a:extLst>
            <a:ext uri="{FF2B5EF4-FFF2-40B4-BE49-F238E27FC236}">
              <a16:creationId xmlns:a16="http://schemas.microsoft.com/office/drawing/2014/main" id="{D64031E9-FC68-48C1-92B9-179A08298984}"/>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fLocksText="0">
      <xdr:nvSpPr>
        <xdr:cNvPr id="37" name="正方形/長方形 36">
          <a:extLst>
            <a:ext uri="{FF2B5EF4-FFF2-40B4-BE49-F238E27FC236}">
              <a16:creationId xmlns:a16="http://schemas.microsoft.com/office/drawing/2014/main" id="{0CF44084-5AA5-47D4-AE6E-ED2F4908C835}"/>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fLocksText="0">
      <xdr:nvSpPr>
        <xdr:cNvPr id="38" name="正方形/長方形 37">
          <a:extLst>
            <a:ext uri="{FF2B5EF4-FFF2-40B4-BE49-F238E27FC236}">
              <a16:creationId xmlns:a16="http://schemas.microsoft.com/office/drawing/2014/main" id="{B8F1DC7C-BFCF-4F6D-8553-9E410A5AA4F8}"/>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fLocksText="0">
      <xdr:nvSpPr>
        <xdr:cNvPr id="39" name="正方形/長方形 38">
          <a:extLst>
            <a:ext uri="{FF2B5EF4-FFF2-40B4-BE49-F238E27FC236}">
              <a16:creationId xmlns:a16="http://schemas.microsoft.com/office/drawing/2014/main" id="{C206E210-BCC2-4AF9-B920-8F6563FB50B1}"/>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fLocksText="0">
      <xdr:nvSpPr>
        <xdr:cNvPr id="40" name="正方形/長方形 39">
          <a:extLst>
            <a:ext uri="{FF2B5EF4-FFF2-40B4-BE49-F238E27FC236}">
              <a16:creationId xmlns:a16="http://schemas.microsoft.com/office/drawing/2014/main" id="{5B1B4E98-E237-4528-8DE5-36F418D3F59C}"/>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30</xdr:row>
      <xdr:rowOff>0</xdr:rowOff>
    </xdr:from>
    <xdr:ext cx="295275" cy="228600"/>
    <xdr:sp macro="" textlink="">
      <xdr:nvSpPr>
        <xdr:cNvPr id="41" name="テキスト ボックス 40">
          <a:extLst>
            <a:ext uri="{FF2B5EF4-FFF2-40B4-BE49-F238E27FC236}">
              <a16:creationId xmlns:a16="http://schemas.microsoft.com/office/drawing/2014/main" id="{0B3FCA0D-B7FE-4A71-9C39-31060D067A81}"/>
            </a:ext>
          </a:extLst>
        </xdr:cNvPr>
        <xdr:cNvSpPr txBox="1"/>
      </xdr:nvSpPr>
      <xdr:spPr>
        <a:xfrm>
          <a:off x="655320" y="50292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E8F8A86-7F03-4350-9105-9A545DD02563}"/>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43</xdr:row>
      <xdr:rowOff>104775</xdr:rowOff>
    </xdr:from>
    <xdr:ext cx="466725" cy="257175"/>
    <xdr:sp macro="" textlink="">
      <xdr:nvSpPr>
        <xdr:cNvPr id="43" name="テキスト ボックス 42">
          <a:extLst>
            <a:ext uri="{FF2B5EF4-FFF2-40B4-BE49-F238E27FC236}">
              <a16:creationId xmlns:a16="http://schemas.microsoft.com/office/drawing/2014/main" id="{2D135B23-4EF6-4B6B-A508-EAFAD5C6A5A4}"/>
            </a:ext>
          </a:extLst>
        </xdr:cNvPr>
        <xdr:cNvSpPr txBox="1"/>
      </xdr:nvSpPr>
      <xdr:spPr>
        <a:xfrm>
          <a:off x="262890" y="731329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4D512DF-86F8-4AA6-9AE4-CC8ED304AB73}"/>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41</xdr:row>
      <xdr:rowOff>66675</xdr:rowOff>
    </xdr:from>
    <xdr:ext cx="466725" cy="257175"/>
    <xdr:sp macro="" textlink="">
      <xdr:nvSpPr>
        <xdr:cNvPr id="45" name="テキスト ボックス 44">
          <a:extLst>
            <a:ext uri="{FF2B5EF4-FFF2-40B4-BE49-F238E27FC236}">
              <a16:creationId xmlns:a16="http://schemas.microsoft.com/office/drawing/2014/main" id="{84499D1F-F2B5-4B9C-8ECE-067A840DB2FB}"/>
            </a:ext>
          </a:extLst>
        </xdr:cNvPr>
        <xdr:cNvSpPr txBox="1"/>
      </xdr:nvSpPr>
      <xdr:spPr>
        <a:xfrm>
          <a:off x="262890" y="693991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8062585-B602-4B95-A3E6-D69C232EF4BE}"/>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39</xdr:row>
      <xdr:rowOff>28575</xdr:rowOff>
    </xdr:from>
    <xdr:ext cx="400050" cy="257175"/>
    <xdr:sp macro="" textlink="">
      <xdr:nvSpPr>
        <xdr:cNvPr id="47" name="テキスト ボックス 46">
          <a:extLst>
            <a:ext uri="{FF2B5EF4-FFF2-40B4-BE49-F238E27FC236}">
              <a16:creationId xmlns:a16="http://schemas.microsoft.com/office/drawing/2014/main" id="{E69C3340-C52E-454F-B0EC-1FB564C1B42D}"/>
            </a:ext>
          </a:extLst>
        </xdr:cNvPr>
        <xdr:cNvSpPr txBox="1"/>
      </xdr:nvSpPr>
      <xdr:spPr>
        <a:xfrm>
          <a:off x="329565" y="656653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610A4CB-D00B-456F-88E5-37A83944D67A}"/>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36</xdr:row>
      <xdr:rowOff>161925</xdr:rowOff>
    </xdr:from>
    <xdr:ext cx="400050" cy="257175"/>
    <xdr:sp macro="" textlink="">
      <xdr:nvSpPr>
        <xdr:cNvPr id="49" name="テキスト ボックス 48">
          <a:extLst>
            <a:ext uri="{FF2B5EF4-FFF2-40B4-BE49-F238E27FC236}">
              <a16:creationId xmlns:a16="http://schemas.microsoft.com/office/drawing/2014/main" id="{70547337-8BA9-42C6-A262-E6D161960A86}"/>
            </a:ext>
          </a:extLst>
        </xdr:cNvPr>
        <xdr:cNvSpPr txBox="1"/>
      </xdr:nvSpPr>
      <xdr:spPr>
        <a:xfrm>
          <a:off x="329565" y="619696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FF93768-DB8F-487D-91E3-287089C0B1B2}"/>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34</xdr:row>
      <xdr:rowOff>123825</xdr:rowOff>
    </xdr:from>
    <xdr:ext cx="400050" cy="257175"/>
    <xdr:sp macro="" textlink="">
      <xdr:nvSpPr>
        <xdr:cNvPr id="51" name="テキスト ボックス 50">
          <a:extLst>
            <a:ext uri="{FF2B5EF4-FFF2-40B4-BE49-F238E27FC236}">
              <a16:creationId xmlns:a16="http://schemas.microsoft.com/office/drawing/2014/main" id="{98C67F63-1357-44EB-97C0-50411D4A257A}"/>
            </a:ext>
          </a:extLst>
        </xdr:cNvPr>
        <xdr:cNvSpPr txBox="1"/>
      </xdr:nvSpPr>
      <xdr:spPr>
        <a:xfrm>
          <a:off x="329565" y="582358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FCECA97-3B20-4A53-9F50-592182342E7C}"/>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32</xdr:row>
      <xdr:rowOff>85725</xdr:rowOff>
    </xdr:from>
    <xdr:ext cx="400050" cy="257175"/>
    <xdr:sp macro="" textlink="">
      <xdr:nvSpPr>
        <xdr:cNvPr id="53" name="テキスト ボックス 52">
          <a:extLst>
            <a:ext uri="{FF2B5EF4-FFF2-40B4-BE49-F238E27FC236}">
              <a16:creationId xmlns:a16="http://schemas.microsoft.com/office/drawing/2014/main" id="{3BA9338A-1514-4977-8137-BC789CEFFDFE}"/>
            </a:ext>
          </a:extLst>
        </xdr:cNvPr>
        <xdr:cNvSpPr txBox="1"/>
      </xdr:nvSpPr>
      <xdr:spPr>
        <a:xfrm>
          <a:off x="329565" y="545020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57C249A-DF79-4877-9401-467FD4DB9946}"/>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38100</xdr:colOff>
      <xdr:row>30</xdr:row>
      <xdr:rowOff>47625</xdr:rowOff>
    </xdr:from>
    <xdr:ext cx="342900" cy="257175"/>
    <xdr:sp macro="" textlink="">
      <xdr:nvSpPr>
        <xdr:cNvPr id="55" name="テキスト ボックス 54">
          <a:extLst>
            <a:ext uri="{FF2B5EF4-FFF2-40B4-BE49-F238E27FC236}">
              <a16:creationId xmlns:a16="http://schemas.microsoft.com/office/drawing/2014/main" id="{5B9CEDB5-680B-4070-AC65-A7D59B36DA7A}"/>
            </a:ext>
          </a:extLst>
        </xdr:cNvPr>
        <xdr:cNvSpPr txBox="1"/>
      </xdr:nvSpPr>
      <xdr:spPr>
        <a:xfrm>
          <a:off x="373380" y="507682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fLocksText="0">
      <xdr:nvSpPr>
        <xdr:cNvPr id="56" name="【道路】_x000a_有形固定資産減価償却率グラフ枠">
          <a:extLst>
            <a:ext uri="{FF2B5EF4-FFF2-40B4-BE49-F238E27FC236}">
              <a16:creationId xmlns:a16="http://schemas.microsoft.com/office/drawing/2014/main" id="{3CF03F95-534D-4632-8D28-457136F900EE}"/>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B1749EB7-D400-43E1-80CC-088772CBB3A0}"/>
            </a:ext>
          </a:extLst>
        </xdr:cNvPr>
        <xdr:cNvCxnSpPr/>
      </xdr:nvCxnSpPr>
      <xdr:spPr>
        <a:xfrm flipV="1">
          <a:off x="4086225" y="5812155"/>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42</xdr:row>
      <xdr:rowOff>28575</xdr:rowOff>
    </xdr:from>
    <xdr:ext cx="409575" cy="257175"/>
    <xdr:sp macro="" textlink="">
      <xdr:nvSpPr>
        <xdr:cNvPr id="58" name="【道路】_x000a_有形固定資産減価償却率最小値テキスト">
          <a:extLst>
            <a:ext uri="{FF2B5EF4-FFF2-40B4-BE49-F238E27FC236}">
              <a16:creationId xmlns:a16="http://schemas.microsoft.com/office/drawing/2014/main" id="{69860EE1-432D-444C-95BF-2B2F95C34D38}"/>
            </a:ext>
          </a:extLst>
        </xdr:cNvPr>
        <xdr:cNvSpPr txBox="1"/>
      </xdr:nvSpPr>
      <xdr:spPr>
        <a:xfrm>
          <a:off x="4118610" y="706945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99.4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F2FE265A-4AE5-45E6-9238-C4AFEE7DC9E1}"/>
            </a:ext>
          </a:extLst>
        </xdr:cNvPr>
        <xdr:cNvCxnSpPr/>
      </xdr:nvCxnSpPr>
      <xdr:spPr>
        <a:xfrm>
          <a:off x="4020820" y="7067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33</xdr:row>
      <xdr:rowOff>57150</xdr:rowOff>
    </xdr:from>
    <xdr:ext cx="409575" cy="257175"/>
    <xdr:sp macro="" textlink="">
      <xdr:nvSpPr>
        <xdr:cNvPr id="60" name="【道路】_x000a_有形固定資産減価償却率最大値テキスト">
          <a:extLst>
            <a:ext uri="{FF2B5EF4-FFF2-40B4-BE49-F238E27FC236}">
              <a16:creationId xmlns:a16="http://schemas.microsoft.com/office/drawing/2014/main" id="{B11C00D0-547B-4914-AE6F-97734A8BD753}"/>
            </a:ext>
          </a:extLst>
        </xdr:cNvPr>
        <xdr:cNvSpPr txBox="1"/>
      </xdr:nvSpPr>
      <xdr:spPr>
        <a:xfrm>
          <a:off x="4118610" y="558927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31.9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40749479-8143-4830-8F25-2235A2248D2D}"/>
            </a:ext>
          </a:extLst>
        </xdr:cNvPr>
        <xdr:cNvCxnSpPr/>
      </xdr:nvCxnSpPr>
      <xdr:spPr>
        <a:xfrm>
          <a:off x="4020820" y="5812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37</xdr:row>
      <xdr:rowOff>19050</xdr:rowOff>
    </xdr:from>
    <xdr:ext cx="409575" cy="257175"/>
    <xdr:sp macro="" textlink="">
      <xdr:nvSpPr>
        <xdr:cNvPr id="62" name="【道路】_x000a_有形固定資産減価償却率平均値テキスト">
          <a:extLst>
            <a:ext uri="{FF2B5EF4-FFF2-40B4-BE49-F238E27FC236}">
              <a16:creationId xmlns:a16="http://schemas.microsoft.com/office/drawing/2014/main" id="{23FF5050-F6AF-4D6D-B4AE-1E7A4252EC27}"/>
            </a:ext>
          </a:extLst>
        </xdr:cNvPr>
        <xdr:cNvSpPr txBox="1"/>
      </xdr:nvSpPr>
      <xdr:spPr>
        <a:xfrm>
          <a:off x="4118610" y="622173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64.6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fLocksText="0">
      <xdr:nvSpPr>
        <xdr:cNvPr id="63" name="フローチャート: 判断 62">
          <a:extLst>
            <a:ext uri="{FF2B5EF4-FFF2-40B4-BE49-F238E27FC236}">
              <a16:creationId xmlns:a16="http://schemas.microsoft.com/office/drawing/2014/main" id="{49A3A784-E82B-457B-B188-46B83A9E5869}"/>
            </a:ext>
          </a:extLst>
        </xdr:cNvPr>
        <xdr:cNvSpPr/>
      </xdr:nvSpPr>
      <xdr:spPr>
        <a:xfrm>
          <a:off x="4036060" y="6372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fLocksText="0">
      <xdr:nvSpPr>
        <xdr:cNvPr id="64" name="フローチャート: 判断 63">
          <a:extLst>
            <a:ext uri="{FF2B5EF4-FFF2-40B4-BE49-F238E27FC236}">
              <a16:creationId xmlns:a16="http://schemas.microsoft.com/office/drawing/2014/main" id="{A92443F9-BAF9-4483-B2BC-CD769C9F4485}"/>
            </a:ext>
          </a:extLst>
        </xdr:cNvPr>
        <xdr:cNvSpPr/>
      </xdr:nvSpPr>
      <xdr:spPr>
        <a:xfrm>
          <a:off x="3312160" y="63747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fLocksText="0">
      <xdr:nvSpPr>
        <xdr:cNvPr id="65" name="フローチャート: 判断 64">
          <a:extLst>
            <a:ext uri="{FF2B5EF4-FFF2-40B4-BE49-F238E27FC236}">
              <a16:creationId xmlns:a16="http://schemas.microsoft.com/office/drawing/2014/main" id="{6C539FBC-85C3-4B8B-91CF-3A164C5336FB}"/>
            </a:ext>
          </a:extLst>
        </xdr:cNvPr>
        <xdr:cNvSpPr/>
      </xdr:nvSpPr>
      <xdr:spPr>
        <a:xfrm>
          <a:off x="2514600" y="635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fLocksText="0">
      <xdr:nvSpPr>
        <xdr:cNvPr id="66" name="フローチャート: 判断 65">
          <a:extLst>
            <a:ext uri="{FF2B5EF4-FFF2-40B4-BE49-F238E27FC236}">
              <a16:creationId xmlns:a16="http://schemas.microsoft.com/office/drawing/2014/main" id="{3470951D-1F7E-417F-AD09-0CC102C16379}"/>
            </a:ext>
          </a:extLst>
        </xdr:cNvPr>
        <xdr:cNvSpPr/>
      </xdr:nvSpPr>
      <xdr:spPr>
        <a:xfrm>
          <a:off x="1739900" y="6315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fLocksText="0">
      <xdr:nvSpPr>
        <xdr:cNvPr id="67" name="フローチャート: 判断 66">
          <a:extLst>
            <a:ext uri="{FF2B5EF4-FFF2-40B4-BE49-F238E27FC236}">
              <a16:creationId xmlns:a16="http://schemas.microsoft.com/office/drawing/2014/main" id="{DE5F12B9-E29B-4E41-96BC-EB06D4F47D78}"/>
            </a:ext>
          </a:extLst>
        </xdr:cNvPr>
        <xdr:cNvSpPr/>
      </xdr:nvSpPr>
      <xdr:spPr>
        <a:xfrm>
          <a:off x="96520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44</xdr:row>
      <xdr:rowOff>76200</xdr:rowOff>
    </xdr:from>
    <xdr:ext cx="762000" cy="257175"/>
    <xdr:sp macro="" textlink="">
      <xdr:nvSpPr>
        <xdr:cNvPr id="68" name="テキスト ボックス 67">
          <a:extLst>
            <a:ext uri="{FF2B5EF4-FFF2-40B4-BE49-F238E27FC236}">
              <a16:creationId xmlns:a16="http://schemas.microsoft.com/office/drawing/2014/main" id="{F19B6A2A-443F-4C9A-8896-E5FDC6916A6B}"/>
            </a:ext>
          </a:extLst>
        </xdr:cNvPr>
        <xdr:cNvSpPr txBox="1"/>
      </xdr:nvSpPr>
      <xdr:spPr>
        <a:xfrm>
          <a:off x="3912870"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76200</xdr:rowOff>
    </xdr:from>
    <xdr:ext cx="762000" cy="257175"/>
    <xdr:sp macro="" textlink="">
      <xdr:nvSpPr>
        <xdr:cNvPr id="69" name="テキスト ボックス 68">
          <a:extLst>
            <a:ext uri="{FF2B5EF4-FFF2-40B4-BE49-F238E27FC236}">
              <a16:creationId xmlns:a16="http://schemas.microsoft.com/office/drawing/2014/main" id="{609E4792-88F7-4927-92C7-1943756ECB93}"/>
            </a:ext>
          </a:extLst>
        </xdr:cNvPr>
        <xdr:cNvSpPr txBox="1"/>
      </xdr:nvSpPr>
      <xdr:spPr>
        <a:xfrm>
          <a:off x="3181350"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44</xdr:row>
      <xdr:rowOff>76200</xdr:rowOff>
    </xdr:from>
    <xdr:ext cx="762000" cy="257175"/>
    <xdr:sp macro="" textlink="">
      <xdr:nvSpPr>
        <xdr:cNvPr id="70" name="テキスト ボックス 69">
          <a:extLst>
            <a:ext uri="{FF2B5EF4-FFF2-40B4-BE49-F238E27FC236}">
              <a16:creationId xmlns:a16="http://schemas.microsoft.com/office/drawing/2014/main" id="{021A7FDF-9150-428F-9DD7-59AC721683D2}"/>
            </a:ext>
          </a:extLst>
        </xdr:cNvPr>
        <xdr:cNvSpPr txBox="1"/>
      </xdr:nvSpPr>
      <xdr:spPr>
        <a:xfrm>
          <a:off x="2394585"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76200</xdr:rowOff>
    </xdr:from>
    <xdr:ext cx="762000" cy="257175"/>
    <xdr:sp macro="" textlink="">
      <xdr:nvSpPr>
        <xdr:cNvPr id="71" name="テキスト ボックス 70">
          <a:extLst>
            <a:ext uri="{FF2B5EF4-FFF2-40B4-BE49-F238E27FC236}">
              <a16:creationId xmlns:a16="http://schemas.microsoft.com/office/drawing/2014/main" id="{ACDC2437-DF0C-4AE0-8A90-D5665701C386}"/>
            </a:ext>
          </a:extLst>
        </xdr:cNvPr>
        <xdr:cNvSpPr txBox="1"/>
      </xdr:nvSpPr>
      <xdr:spPr>
        <a:xfrm>
          <a:off x="1623060"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44</xdr:row>
      <xdr:rowOff>76200</xdr:rowOff>
    </xdr:from>
    <xdr:ext cx="762000" cy="257175"/>
    <xdr:sp macro="" textlink="">
      <xdr:nvSpPr>
        <xdr:cNvPr id="72" name="テキスト ボックス 71">
          <a:extLst>
            <a:ext uri="{FF2B5EF4-FFF2-40B4-BE49-F238E27FC236}">
              <a16:creationId xmlns:a16="http://schemas.microsoft.com/office/drawing/2014/main" id="{0FAC6393-42FE-4BB0-A451-2F751B48FCA1}"/>
            </a:ext>
          </a:extLst>
        </xdr:cNvPr>
        <xdr:cNvSpPr txBox="1"/>
      </xdr:nvSpPr>
      <xdr:spPr>
        <a:xfrm>
          <a:off x="834390"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97790</xdr:rowOff>
    </xdr:from>
    <xdr:to>
      <xdr:col>24</xdr:col>
      <xdr:colOff>114300</xdr:colOff>
      <xdr:row>42</xdr:row>
      <xdr:rowOff>27940</xdr:rowOff>
    </xdr:to>
    <xdr:sp macro="" textlink="" fLocksText="0">
      <xdr:nvSpPr>
        <xdr:cNvPr id="73" name="楕円 72">
          <a:extLst>
            <a:ext uri="{FF2B5EF4-FFF2-40B4-BE49-F238E27FC236}">
              <a16:creationId xmlns:a16="http://schemas.microsoft.com/office/drawing/2014/main" id="{C5EF6095-0B3E-4CF5-BFCD-6EBA2341F130}"/>
            </a:ext>
          </a:extLst>
        </xdr:cNvPr>
        <xdr:cNvSpPr/>
      </xdr:nvSpPr>
      <xdr:spPr>
        <a:xfrm>
          <a:off x="4036060" y="6971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95250</xdr:colOff>
      <xdr:row>41</xdr:row>
      <xdr:rowOff>9525</xdr:rowOff>
    </xdr:from>
    <xdr:ext cx="409575" cy="257175"/>
    <xdr:sp macro="" textlink="">
      <xdr:nvSpPr>
        <xdr:cNvPr id="74" name="【道路】_x000a_有形固定資産減価償却率該当値テキスト">
          <a:extLst>
            <a:ext uri="{FF2B5EF4-FFF2-40B4-BE49-F238E27FC236}">
              <a16:creationId xmlns:a16="http://schemas.microsoft.com/office/drawing/2014/main" id="{9CC34194-87AF-49E0-B5C5-598BFFB549BE}"/>
            </a:ext>
          </a:extLst>
        </xdr:cNvPr>
        <xdr:cNvSpPr txBox="1"/>
      </xdr:nvSpPr>
      <xdr:spPr>
        <a:xfrm>
          <a:off x="4118610" y="688276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96.8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109220</xdr:rowOff>
    </xdr:from>
    <xdr:to>
      <xdr:col>20</xdr:col>
      <xdr:colOff>38100</xdr:colOff>
      <xdr:row>42</xdr:row>
      <xdr:rowOff>39370</xdr:rowOff>
    </xdr:to>
    <xdr:sp macro="" textlink="" fLocksText="0">
      <xdr:nvSpPr>
        <xdr:cNvPr id="75" name="楕円 74">
          <a:extLst>
            <a:ext uri="{FF2B5EF4-FFF2-40B4-BE49-F238E27FC236}">
              <a16:creationId xmlns:a16="http://schemas.microsoft.com/office/drawing/2014/main" id="{CA54DAC3-09D5-438B-9543-03450A5FB6EB}"/>
            </a:ext>
          </a:extLst>
        </xdr:cNvPr>
        <xdr:cNvSpPr/>
      </xdr:nvSpPr>
      <xdr:spPr>
        <a:xfrm>
          <a:off x="3312160" y="6982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177800</xdr:colOff>
      <xdr:row>41</xdr:row>
      <xdr:rowOff>148590</xdr:rowOff>
    </xdr:from>
    <xdr:to>
      <xdr:col>24</xdr:col>
      <xdr:colOff>63500</xdr:colOff>
      <xdr:row>41</xdr:row>
      <xdr:rowOff>160020</xdr:rowOff>
    </xdr:to>
    <xdr:cxnSp macro="">
      <xdr:nvCxnSpPr>
        <xdr:cNvPr id="76" name="直線コネクタ 75">
          <a:extLst>
            <a:ext uri="{FF2B5EF4-FFF2-40B4-BE49-F238E27FC236}">
              <a16:creationId xmlns:a16="http://schemas.microsoft.com/office/drawing/2014/main" id="{B67F67E3-9674-4B77-8AA8-73625548838D}"/>
            </a:ext>
          </a:extLst>
        </xdr:cNvPr>
        <xdr:cNvCxnSpPr/>
      </xdr:nvCxnSpPr>
      <xdr:spPr>
        <a:xfrm flipV="1">
          <a:off x="3355340" y="7021830"/>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99695</xdr:rowOff>
    </xdr:from>
    <xdr:to>
      <xdr:col>15</xdr:col>
      <xdr:colOff>101600</xdr:colOff>
      <xdr:row>42</xdr:row>
      <xdr:rowOff>29845</xdr:rowOff>
    </xdr:to>
    <xdr:sp macro="" textlink="" fLocksText="0">
      <xdr:nvSpPr>
        <xdr:cNvPr id="77" name="楕円 76">
          <a:extLst>
            <a:ext uri="{FF2B5EF4-FFF2-40B4-BE49-F238E27FC236}">
              <a16:creationId xmlns:a16="http://schemas.microsoft.com/office/drawing/2014/main" id="{E78056D9-6A38-4086-935D-4325B074F257}"/>
            </a:ext>
          </a:extLst>
        </xdr:cNvPr>
        <xdr:cNvSpPr/>
      </xdr:nvSpPr>
      <xdr:spPr>
        <a:xfrm>
          <a:off x="2514600" y="6972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41</xdr:row>
      <xdr:rowOff>150495</xdr:rowOff>
    </xdr:from>
    <xdr:to>
      <xdr:col>19</xdr:col>
      <xdr:colOff>177800</xdr:colOff>
      <xdr:row>41</xdr:row>
      <xdr:rowOff>160020</xdr:rowOff>
    </xdr:to>
    <xdr:cxnSp macro="">
      <xdr:nvCxnSpPr>
        <xdr:cNvPr id="78" name="直線コネクタ 77">
          <a:extLst>
            <a:ext uri="{FF2B5EF4-FFF2-40B4-BE49-F238E27FC236}">
              <a16:creationId xmlns:a16="http://schemas.microsoft.com/office/drawing/2014/main" id="{63F235B4-FD66-402D-9EE8-C949FBD0B3E0}"/>
            </a:ext>
          </a:extLst>
        </xdr:cNvPr>
        <xdr:cNvCxnSpPr/>
      </xdr:nvCxnSpPr>
      <xdr:spPr>
        <a:xfrm>
          <a:off x="2565400" y="7023735"/>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86360</xdr:rowOff>
    </xdr:from>
    <xdr:to>
      <xdr:col>10</xdr:col>
      <xdr:colOff>165100</xdr:colOff>
      <xdr:row>42</xdr:row>
      <xdr:rowOff>16510</xdr:rowOff>
    </xdr:to>
    <xdr:sp macro="" textlink="" fLocksText="0">
      <xdr:nvSpPr>
        <xdr:cNvPr id="79" name="楕円 78">
          <a:extLst>
            <a:ext uri="{FF2B5EF4-FFF2-40B4-BE49-F238E27FC236}">
              <a16:creationId xmlns:a16="http://schemas.microsoft.com/office/drawing/2014/main" id="{2650BCC0-48C6-4E96-992E-34DD4D956837}"/>
            </a:ext>
          </a:extLst>
        </xdr:cNvPr>
        <xdr:cNvSpPr/>
      </xdr:nvSpPr>
      <xdr:spPr>
        <a:xfrm>
          <a:off x="1739900" y="6959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114300</xdr:colOff>
      <xdr:row>41</xdr:row>
      <xdr:rowOff>137160</xdr:rowOff>
    </xdr:from>
    <xdr:to>
      <xdr:col>15</xdr:col>
      <xdr:colOff>50800</xdr:colOff>
      <xdr:row>41</xdr:row>
      <xdr:rowOff>150495</xdr:rowOff>
    </xdr:to>
    <xdr:cxnSp macro="">
      <xdr:nvCxnSpPr>
        <xdr:cNvPr id="80" name="直線コネクタ 79">
          <a:extLst>
            <a:ext uri="{FF2B5EF4-FFF2-40B4-BE49-F238E27FC236}">
              <a16:creationId xmlns:a16="http://schemas.microsoft.com/office/drawing/2014/main" id="{CECB8D3B-72FD-403A-B46A-9A7F531018CC}"/>
            </a:ext>
          </a:extLst>
        </xdr:cNvPr>
        <xdr:cNvCxnSpPr/>
      </xdr:nvCxnSpPr>
      <xdr:spPr>
        <a:xfrm>
          <a:off x="1790700" y="7010400"/>
          <a:ext cx="7747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74930</xdr:rowOff>
    </xdr:from>
    <xdr:to>
      <xdr:col>6</xdr:col>
      <xdr:colOff>38100</xdr:colOff>
      <xdr:row>42</xdr:row>
      <xdr:rowOff>5080</xdr:rowOff>
    </xdr:to>
    <xdr:sp macro="" textlink="" fLocksText="0">
      <xdr:nvSpPr>
        <xdr:cNvPr id="81" name="楕円 80">
          <a:extLst>
            <a:ext uri="{FF2B5EF4-FFF2-40B4-BE49-F238E27FC236}">
              <a16:creationId xmlns:a16="http://schemas.microsoft.com/office/drawing/2014/main" id="{A609F0D7-BAC7-4524-B257-0AA57E658C0F}"/>
            </a:ext>
          </a:extLst>
        </xdr:cNvPr>
        <xdr:cNvSpPr/>
      </xdr:nvSpPr>
      <xdr:spPr>
        <a:xfrm>
          <a:off x="965200" y="69481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177800</xdr:colOff>
      <xdr:row>41</xdr:row>
      <xdr:rowOff>125730</xdr:rowOff>
    </xdr:from>
    <xdr:to>
      <xdr:col>10</xdr:col>
      <xdr:colOff>114300</xdr:colOff>
      <xdr:row>41</xdr:row>
      <xdr:rowOff>137160</xdr:rowOff>
    </xdr:to>
    <xdr:cxnSp macro="">
      <xdr:nvCxnSpPr>
        <xdr:cNvPr id="82" name="直線コネクタ 81">
          <a:extLst>
            <a:ext uri="{FF2B5EF4-FFF2-40B4-BE49-F238E27FC236}">
              <a16:creationId xmlns:a16="http://schemas.microsoft.com/office/drawing/2014/main" id="{5D806874-30CE-4945-A652-702130E09860}"/>
            </a:ext>
          </a:extLst>
        </xdr:cNvPr>
        <xdr:cNvCxnSpPr/>
      </xdr:nvCxnSpPr>
      <xdr:spPr>
        <a:xfrm>
          <a:off x="1008380" y="6998970"/>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152400</xdr:colOff>
      <xdr:row>36</xdr:row>
      <xdr:rowOff>123825</xdr:rowOff>
    </xdr:from>
    <xdr:ext cx="409575" cy="257175"/>
    <xdr:sp macro="" textlink="">
      <xdr:nvSpPr>
        <xdr:cNvPr id="83" name="n_1aveValue【道路】_x000a_有形固定資産減価償却率">
          <a:extLst>
            <a:ext uri="{FF2B5EF4-FFF2-40B4-BE49-F238E27FC236}">
              <a16:creationId xmlns:a16="http://schemas.microsoft.com/office/drawing/2014/main" id="{31F004EC-ADCF-4496-8F80-D137421B71C9}"/>
            </a:ext>
          </a:extLst>
        </xdr:cNvPr>
        <xdr:cNvSpPr txBox="1"/>
      </xdr:nvSpPr>
      <xdr:spPr>
        <a:xfrm>
          <a:off x="3169920" y="615886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64.9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36</xdr:row>
      <xdr:rowOff>95250</xdr:rowOff>
    </xdr:from>
    <xdr:ext cx="409575" cy="257175"/>
    <xdr:sp macro="" textlink="">
      <xdr:nvSpPr>
        <xdr:cNvPr id="84" name="n_2aveValue【道路】_x000a_有形固定資産減価償却率">
          <a:extLst>
            <a:ext uri="{FF2B5EF4-FFF2-40B4-BE49-F238E27FC236}">
              <a16:creationId xmlns:a16="http://schemas.microsoft.com/office/drawing/2014/main" id="{9A1F16C1-31FD-4DF5-9B39-689D642FD150}"/>
            </a:ext>
          </a:extLst>
        </xdr:cNvPr>
        <xdr:cNvSpPr txBox="1"/>
      </xdr:nvSpPr>
      <xdr:spPr>
        <a:xfrm>
          <a:off x="2385060" y="613029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63.4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36</xdr:row>
      <xdr:rowOff>57150</xdr:rowOff>
    </xdr:from>
    <xdr:ext cx="409575" cy="257175"/>
    <xdr:sp macro="" textlink="">
      <xdr:nvSpPr>
        <xdr:cNvPr id="85" name="n_3aveValue【道路】_x000a_有形固定資産減価償却率">
          <a:extLst>
            <a:ext uri="{FF2B5EF4-FFF2-40B4-BE49-F238E27FC236}">
              <a16:creationId xmlns:a16="http://schemas.microsoft.com/office/drawing/2014/main" id="{F124C2B7-0BF7-4CA3-AB04-2251B3A71522}"/>
            </a:ext>
          </a:extLst>
        </xdr:cNvPr>
        <xdr:cNvSpPr txBox="1"/>
      </xdr:nvSpPr>
      <xdr:spPr>
        <a:xfrm>
          <a:off x="1604010" y="609219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61.6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36</xdr:row>
      <xdr:rowOff>28575</xdr:rowOff>
    </xdr:from>
    <xdr:ext cx="409575" cy="257175"/>
    <xdr:sp macro="" textlink="">
      <xdr:nvSpPr>
        <xdr:cNvPr id="86" name="n_4aveValue【道路】_x000a_有形固定資産減価償却率">
          <a:extLst>
            <a:ext uri="{FF2B5EF4-FFF2-40B4-BE49-F238E27FC236}">
              <a16:creationId xmlns:a16="http://schemas.microsoft.com/office/drawing/2014/main" id="{80CCA325-C49A-4989-AA0C-F301B984DB18}"/>
            </a:ext>
          </a:extLst>
        </xdr:cNvPr>
        <xdr:cNvSpPr txBox="1"/>
      </xdr:nvSpPr>
      <xdr:spPr>
        <a:xfrm>
          <a:off x="832485" y="606361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60.0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42</xdr:row>
      <xdr:rowOff>28575</xdr:rowOff>
    </xdr:from>
    <xdr:ext cx="409575" cy="257175"/>
    <xdr:sp macro="" textlink="">
      <xdr:nvSpPr>
        <xdr:cNvPr id="87" name="n_1mainValue【道路】_x000a_有形固定資産減価償却率">
          <a:extLst>
            <a:ext uri="{FF2B5EF4-FFF2-40B4-BE49-F238E27FC236}">
              <a16:creationId xmlns:a16="http://schemas.microsoft.com/office/drawing/2014/main" id="{3CCB47E6-8AC8-43A3-A504-F3B717817824}"/>
            </a:ext>
          </a:extLst>
        </xdr:cNvPr>
        <xdr:cNvSpPr txBox="1"/>
      </xdr:nvSpPr>
      <xdr:spPr>
        <a:xfrm>
          <a:off x="3169920" y="706945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97.4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42</xdr:row>
      <xdr:rowOff>19050</xdr:rowOff>
    </xdr:from>
    <xdr:ext cx="409575" cy="257175"/>
    <xdr:sp macro="" textlink="">
      <xdr:nvSpPr>
        <xdr:cNvPr id="88" name="n_2mainValue【道路】_x000a_有形固定資産減価償却率">
          <a:extLst>
            <a:ext uri="{FF2B5EF4-FFF2-40B4-BE49-F238E27FC236}">
              <a16:creationId xmlns:a16="http://schemas.microsoft.com/office/drawing/2014/main" id="{F98F8261-6A53-422F-A4C4-CA870E4F0ABF}"/>
            </a:ext>
          </a:extLst>
        </xdr:cNvPr>
        <xdr:cNvSpPr txBox="1"/>
      </xdr:nvSpPr>
      <xdr:spPr>
        <a:xfrm>
          <a:off x="2385060" y="705993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96.9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42</xdr:row>
      <xdr:rowOff>9525</xdr:rowOff>
    </xdr:from>
    <xdr:ext cx="409575" cy="257175"/>
    <xdr:sp macro="" textlink="">
      <xdr:nvSpPr>
        <xdr:cNvPr id="89" name="n_3mainValue【道路】_x000a_有形固定資産減価償却率">
          <a:extLst>
            <a:ext uri="{FF2B5EF4-FFF2-40B4-BE49-F238E27FC236}">
              <a16:creationId xmlns:a16="http://schemas.microsoft.com/office/drawing/2014/main" id="{81A0C698-8FA0-4121-A3D3-2C7EBB8A7ED1}"/>
            </a:ext>
          </a:extLst>
        </xdr:cNvPr>
        <xdr:cNvSpPr txBox="1"/>
      </xdr:nvSpPr>
      <xdr:spPr>
        <a:xfrm>
          <a:off x="1604010" y="705040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96.2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41</xdr:row>
      <xdr:rowOff>171450</xdr:rowOff>
    </xdr:from>
    <xdr:ext cx="409575" cy="257175"/>
    <xdr:sp macro="" textlink="">
      <xdr:nvSpPr>
        <xdr:cNvPr id="90" name="n_4mainValue【道路】_x000a_有形固定資産減価償却率">
          <a:extLst>
            <a:ext uri="{FF2B5EF4-FFF2-40B4-BE49-F238E27FC236}">
              <a16:creationId xmlns:a16="http://schemas.microsoft.com/office/drawing/2014/main" id="{A45BA405-54D9-43AB-A901-D82FBD2F3F91}"/>
            </a:ext>
          </a:extLst>
        </xdr:cNvPr>
        <xdr:cNvSpPr txBox="1"/>
      </xdr:nvSpPr>
      <xdr:spPr>
        <a:xfrm>
          <a:off x="832485" y="703707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95.6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fLocksText="0">
      <xdr:nvSpPr>
        <xdr:cNvPr id="91" name="正方形/長方形 90">
          <a:extLst>
            <a:ext uri="{FF2B5EF4-FFF2-40B4-BE49-F238E27FC236}">
              <a16:creationId xmlns:a16="http://schemas.microsoft.com/office/drawing/2014/main" id="{E1F2B486-2D84-46A8-B06B-72C111162925}"/>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道路</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fLocksText="0">
      <xdr:nvSpPr>
        <xdr:cNvPr id="92" name="正方形/長方形 91">
          <a:extLst>
            <a:ext uri="{FF2B5EF4-FFF2-40B4-BE49-F238E27FC236}">
              <a16:creationId xmlns:a16="http://schemas.microsoft.com/office/drawing/2014/main" id="{A9F0BB6D-6399-4779-A0CC-29A5F472635E}"/>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fLocksText="0">
      <xdr:nvSpPr>
        <xdr:cNvPr id="93" name="正方形/長方形 92">
          <a:extLst>
            <a:ext uri="{FF2B5EF4-FFF2-40B4-BE49-F238E27FC236}">
              <a16:creationId xmlns:a16="http://schemas.microsoft.com/office/drawing/2014/main" id="{3E9EE7EB-EAE0-4372-8768-B7581EF346BA}"/>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fLocksText="0">
      <xdr:nvSpPr>
        <xdr:cNvPr id="94" name="正方形/長方形 93">
          <a:extLst>
            <a:ext uri="{FF2B5EF4-FFF2-40B4-BE49-F238E27FC236}">
              <a16:creationId xmlns:a16="http://schemas.microsoft.com/office/drawing/2014/main" id="{CBEAD88A-856B-4B75-B0D7-B187CF67035B}"/>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fLocksText="0">
      <xdr:nvSpPr>
        <xdr:cNvPr id="95" name="正方形/長方形 94">
          <a:extLst>
            <a:ext uri="{FF2B5EF4-FFF2-40B4-BE49-F238E27FC236}">
              <a16:creationId xmlns:a16="http://schemas.microsoft.com/office/drawing/2014/main" id="{D786B6E5-6AAE-4EC6-9916-16973FA7EE6E}"/>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fLocksText="0">
      <xdr:nvSpPr>
        <xdr:cNvPr id="96" name="正方形/長方形 95">
          <a:extLst>
            <a:ext uri="{FF2B5EF4-FFF2-40B4-BE49-F238E27FC236}">
              <a16:creationId xmlns:a16="http://schemas.microsoft.com/office/drawing/2014/main" id="{45F942A3-68F3-42B5-8191-01BDDEA79F08}"/>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fLocksText="0">
      <xdr:nvSpPr>
        <xdr:cNvPr id="97" name="正方形/長方形 96">
          <a:extLst>
            <a:ext uri="{FF2B5EF4-FFF2-40B4-BE49-F238E27FC236}">
              <a16:creationId xmlns:a16="http://schemas.microsoft.com/office/drawing/2014/main" id="{3B643B8C-18E8-492B-90D6-26B42624F3F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fLocksText="0">
      <xdr:nvSpPr>
        <xdr:cNvPr id="98" name="正方形/長方形 97">
          <a:extLst>
            <a:ext uri="{FF2B5EF4-FFF2-40B4-BE49-F238E27FC236}">
              <a16:creationId xmlns:a16="http://schemas.microsoft.com/office/drawing/2014/main" id="{9EC56DDA-13DB-4FAC-9F2F-812CC37E99B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30</xdr:row>
      <xdr:rowOff>0</xdr:rowOff>
    </xdr:from>
    <xdr:ext cx="342900" cy="228600"/>
    <xdr:sp macro="" textlink="">
      <xdr:nvSpPr>
        <xdr:cNvPr id="99" name="テキスト ボックス 98">
          <a:extLst>
            <a:ext uri="{FF2B5EF4-FFF2-40B4-BE49-F238E27FC236}">
              <a16:creationId xmlns:a16="http://schemas.microsoft.com/office/drawing/2014/main" id="{450A02E0-4AB7-4B07-9DA9-9E177455E380}"/>
            </a:ext>
          </a:extLst>
        </xdr:cNvPr>
        <xdr:cNvSpPr txBox="1"/>
      </xdr:nvSpPr>
      <xdr:spPr>
        <a:xfrm>
          <a:off x="5785485" y="5029200"/>
          <a:ext cx="3429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ｍ</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53F31CC7-5280-410D-BFFF-A8DA76476BB2}"/>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EB5F18F9-9874-460D-B4B2-32AF7E77706F}"/>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41</xdr:row>
      <xdr:rowOff>66675</xdr:rowOff>
    </xdr:from>
    <xdr:ext cx="466725" cy="257175"/>
    <xdr:sp macro="" textlink="">
      <xdr:nvSpPr>
        <xdr:cNvPr id="102" name="テキスト ボックス 101">
          <a:extLst>
            <a:ext uri="{FF2B5EF4-FFF2-40B4-BE49-F238E27FC236}">
              <a16:creationId xmlns:a16="http://schemas.microsoft.com/office/drawing/2014/main" id="{6C3FA776-FC91-4436-A510-0CD4B9283B7D}"/>
            </a:ext>
          </a:extLst>
        </xdr:cNvPr>
        <xdr:cNvSpPr txBox="1"/>
      </xdr:nvSpPr>
      <xdr:spPr>
        <a:xfrm>
          <a:off x="5402580" y="693991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851A468E-A0B9-417F-8252-358A6397CE3E}"/>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39</xdr:row>
      <xdr:rowOff>28575</xdr:rowOff>
    </xdr:from>
    <xdr:ext cx="533400" cy="257175"/>
    <xdr:sp macro="" textlink="">
      <xdr:nvSpPr>
        <xdr:cNvPr id="104" name="テキスト ボックス 103">
          <a:extLst>
            <a:ext uri="{FF2B5EF4-FFF2-40B4-BE49-F238E27FC236}">
              <a16:creationId xmlns:a16="http://schemas.microsoft.com/office/drawing/2014/main" id="{3EF8C356-F176-4FE4-A5BA-B2CEE09787F2}"/>
            </a:ext>
          </a:extLst>
        </xdr:cNvPr>
        <xdr:cNvSpPr txBox="1"/>
      </xdr:nvSpPr>
      <xdr:spPr>
        <a:xfrm>
          <a:off x="5358765" y="656653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DC80F510-0B35-4121-A5F2-66E5B4B4F2C9}"/>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36</xdr:row>
      <xdr:rowOff>161925</xdr:rowOff>
    </xdr:from>
    <xdr:ext cx="533400" cy="257175"/>
    <xdr:sp macro="" textlink="">
      <xdr:nvSpPr>
        <xdr:cNvPr id="106" name="テキスト ボックス 105">
          <a:extLst>
            <a:ext uri="{FF2B5EF4-FFF2-40B4-BE49-F238E27FC236}">
              <a16:creationId xmlns:a16="http://schemas.microsoft.com/office/drawing/2014/main" id="{4D7068CC-43E8-4AA4-BB9E-256023D27F7C}"/>
            </a:ext>
          </a:extLst>
        </xdr:cNvPr>
        <xdr:cNvSpPr txBox="1"/>
      </xdr:nvSpPr>
      <xdr:spPr>
        <a:xfrm>
          <a:off x="5358765" y="619696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616C4A7F-C2BD-448A-A7DF-7D68051F371E}"/>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34</xdr:row>
      <xdr:rowOff>123825</xdr:rowOff>
    </xdr:from>
    <xdr:ext cx="533400" cy="257175"/>
    <xdr:sp macro="" textlink="">
      <xdr:nvSpPr>
        <xdr:cNvPr id="108" name="テキスト ボックス 107">
          <a:extLst>
            <a:ext uri="{FF2B5EF4-FFF2-40B4-BE49-F238E27FC236}">
              <a16:creationId xmlns:a16="http://schemas.microsoft.com/office/drawing/2014/main" id="{A5870D47-2875-4840-B1E6-8C329809B283}"/>
            </a:ext>
          </a:extLst>
        </xdr:cNvPr>
        <xdr:cNvSpPr txBox="1"/>
      </xdr:nvSpPr>
      <xdr:spPr>
        <a:xfrm>
          <a:off x="5358765" y="582358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7356E7EF-A08A-493E-8A91-DBE6C29D1686}"/>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32</xdr:row>
      <xdr:rowOff>85725</xdr:rowOff>
    </xdr:from>
    <xdr:ext cx="533400" cy="257175"/>
    <xdr:sp macro="" textlink="">
      <xdr:nvSpPr>
        <xdr:cNvPr id="110" name="テキスト ボックス 109">
          <a:extLst>
            <a:ext uri="{FF2B5EF4-FFF2-40B4-BE49-F238E27FC236}">
              <a16:creationId xmlns:a16="http://schemas.microsoft.com/office/drawing/2014/main" id="{495CEC57-1118-4F12-805D-4AF5586180F4}"/>
            </a:ext>
          </a:extLst>
        </xdr:cNvPr>
        <xdr:cNvSpPr txBox="1"/>
      </xdr:nvSpPr>
      <xdr:spPr>
        <a:xfrm>
          <a:off x="5358765" y="545020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16F6C54C-8DAA-474C-9B64-B1E4A4FDC26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30</xdr:row>
      <xdr:rowOff>47625</xdr:rowOff>
    </xdr:from>
    <xdr:ext cx="533400" cy="257175"/>
    <xdr:sp macro="" textlink="">
      <xdr:nvSpPr>
        <xdr:cNvPr id="112" name="テキスト ボックス 111">
          <a:extLst>
            <a:ext uri="{FF2B5EF4-FFF2-40B4-BE49-F238E27FC236}">
              <a16:creationId xmlns:a16="http://schemas.microsoft.com/office/drawing/2014/main" id="{5D5525E0-C211-4AC7-8A99-E46CEBC6B8C7}"/>
            </a:ext>
          </a:extLst>
        </xdr:cNvPr>
        <xdr:cNvSpPr txBox="1"/>
      </xdr:nvSpPr>
      <xdr:spPr>
        <a:xfrm>
          <a:off x="5358765" y="50768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fLocksText="0">
      <xdr:nvSpPr>
        <xdr:cNvPr id="113" name="【道路】_x000a_一人当たり延長グラフ枠">
          <a:extLst>
            <a:ext uri="{FF2B5EF4-FFF2-40B4-BE49-F238E27FC236}">
              <a16:creationId xmlns:a16="http://schemas.microsoft.com/office/drawing/2014/main" id="{8A458BEF-7D58-43F0-B711-A9AC9AA31F02}"/>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33638076-BA04-408A-B06A-3A6620BA6067}"/>
            </a:ext>
          </a:extLst>
        </xdr:cNvPr>
        <xdr:cNvCxnSpPr/>
      </xdr:nvCxnSpPr>
      <xdr:spPr>
        <a:xfrm flipV="1">
          <a:off x="9219565" y="5829909"/>
          <a:ext cx="0" cy="1172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133350</xdr:rowOff>
    </xdr:from>
    <xdr:ext cx="466725" cy="257175"/>
    <xdr:sp macro="" textlink="">
      <xdr:nvSpPr>
        <xdr:cNvPr id="115" name="【道路】_x000a_一人当たり延長最小値テキスト">
          <a:extLst>
            <a:ext uri="{FF2B5EF4-FFF2-40B4-BE49-F238E27FC236}">
              <a16:creationId xmlns:a16="http://schemas.microsoft.com/office/drawing/2014/main" id="{2070839D-4095-41BB-817D-64C4A3F4EF7D}"/>
            </a:ext>
          </a:extLst>
        </xdr:cNvPr>
        <xdr:cNvSpPr txBox="1"/>
      </xdr:nvSpPr>
      <xdr:spPr>
        <a:xfrm>
          <a:off x="9258300" y="700659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2.111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E8691710-E569-426E-857C-91861F217AE4}"/>
            </a:ext>
          </a:extLst>
        </xdr:cNvPr>
        <xdr:cNvCxnSpPr/>
      </xdr:nvCxnSpPr>
      <xdr:spPr>
        <a:xfrm>
          <a:off x="9154160" y="70023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76200</xdr:rowOff>
    </xdr:from>
    <xdr:ext cx="533400" cy="257175"/>
    <xdr:sp macro="" textlink="">
      <xdr:nvSpPr>
        <xdr:cNvPr id="117" name="【道路】_x000a_一人当たり延長最大値テキスト">
          <a:extLst>
            <a:ext uri="{FF2B5EF4-FFF2-40B4-BE49-F238E27FC236}">
              <a16:creationId xmlns:a16="http://schemas.microsoft.com/office/drawing/2014/main" id="{7B450324-D6CF-4568-AB5E-35F253806AF0}"/>
            </a:ext>
          </a:extLst>
        </xdr:cNvPr>
        <xdr:cNvSpPr txBox="1"/>
      </xdr:nvSpPr>
      <xdr:spPr>
        <a:xfrm>
          <a:off x="9258300" y="560832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33.584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83660553-A0E7-4E5B-ADCD-68C1E34247FC}"/>
            </a:ext>
          </a:extLst>
        </xdr:cNvPr>
        <xdr:cNvCxnSpPr/>
      </xdr:nvCxnSpPr>
      <xdr:spPr>
        <a:xfrm>
          <a:off x="9154160" y="58299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161925</xdr:rowOff>
    </xdr:from>
    <xdr:ext cx="466725" cy="257175"/>
    <xdr:sp macro="" textlink="">
      <xdr:nvSpPr>
        <xdr:cNvPr id="119" name="【道路】_x000a_一人当たり延長平均値テキスト">
          <a:extLst>
            <a:ext uri="{FF2B5EF4-FFF2-40B4-BE49-F238E27FC236}">
              <a16:creationId xmlns:a16="http://schemas.microsoft.com/office/drawing/2014/main" id="{FF1FDC86-203E-4E30-9863-B6429FF50B1C}"/>
            </a:ext>
          </a:extLst>
        </xdr:cNvPr>
        <xdr:cNvSpPr txBox="1"/>
      </xdr:nvSpPr>
      <xdr:spPr>
        <a:xfrm>
          <a:off x="9258300" y="653224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9.492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fLocksText="0">
      <xdr:nvSpPr>
        <xdr:cNvPr id="120" name="フローチャート: 判断 119">
          <a:extLst>
            <a:ext uri="{FF2B5EF4-FFF2-40B4-BE49-F238E27FC236}">
              <a16:creationId xmlns:a16="http://schemas.microsoft.com/office/drawing/2014/main" id="{37F071B3-DBEF-4D48-A4A5-066D275DCD73}"/>
            </a:ext>
          </a:extLst>
        </xdr:cNvPr>
        <xdr:cNvSpPr/>
      </xdr:nvSpPr>
      <xdr:spPr>
        <a:xfrm>
          <a:off x="9192260" y="6677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fLocksText="0">
      <xdr:nvSpPr>
        <xdr:cNvPr id="121" name="フローチャート: 判断 120">
          <a:extLst>
            <a:ext uri="{FF2B5EF4-FFF2-40B4-BE49-F238E27FC236}">
              <a16:creationId xmlns:a16="http://schemas.microsoft.com/office/drawing/2014/main" id="{136CFA9C-5DFD-47B8-B064-FC5968CEC0F0}"/>
            </a:ext>
          </a:extLst>
        </xdr:cNvPr>
        <xdr:cNvSpPr/>
      </xdr:nvSpPr>
      <xdr:spPr>
        <a:xfrm>
          <a:off x="8445500" y="66912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fLocksText="0">
      <xdr:nvSpPr>
        <xdr:cNvPr id="122" name="フローチャート: 判断 121">
          <a:extLst>
            <a:ext uri="{FF2B5EF4-FFF2-40B4-BE49-F238E27FC236}">
              <a16:creationId xmlns:a16="http://schemas.microsoft.com/office/drawing/2014/main" id="{A08F0991-8C3B-4497-AEA5-28D8123150CD}"/>
            </a:ext>
          </a:extLst>
        </xdr:cNvPr>
        <xdr:cNvSpPr/>
      </xdr:nvSpPr>
      <xdr:spPr>
        <a:xfrm>
          <a:off x="7670800" y="66755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fLocksText="0">
      <xdr:nvSpPr>
        <xdr:cNvPr id="123" name="フローチャート: 判断 122">
          <a:extLst>
            <a:ext uri="{FF2B5EF4-FFF2-40B4-BE49-F238E27FC236}">
              <a16:creationId xmlns:a16="http://schemas.microsoft.com/office/drawing/2014/main" id="{21688F80-CDBD-46B4-92B3-51093E5FEAE7}"/>
            </a:ext>
          </a:extLst>
        </xdr:cNvPr>
        <xdr:cNvSpPr/>
      </xdr:nvSpPr>
      <xdr:spPr>
        <a:xfrm>
          <a:off x="6873240" y="6673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fLocksText="0">
      <xdr:nvSpPr>
        <xdr:cNvPr id="124" name="フローチャート: 判断 123">
          <a:extLst>
            <a:ext uri="{FF2B5EF4-FFF2-40B4-BE49-F238E27FC236}">
              <a16:creationId xmlns:a16="http://schemas.microsoft.com/office/drawing/2014/main" id="{343ECA32-3A07-4974-BAD4-3D7C7C996D15}"/>
            </a:ext>
          </a:extLst>
        </xdr:cNvPr>
        <xdr:cNvSpPr/>
      </xdr:nvSpPr>
      <xdr:spPr>
        <a:xfrm>
          <a:off x="6098540" y="66890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44</xdr:row>
      <xdr:rowOff>76200</xdr:rowOff>
    </xdr:from>
    <xdr:ext cx="762000" cy="257175"/>
    <xdr:sp macro="" textlink="">
      <xdr:nvSpPr>
        <xdr:cNvPr id="125" name="テキスト ボックス 124">
          <a:extLst>
            <a:ext uri="{FF2B5EF4-FFF2-40B4-BE49-F238E27FC236}">
              <a16:creationId xmlns:a16="http://schemas.microsoft.com/office/drawing/2014/main" id="{0F8A8937-DBD2-46B7-8F8B-1D1B54B127FF}"/>
            </a:ext>
          </a:extLst>
        </xdr:cNvPr>
        <xdr:cNvSpPr txBox="1"/>
      </xdr:nvSpPr>
      <xdr:spPr>
        <a:xfrm>
          <a:off x="9052560"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76200</xdr:rowOff>
    </xdr:from>
    <xdr:ext cx="762000" cy="257175"/>
    <xdr:sp macro="" textlink="">
      <xdr:nvSpPr>
        <xdr:cNvPr id="126" name="テキスト ボックス 125">
          <a:extLst>
            <a:ext uri="{FF2B5EF4-FFF2-40B4-BE49-F238E27FC236}">
              <a16:creationId xmlns:a16="http://schemas.microsoft.com/office/drawing/2014/main" id="{EF1D205A-1E52-41A1-A049-3451204254BA}"/>
            </a:ext>
          </a:extLst>
        </xdr:cNvPr>
        <xdr:cNvSpPr txBox="1"/>
      </xdr:nvSpPr>
      <xdr:spPr>
        <a:xfrm>
          <a:off x="8328660"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44</xdr:row>
      <xdr:rowOff>76200</xdr:rowOff>
    </xdr:from>
    <xdr:ext cx="762000" cy="257175"/>
    <xdr:sp macro="" textlink="">
      <xdr:nvSpPr>
        <xdr:cNvPr id="127" name="テキスト ボックス 126">
          <a:extLst>
            <a:ext uri="{FF2B5EF4-FFF2-40B4-BE49-F238E27FC236}">
              <a16:creationId xmlns:a16="http://schemas.microsoft.com/office/drawing/2014/main" id="{B8FD5A7C-9454-42E9-AC00-5F599B28D638}"/>
            </a:ext>
          </a:extLst>
        </xdr:cNvPr>
        <xdr:cNvSpPr txBox="1"/>
      </xdr:nvSpPr>
      <xdr:spPr>
        <a:xfrm>
          <a:off x="7539990"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44</xdr:row>
      <xdr:rowOff>76200</xdr:rowOff>
    </xdr:from>
    <xdr:ext cx="762000" cy="257175"/>
    <xdr:sp macro="" textlink="">
      <xdr:nvSpPr>
        <xdr:cNvPr id="128" name="テキスト ボックス 127">
          <a:extLst>
            <a:ext uri="{FF2B5EF4-FFF2-40B4-BE49-F238E27FC236}">
              <a16:creationId xmlns:a16="http://schemas.microsoft.com/office/drawing/2014/main" id="{465A1DF5-6233-464F-8E7F-F61D28B37E39}"/>
            </a:ext>
          </a:extLst>
        </xdr:cNvPr>
        <xdr:cNvSpPr txBox="1"/>
      </xdr:nvSpPr>
      <xdr:spPr>
        <a:xfrm>
          <a:off x="6753225"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76200</xdr:rowOff>
    </xdr:from>
    <xdr:ext cx="762000" cy="257175"/>
    <xdr:sp macro="" textlink="">
      <xdr:nvSpPr>
        <xdr:cNvPr id="129" name="テキスト ボックス 128">
          <a:extLst>
            <a:ext uri="{FF2B5EF4-FFF2-40B4-BE49-F238E27FC236}">
              <a16:creationId xmlns:a16="http://schemas.microsoft.com/office/drawing/2014/main" id="{D7F99D92-572D-4272-B6C4-AB44F7393E81}"/>
            </a:ext>
          </a:extLst>
        </xdr:cNvPr>
        <xdr:cNvSpPr txBox="1"/>
      </xdr:nvSpPr>
      <xdr:spPr>
        <a:xfrm>
          <a:off x="5981700"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153988</xdr:rowOff>
    </xdr:from>
    <xdr:to>
      <xdr:col>55</xdr:col>
      <xdr:colOff>50800</xdr:colOff>
      <xdr:row>40</xdr:row>
      <xdr:rowOff>84138</xdr:rowOff>
    </xdr:to>
    <xdr:sp macro="" textlink="" fLocksText="0">
      <xdr:nvSpPr>
        <xdr:cNvPr id="130" name="楕円 129">
          <a:extLst>
            <a:ext uri="{FF2B5EF4-FFF2-40B4-BE49-F238E27FC236}">
              <a16:creationId xmlns:a16="http://schemas.microsoft.com/office/drawing/2014/main" id="{F69622A7-A652-46C7-B06D-83D6CA6D2176}"/>
            </a:ext>
          </a:extLst>
        </xdr:cNvPr>
        <xdr:cNvSpPr/>
      </xdr:nvSpPr>
      <xdr:spPr>
        <a:xfrm>
          <a:off x="9192260" y="66919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38100</xdr:colOff>
      <xdr:row>39</xdr:row>
      <xdr:rowOff>133350</xdr:rowOff>
    </xdr:from>
    <xdr:ext cx="466725" cy="257175"/>
    <xdr:sp macro="" textlink="">
      <xdr:nvSpPr>
        <xdr:cNvPr id="131" name="【道路】_x000a_一人当たり延長該当値テキスト">
          <a:extLst>
            <a:ext uri="{FF2B5EF4-FFF2-40B4-BE49-F238E27FC236}">
              <a16:creationId xmlns:a16="http://schemas.microsoft.com/office/drawing/2014/main" id="{6845F789-55EC-418F-801B-3957A8C58584}"/>
            </a:ext>
          </a:extLst>
        </xdr:cNvPr>
        <xdr:cNvSpPr txBox="1"/>
      </xdr:nvSpPr>
      <xdr:spPr>
        <a:xfrm>
          <a:off x="9258300" y="667131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9.125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157302</xdr:rowOff>
    </xdr:from>
    <xdr:to>
      <xdr:col>50</xdr:col>
      <xdr:colOff>165100</xdr:colOff>
      <xdr:row>40</xdr:row>
      <xdr:rowOff>87452</xdr:rowOff>
    </xdr:to>
    <xdr:sp macro="" textlink="" fLocksText="0">
      <xdr:nvSpPr>
        <xdr:cNvPr id="132" name="楕円 131">
          <a:extLst>
            <a:ext uri="{FF2B5EF4-FFF2-40B4-BE49-F238E27FC236}">
              <a16:creationId xmlns:a16="http://schemas.microsoft.com/office/drawing/2014/main" id="{A826565F-2E9A-4023-8867-3F241082714C}"/>
            </a:ext>
          </a:extLst>
        </xdr:cNvPr>
        <xdr:cNvSpPr/>
      </xdr:nvSpPr>
      <xdr:spPr>
        <a:xfrm>
          <a:off x="8445500" y="66952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114300</xdr:colOff>
      <xdr:row>40</xdr:row>
      <xdr:rowOff>33338</xdr:rowOff>
    </xdr:from>
    <xdr:to>
      <xdr:col>55</xdr:col>
      <xdr:colOff>0</xdr:colOff>
      <xdr:row>40</xdr:row>
      <xdr:rowOff>36652</xdr:rowOff>
    </xdr:to>
    <xdr:cxnSp macro="">
      <xdr:nvCxnSpPr>
        <xdr:cNvPr id="133" name="直線コネクタ 132">
          <a:extLst>
            <a:ext uri="{FF2B5EF4-FFF2-40B4-BE49-F238E27FC236}">
              <a16:creationId xmlns:a16="http://schemas.microsoft.com/office/drawing/2014/main" id="{FA96D588-B655-43F1-9CD8-E66C71264B40}"/>
            </a:ext>
          </a:extLst>
        </xdr:cNvPr>
        <xdr:cNvCxnSpPr/>
      </xdr:nvCxnSpPr>
      <xdr:spPr>
        <a:xfrm flipV="1">
          <a:off x="8496300" y="6738938"/>
          <a:ext cx="7239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161722</xdr:rowOff>
    </xdr:from>
    <xdr:to>
      <xdr:col>46</xdr:col>
      <xdr:colOff>38100</xdr:colOff>
      <xdr:row>40</xdr:row>
      <xdr:rowOff>91872</xdr:rowOff>
    </xdr:to>
    <xdr:sp macro="" textlink="" fLocksText="0">
      <xdr:nvSpPr>
        <xdr:cNvPr id="134" name="楕円 133">
          <a:extLst>
            <a:ext uri="{FF2B5EF4-FFF2-40B4-BE49-F238E27FC236}">
              <a16:creationId xmlns:a16="http://schemas.microsoft.com/office/drawing/2014/main" id="{99775F2D-0E8D-4252-A9B0-51A490C5710A}"/>
            </a:ext>
          </a:extLst>
        </xdr:cNvPr>
        <xdr:cNvSpPr/>
      </xdr:nvSpPr>
      <xdr:spPr>
        <a:xfrm>
          <a:off x="7670800" y="66996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40</xdr:row>
      <xdr:rowOff>36652</xdr:rowOff>
    </xdr:from>
    <xdr:to>
      <xdr:col>50</xdr:col>
      <xdr:colOff>114300</xdr:colOff>
      <xdr:row>40</xdr:row>
      <xdr:rowOff>41072</xdr:rowOff>
    </xdr:to>
    <xdr:cxnSp macro="">
      <xdr:nvCxnSpPr>
        <xdr:cNvPr id="135" name="直線コネクタ 134">
          <a:extLst>
            <a:ext uri="{FF2B5EF4-FFF2-40B4-BE49-F238E27FC236}">
              <a16:creationId xmlns:a16="http://schemas.microsoft.com/office/drawing/2014/main" id="{354392B2-6269-456A-A432-05ED9CE82822}"/>
            </a:ext>
          </a:extLst>
        </xdr:cNvPr>
        <xdr:cNvCxnSpPr/>
      </xdr:nvCxnSpPr>
      <xdr:spPr>
        <a:xfrm flipV="1">
          <a:off x="7713980" y="6742252"/>
          <a:ext cx="78232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161913</xdr:rowOff>
    </xdr:from>
    <xdr:to>
      <xdr:col>41</xdr:col>
      <xdr:colOff>101600</xdr:colOff>
      <xdr:row>40</xdr:row>
      <xdr:rowOff>92063</xdr:rowOff>
    </xdr:to>
    <xdr:sp macro="" textlink="" fLocksText="0">
      <xdr:nvSpPr>
        <xdr:cNvPr id="136" name="楕円 135">
          <a:extLst>
            <a:ext uri="{FF2B5EF4-FFF2-40B4-BE49-F238E27FC236}">
              <a16:creationId xmlns:a16="http://schemas.microsoft.com/office/drawing/2014/main" id="{46E3ABE2-F3E0-40CB-A7FA-DEF869E4238B}"/>
            </a:ext>
          </a:extLst>
        </xdr:cNvPr>
        <xdr:cNvSpPr/>
      </xdr:nvSpPr>
      <xdr:spPr>
        <a:xfrm>
          <a:off x="6873240" y="66998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50800</xdr:colOff>
      <xdr:row>40</xdr:row>
      <xdr:rowOff>41072</xdr:rowOff>
    </xdr:from>
    <xdr:to>
      <xdr:col>45</xdr:col>
      <xdr:colOff>177800</xdr:colOff>
      <xdr:row>40</xdr:row>
      <xdr:rowOff>41263</xdr:rowOff>
    </xdr:to>
    <xdr:cxnSp macro="">
      <xdr:nvCxnSpPr>
        <xdr:cNvPr id="137" name="直線コネクタ 136">
          <a:extLst>
            <a:ext uri="{FF2B5EF4-FFF2-40B4-BE49-F238E27FC236}">
              <a16:creationId xmlns:a16="http://schemas.microsoft.com/office/drawing/2014/main" id="{4B3B21AE-F2FE-465C-8964-C243DA132F91}"/>
            </a:ext>
          </a:extLst>
        </xdr:cNvPr>
        <xdr:cNvCxnSpPr/>
      </xdr:nvCxnSpPr>
      <xdr:spPr>
        <a:xfrm flipV="1">
          <a:off x="6924040" y="6746672"/>
          <a:ext cx="78994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165913</xdr:rowOff>
    </xdr:from>
    <xdr:to>
      <xdr:col>36</xdr:col>
      <xdr:colOff>165100</xdr:colOff>
      <xdr:row>40</xdr:row>
      <xdr:rowOff>96063</xdr:rowOff>
    </xdr:to>
    <xdr:sp macro="" textlink="" fLocksText="0">
      <xdr:nvSpPr>
        <xdr:cNvPr id="138" name="楕円 137">
          <a:extLst>
            <a:ext uri="{FF2B5EF4-FFF2-40B4-BE49-F238E27FC236}">
              <a16:creationId xmlns:a16="http://schemas.microsoft.com/office/drawing/2014/main" id="{A7D43AD4-D1DA-42A5-B309-0EC3AC8594BE}"/>
            </a:ext>
          </a:extLst>
        </xdr:cNvPr>
        <xdr:cNvSpPr/>
      </xdr:nvSpPr>
      <xdr:spPr>
        <a:xfrm>
          <a:off x="6098540" y="67038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114300</xdr:colOff>
      <xdr:row>40</xdr:row>
      <xdr:rowOff>41263</xdr:rowOff>
    </xdr:from>
    <xdr:to>
      <xdr:col>41</xdr:col>
      <xdr:colOff>50800</xdr:colOff>
      <xdr:row>40</xdr:row>
      <xdr:rowOff>45263</xdr:rowOff>
    </xdr:to>
    <xdr:cxnSp macro="">
      <xdr:nvCxnSpPr>
        <xdr:cNvPr id="139" name="直線コネクタ 138">
          <a:extLst>
            <a:ext uri="{FF2B5EF4-FFF2-40B4-BE49-F238E27FC236}">
              <a16:creationId xmlns:a16="http://schemas.microsoft.com/office/drawing/2014/main" id="{0ABC41F1-002F-46D1-A320-4972C51D65BD}"/>
            </a:ext>
          </a:extLst>
        </xdr:cNvPr>
        <xdr:cNvCxnSpPr/>
      </xdr:nvCxnSpPr>
      <xdr:spPr>
        <a:xfrm flipV="1">
          <a:off x="6149340" y="6746863"/>
          <a:ext cx="7747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95250</xdr:rowOff>
    </xdr:from>
    <xdr:ext cx="466725" cy="257175"/>
    <xdr:sp macro="" textlink="">
      <xdr:nvSpPr>
        <xdr:cNvPr id="140" name="n_1aveValue【道路】_x000a_一人当たり延長">
          <a:extLst>
            <a:ext uri="{FF2B5EF4-FFF2-40B4-BE49-F238E27FC236}">
              <a16:creationId xmlns:a16="http://schemas.microsoft.com/office/drawing/2014/main" id="{64A2D576-1A17-402B-8E83-9E32C1D47798}"/>
            </a:ext>
          </a:extLst>
        </xdr:cNvPr>
        <xdr:cNvSpPr txBox="1"/>
      </xdr:nvSpPr>
      <xdr:spPr>
        <a:xfrm>
          <a:off x="8271510" y="646557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9.144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38</xdr:row>
      <xdr:rowOff>85725</xdr:rowOff>
    </xdr:from>
    <xdr:ext cx="466725" cy="257175"/>
    <xdr:sp macro="" textlink="">
      <xdr:nvSpPr>
        <xdr:cNvPr id="141" name="n_2aveValue【道路】_x000a_一人当たり延長">
          <a:extLst>
            <a:ext uri="{FF2B5EF4-FFF2-40B4-BE49-F238E27FC236}">
              <a16:creationId xmlns:a16="http://schemas.microsoft.com/office/drawing/2014/main" id="{97EDA251-8435-4D32-B4A6-9D5F118C7406}"/>
            </a:ext>
          </a:extLst>
        </xdr:cNvPr>
        <xdr:cNvSpPr txBox="1"/>
      </xdr:nvSpPr>
      <xdr:spPr>
        <a:xfrm>
          <a:off x="7509510" y="645604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9.555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38</xdr:row>
      <xdr:rowOff>85725</xdr:rowOff>
    </xdr:from>
    <xdr:ext cx="466725" cy="257175"/>
    <xdr:sp macro="" textlink="">
      <xdr:nvSpPr>
        <xdr:cNvPr id="142" name="n_3aveValue【道路】_x000a_一人当たり延長">
          <a:extLst>
            <a:ext uri="{FF2B5EF4-FFF2-40B4-BE49-F238E27FC236}">
              <a16:creationId xmlns:a16="http://schemas.microsoft.com/office/drawing/2014/main" id="{42B8A4E6-A44A-439E-920A-4A9D00AF82F8}"/>
            </a:ext>
          </a:extLst>
        </xdr:cNvPr>
        <xdr:cNvSpPr txBox="1"/>
      </xdr:nvSpPr>
      <xdr:spPr>
        <a:xfrm>
          <a:off x="6705600" y="645604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9.605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38</xdr:row>
      <xdr:rowOff>95250</xdr:rowOff>
    </xdr:from>
    <xdr:ext cx="466725" cy="257175"/>
    <xdr:sp macro="" textlink="">
      <xdr:nvSpPr>
        <xdr:cNvPr id="143" name="n_4aveValue【道路】_x000a_一人当たり延長">
          <a:extLst>
            <a:ext uri="{FF2B5EF4-FFF2-40B4-BE49-F238E27FC236}">
              <a16:creationId xmlns:a16="http://schemas.microsoft.com/office/drawing/2014/main" id="{960E47B6-8EA9-4447-88DC-F2919A0227BF}"/>
            </a:ext>
          </a:extLst>
        </xdr:cNvPr>
        <xdr:cNvSpPr txBox="1"/>
      </xdr:nvSpPr>
      <xdr:spPr>
        <a:xfrm>
          <a:off x="5934075" y="646557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9.202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57150</xdr:colOff>
      <xdr:row>40</xdr:row>
      <xdr:rowOff>76200</xdr:rowOff>
    </xdr:from>
    <xdr:ext cx="466725" cy="257175"/>
    <xdr:sp macro="" textlink="">
      <xdr:nvSpPr>
        <xdr:cNvPr id="144" name="n_1mainValue【道路】_x000a_一人当たり延長">
          <a:extLst>
            <a:ext uri="{FF2B5EF4-FFF2-40B4-BE49-F238E27FC236}">
              <a16:creationId xmlns:a16="http://schemas.microsoft.com/office/drawing/2014/main" id="{30D57EEB-E303-46FC-8F78-BB71BDE2E57E}"/>
            </a:ext>
          </a:extLst>
        </xdr:cNvPr>
        <xdr:cNvSpPr txBox="1"/>
      </xdr:nvSpPr>
      <xdr:spPr>
        <a:xfrm>
          <a:off x="8271510" y="67818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9.038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40</xdr:row>
      <xdr:rowOff>85725</xdr:rowOff>
    </xdr:from>
    <xdr:ext cx="466725" cy="257175"/>
    <xdr:sp macro="" textlink="">
      <xdr:nvSpPr>
        <xdr:cNvPr id="145" name="n_2mainValue【道路】_x000a_一人当たり延長">
          <a:extLst>
            <a:ext uri="{FF2B5EF4-FFF2-40B4-BE49-F238E27FC236}">
              <a16:creationId xmlns:a16="http://schemas.microsoft.com/office/drawing/2014/main" id="{B74A1060-D87A-4080-BE88-865D8D9F8138}"/>
            </a:ext>
          </a:extLst>
        </xdr:cNvPr>
        <xdr:cNvSpPr txBox="1"/>
      </xdr:nvSpPr>
      <xdr:spPr>
        <a:xfrm>
          <a:off x="7509510" y="6791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8.922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40</xdr:row>
      <xdr:rowOff>85725</xdr:rowOff>
    </xdr:from>
    <xdr:ext cx="466725" cy="257175"/>
    <xdr:sp macro="" textlink="">
      <xdr:nvSpPr>
        <xdr:cNvPr id="146" name="n_3mainValue【道路】_x000a_一人当たり延長">
          <a:extLst>
            <a:ext uri="{FF2B5EF4-FFF2-40B4-BE49-F238E27FC236}">
              <a16:creationId xmlns:a16="http://schemas.microsoft.com/office/drawing/2014/main" id="{E781F1D8-3389-4B5D-9EF3-654C3B1ACAB7}"/>
            </a:ext>
          </a:extLst>
        </xdr:cNvPr>
        <xdr:cNvSpPr txBox="1"/>
      </xdr:nvSpPr>
      <xdr:spPr>
        <a:xfrm>
          <a:off x="6705600" y="6791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8.917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40</xdr:row>
      <xdr:rowOff>85725</xdr:rowOff>
    </xdr:from>
    <xdr:ext cx="466725" cy="257175"/>
    <xdr:sp macro="" textlink="">
      <xdr:nvSpPr>
        <xdr:cNvPr id="147" name="n_4mainValue【道路】_x000a_一人当たり延長">
          <a:extLst>
            <a:ext uri="{FF2B5EF4-FFF2-40B4-BE49-F238E27FC236}">
              <a16:creationId xmlns:a16="http://schemas.microsoft.com/office/drawing/2014/main" id="{65C18FB7-3F65-4F90-BDAA-8FF70F2AC0F2}"/>
            </a:ext>
          </a:extLst>
        </xdr:cNvPr>
        <xdr:cNvSpPr txBox="1"/>
      </xdr:nvSpPr>
      <xdr:spPr>
        <a:xfrm>
          <a:off x="5934075" y="6791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8.812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fLocksText="0">
      <xdr:nvSpPr>
        <xdr:cNvPr id="148" name="正方形/長方形 147">
          <a:extLst>
            <a:ext uri="{FF2B5EF4-FFF2-40B4-BE49-F238E27FC236}">
              <a16:creationId xmlns:a16="http://schemas.microsoft.com/office/drawing/2014/main" id="{0ACB83B7-2871-48F4-929C-252C537017D1}"/>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橋りょう・トンネル</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fLocksText="0">
      <xdr:nvSpPr>
        <xdr:cNvPr id="149" name="正方形/長方形 148">
          <a:extLst>
            <a:ext uri="{FF2B5EF4-FFF2-40B4-BE49-F238E27FC236}">
              <a16:creationId xmlns:a16="http://schemas.microsoft.com/office/drawing/2014/main" id="{F119C204-87A6-456B-BAED-1B030555D01D}"/>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fLocksText="0">
      <xdr:nvSpPr>
        <xdr:cNvPr id="150" name="正方形/長方形 149">
          <a:extLst>
            <a:ext uri="{FF2B5EF4-FFF2-40B4-BE49-F238E27FC236}">
              <a16:creationId xmlns:a16="http://schemas.microsoft.com/office/drawing/2014/main" id="{0DB2F780-FAB1-41A9-AA1C-20B748717A3D}"/>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90/92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fLocksText="0">
      <xdr:nvSpPr>
        <xdr:cNvPr id="151" name="正方形/長方形 150">
          <a:extLst>
            <a:ext uri="{FF2B5EF4-FFF2-40B4-BE49-F238E27FC236}">
              <a16:creationId xmlns:a16="http://schemas.microsoft.com/office/drawing/2014/main" id="{4A851308-31D4-44C7-AF38-9D5916777509}"/>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fLocksText="0">
      <xdr:nvSpPr>
        <xdr:cNvPr id="152" name="正方形/長方形 151">
          <a:extLst>
            <a:ext uri="{FF2B5EF4-FFF2-40B4-BE49-F238E27FC236}">
              <a16:creationId xmlns:a16="http://schemas.microsoft.com/office/drawing/2014/main" id="{E34C4B50-86AD-4323-8617-867E84896FA8}"/>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fLocksText="0">
      <xdr:nvSpPr>
        <xdr:cNvPr id="153" name="正方形/長方形 152">
          <a:extLst>
            <a:ext uri="{FF2B5EF4-FFF2-40B4-BE49-F238E27FC236}">
              <a16:creationId xmlns:a16="http://schemas.microsoft.com/office/drawing/2014/main" id="{391030C9-E7C6-4AF0-89A3-5D46F89F34DB}"/>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fLocksText="0">
      <xdr:nvSpPr>
        <xdr:cNvPr id="154" name="正方形/長方形 153">
          <a:extLst>
            <a:ext uri="{FF2B5EF4-FFF2-40B4-BE49-F238E27FC236}">
              <a16:creationId xmlns:a16="http://schemas.microsoft.com/office/drawing/2014/main" id="{CC1AFF6B-85F4-4F0F-A4FB-27B2442EAB5D}"/>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fLocksText="0">
      <xdr:nvSpPr>
        <xdr:cNvPr id="155" name="正方形/長方形 154">
          <a:extLst>
            <a:ext uri="{FF2B5EF4-FFF2-40B4-BE49-F238E27FC236}">
              <a16:creationId xmlns:a16="http://schemas.microsoft.com/office/drawing/2014/main" id="{794465EB-CCC6-4FA0-B15E-1C12AADF5916}"/>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52</xdr:row>
      <xdr:rowOff>38100</xdr:rowOff>
    </xdr:from>
    <xdr:ext cx="295275" cy="228600"/>
    <xdr:sp macro="" textlink="">
      <xdr:nvSpPr>
        <xdr:cNvPr id="156" name="テキスト ボックス 155">
          <a:extLst>
            <a:ext uri="{FF2B5EF4-FFF2-40B4-BE49-F238E27FC236}">
              <a16:creationId xmlns:a16="http://schemas.microsoft.com/office/drawing/2014/main" id="{955BBDE4-E19D-40D8-8B93-193946379C38}"/>
            </a:ext>
          </a:extLst>
        </xdr:cNvPr>
        <xdr:cNvSpPr txBox="1"/>
      </xdr:nvSpPr>
      <xdr:spPr>
        <a:xfrm>
          <a:off x="655320" y="875538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65095523-67F0-4DA2-8DBB-1C577B744E71}"/>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65</xdr:row>
      <xdr:rowOff>142875</xdr:rowOff>
    </xdr:from>
    <xdr:ext cx="466725" cy="257175"/>
    <xdr:sp macro="" textlink="">
      <xdr:nvSpPr>
        <xdr:cNvPr id="158" name="テキスト ボックス 157">
          <a:extLst>
            <a:ext uri="{FF2B5EF4-FFF2-40B4-BE49-F238E27FC236}">
              <a16:creationId xmlns:a16="http://schemas.microsoft.com/office/drawing/2014/main" id="{CB276A6B-47F4-42C7-B319-6210E6A1E68B}"/>
            </a:ext>
          </a:extLst>
        </xdr:cNvPr>
        <xdr:cNvSpPr txBox="1"/>
      </xdr:nvSpPr>
      <xdr:spPr>
        <a:xfrm>
          <a:off x="262890" y="110394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CE1EC609-AABE-42DB-8208-06120F90431B}"/>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63</xdr:row>
      <xdr:rowOff>161925</xdr:rowOff>
    </xdr:from>
    <xdr:ext cx="466725" cy="257175"/>
    <xdr:sp macro="" textlink="">
      <xdr:nvSpPr>
        <xdr:cNvPr id="160" name="テキスト ボックス 159">
          <a:extLst>
            <a:ext uri="{FF2B5EF4-FFF2-40B4-BE49-F238E27FC236}">
              <a16:creationId xmlns:a16="http://schemas.microsoft.com/office/drawing/2014/main" id="{F67D250B-6BAC-41EC-B524-5F83A68762EE}"/>
            </a:ext>
          </a:extLst>
        </xdr:cNvPr>
        <xdr:cNvSpPr txBox="1"/>
      </xdr:nvSpPr>
      <xdr:spPr>
        <a:xfrm>
          <a:off x="262890" y="1072324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47B86C59-F2F5-43FE-A31C-DC711D57284F}"/>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62</xdr:row>
      <xdr:rowOff>0</xdr:rowOff>
    </xdr:from>
    <xdr:ext cx="400050" cy="257175"/>
    <xdr:sp macro="" textlink="">
      <xdr:nvSpPr>
        <xdr:cNvPr id="162" name="テキスト ボックス 161">
          <a:extLst>
            <a:ext uri="{FF2B5EF4-FFF2-40B4-BE49-F238E27FC236}">
              <a16:creationId xmlns:a16="http://schemas.microsoft.com/office/drawing/2014/main" id="{1184B13C-3B54-4ABB-93EC-CB5C923D6366}"/>
            </a:ext>
          </a:extLst>
        </xdr:cNvPr>
        <xdr:cNvSpPr txBox="1"/>
      </xdr:nvSpPr>
      <xdr:spPr>
        <a:xfrm>
          <a:off x="329565" y="1039368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5A6A078C-5093-484C-85A0-DE1C87B1C4CA}"/>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60</xdr:row>
      <xdr:rowOff>19050</xdr:rowOff>
    </xdr:from>
    <xdr:ext cx="400050" cy="257175"/>
    <xdr:sp macro="" textlink="">
      <xdr:nvSpPr>
        <xdr:cNvPr id="164" name="テキスト ボックス 163">
          <a:extLst>
            <a:ext uri="{FF2B5EF4-FFF2-40B4-BE49-F238E27FC236}">
              <a16:creationId xmlns:a16="http://schemas.microsoft.com/office/drawing/2014/main" id="{D5196EE6-3488-47CF-9C16-394F1E61C213}"/>
            </a:ext>
          </a:extLst>
        </xdr:cNvPr>
        <xdr:cNvSpPr txBox="1"/>
      </xdr:nvSpPr>
      <xdr:spPr>
        <a:xfrm>
          <a:off x="329565" y="100774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7DB45FCE-A342-44A8-AC90-F699B23A8E61}"/>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58</xdr:row>
      <xdr:rowOff>38100</xdr:rowOff>
    </xdr:from>
    <xdr:ext cx="400050" cy="257175"/>
    <xdr:sp macro="" textlink="">
      <xdr:nvSpPr>
        <xdr:cNvPr id="166" name="テキスト ボックス 165">
          <a:extLst>
            <a:ext uri="{FF2B5EF4-FFF2-40B4-BE49-F238E27FC236}">
              <a16:creationId xmlns:a16="http://schemas.microsoft.com/office/drawing/2014/main" id="{A57F71CC-0C10-478F-AC80-109090101F65}"/>
            </a:ext>
          </a:extLst>
        </xdr:cNvPr>
        <xdr:cNvSpPr txBox="1"/>
      </xdr:nvSpPr>
      <xdr:spPr>
        <a:xfrm>
          <a:off x="329565" y="976122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80B8EBA9-6FF8-4B6F-B8F8-7CE4004DF16B}"/>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56</xdr:row>
      <xdr:rowOff>57150</xdr:rowOff>
    </xdr:from>
    <xdr:ext cx="400050" cy="257175"/>
    <xdr:sp macro="" textlink="">
      <xdr:nvSpPr>
        <xdr:cNvPr id="168" name="テキスト ボックス 167">
          <a:extLst>
            <a:ext uri="{FF2B5EF4-FFF2-40B4-BE49-F238E27FC236}">
              <a16:creationId xmlns:a16="http://schemas.microsoft.com/office/drawing/2014/main" id="{C4146EAA-1D69-4D93-8960-39AECA4A984A}"/>
            </a:ext>
          </a:extLst>
        </xdr:cNvPr>
        <xdr:cNvSpPr txBox="1"/>
      </xdr:nvSpPr>
      <xdr:spPr>
        <a:xfrm>
          <a:off x="329565" y="944499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2C78BD4C-37DD-43D3-94B1-D192A5ABD509}"/>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38100</xdr:colOff>
      <xdr:row>54</xdr:row>
      <xdr:rowOff>66675</xdr:rowOff>
    </xdr:from>
    <xdr:ext cx="342900" cy="257175"/>
    <xdr:sp macro="" textlink="">
      <xdr:nvSpPr>
        <xdr:cNvPr id="170" name="テキスト ボックス 169">
          <a:extLst>
            <a:ext uri="{FF2B5EF4-FFF2-40B4-BE49-F238E27FC236}">
              <a16:creationId xmlns:a16="http://schemas.microsoft.com/office/drawing/2014/main" id="{DB126120-C05F-470D-9E7E-5421EE4ED8EC}"/>
            </a:ext>
          </a:extLst>
        </xdr:cNvPr>
        <xdr:cNvSpPr txBox="1"/>
      </xdr:nvSpPr>
      <xdr:spPr>
        <a:xfrm>
          <a:off x="373380" y="911923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224EA5A5-F62E-48F8-9D29-5E93D9D2277B}"/>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fLocksText="0">
      <xdr:nvSpPr>
        <xdr:cNvPr id="172" name="【橋りょう・トンネル】_x000a_有形固定資産減価償却率グラフ枠">
          <a:extLst>
            <a:ext uri="{FF2B5EF4-FFF2-40B4-BE49-F238E27FC236}">
              <a16:creationId xmlns:a16="http://schemas.microsoft.com/office/drawing/2014/main" id="{0B8D3612-D8DE-4F42-93A3-55509D9EF8A7}"/>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003EB863-A6E0-48D8-8111-ECE9CDFD5BC5}"/>
            </a:ext>
          </a:extLst>
        </xdr:cNvPr>
        <xdr:cNvCxnSpPr/>
      </xdr:nvCxnSpPr>
      <xdr:spPr>
        <a:xfrm flipV="1">
          <a:off x="4086225" y="9319804"/>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64</xdr:row>
      <xdr:rowOff>133350</xdr:rowOff>
    </xdr:from>
    <xdr:ext cx="409575" cy="257175"/>
    <xdr:sp macro="" textlink="">
      <xdr:nvSpPr>
        <xdr:cNvPr id="174" name="【橋りょう・トンネル】_x000a_有形固定資産減価償却率最小値テキスト">
          <a:extLst>
            <a:ext uri="{FF2B5EF4-FFF2-40B4-BE49-F238E27FC236}">
              <a16:creationId xmlns:a16="http://schemas.microsoft.com/office/drawing/2014/main" id="{0E52F57C-65B1-460E-B901-BC50957BB837}"/>
            </a:ext>
          </a:extLst>
        </xdr:cNvPr>
        <xdr:cNvSpPr txBox="1"/>
      </xdr:nvSpPr>
      <xdr:spPr>
        <a:xfrm>
          <a:off x="4118610" y="1086231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99.9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21F92ED2-2746-40CD-A7CB-02947C7C65A2}"/>
            </a:ext>
          </a:extLst>
        </xdr:cNvPr>
        <xdr:cNvCxnSpPr/>
      </xdr:nvCxnSpPr>
      <xdr:spPr>
        <a:xfrm>
          <a:off x="4020820" y="10857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54</xdr:row>
      <xdr:rowOff>47625</xdr:rowOff>
    </xdr:from>
    <xdr:ext cx="342900" cy="257175"/>
    <xdr:sp macro="" textlink="">
      <xdr:nvSpPr>
        <xdr:cNvPr id="176" name="【橋りょう・トンネル】_x000a_有形固定資産減価償却率最大値テキスト">
          <a:extLst>
            <a:ext uri="{FF2B5EF4-FFF2-40B4-BE49-F238E27FC236}">
              <a16:creationId xmlns:a16="http://schemas.microsoft.com/office/drawing/2014/main" id="{C2DF9FE5-A40F-4C74-AD86-450B676824E5}"/>
            </a:ext>
          </a:extLst>
        </xdr:cNvPr>
        <xdr:cNvSpPr txBox="1"/>
      </xdr:nvSpPr>
      <xdr:spPr>
        <a:xfrm>
          <a:off x="4118610" y="910018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CD1331A0-CAF5-4177-B0C5-E56E5F14C630}"/>
            </a:ext>
          </a:extLst>
        </xdr:cNvPr>
        <xdr:cNvCxnSpPr/>
      </xdr:nvCxnSpPr>
      <xdr:spPr>
        <a:xfrm>
          <a:off x="4020820" y="93198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59</xdr:row>
      <xdr:rowOff>161925</xdr:rowOff>
    </xdr:from>
    <xdr:ext cx="409575" cy="257175"/>
    <xdr:sp macro="" textlink="">
      <xdr:nvSpPr>
        <xdr:cNvPr id="178" name="【橋りょう・トンネル】_x000a_有形固定資産減価償却率平均値テキスト">
          <a:extLst>
            <a:ext uri="{FF2B5EF4-FFF2-40B4-BE49-F238E27FC236}">
              <a16:creationId xmlns:a16="http://schemas.microsoft.com/office/drawing/2014/main" id="{777C0180-1127-486B-A561-48331FCC6F25}"/>
            </a:ext>
          </a:extLst>
        </xdr:cNvPr>
        <xdr:cNvSpPr txBox="1"/>
      </xdr:nvSpPr>
      <xdr:spPr>
        <a:xfrm>
          <a:off x="4118610" y="1005268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61.4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fLocksText="0">
      <xdr:nvSpPr>
        <xdr:cNvPr id="179" name="フローチャート: 判断 178">
          <a:extLst>
            <a:ext uri="{FF2B5EF4-FFF2-40B4-BE49-F238E27FC236}">
              <a16:creationId xmlns:a16="http://schemas.microsoft.com/office/drawing/2014/main" id="{4F276225-D897-4863-B561-90BBB33111B3}"/>
            </a:ext>
          </a:extLst>
        </xdr:cNvPr>
        <xdr:cNvSpPr/>
      </xdr:nvSpPr>
      <xdr:spPr>
        <a:xfrm>
          <a:off x="4036060" y="10193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fLocksText="0">
      <xdr:nvSpPr>
        <xdr:cNvPr id="180" name="フローチャート: 判断 179">
          <a:extLst>
            <a:ext uri="{FF2B5EF4-FFF2-40B4-BE49-F238E27FC236}">
              <a16:creationId xmlns:a16="http://schemas.microsoft.com/office/drawing/2014/main" id="{18D87933-92DF-404C-9868-A47FF11A0124}"/>
            </a:ext>
          </a:extLst>
        </xdr:cNvPr>
        <xdr:cNvSpPr/>
      </xdr:nvSpPr>
      <xdr:spPr>
        <a:xfrm>
          <a:off x="3312160" y="1019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fLocksText="0">
      <xdr:nvSpPr>
        <xdr:cNvPr id="181" name="フローチャート: 判断 180">
          <a:extLst>
            <a:ext uri="{FF2B5EF4-FFF2-40B4-BE49-F238E27FC236}">
              <a16:creationId xmlns:a16="http://schemas.microsoft.com/office/drawing/2014/main" id="{EA8BAFCA-C4E6-4ACF-A06D-B3A4C1898845}"/>
            </a:ext>
          </a:extLst>
        </xdr:cNvPr>
        <xdr:cNvSpPr/>
      </xdr:nvSpPr>
      <xdr:spPr>
        <a:xfrm>
          <a:off x="2514600" y="101512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fLocksText="0">
      <xdr:nvSpPr>
        <xdr:cNvPr id="182" name="フローチャート: 判断 181">
          <a:extLst>
            <a:ext uri="{FF2B5EF4-FFF2-40B4-BE49-F238E27FC236}">
              <a16:creationId xmlns:a16="http://schemas.microsoft.com/office/drawing/2014/main" id="{D6CA90CF-2412-49EB-8064-8195AC7FA2CD}"/>
            </a:ext>
          </a:extLst>
        </xdr:cNvPr>
        <xdr:cNvSpPr/>
      </xdr:nvSpPr>
      <xdr:spPr>
        <a:xfrm>
          <a:off x="1739900" y="10128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fLocksText="0">
      <xdr:nvSpPr>
        <xdr:cNvPr id="183" name="フローチャート: 判断 182">
          <a:extLst>
            <a:ext uri="{FF2B5EF4-FFF2-40B4-BE49-F238E27FC236}">
              <a16:creationId xmlns:a16="http://schemas.microsoft.com/office/drawing/2014/main" id="{837426F8-CBB0-426F-BFD3-0366AAB59A82}"/>
            </a:ext>
          </a:extLst>
        </xdr:cNvPr>
        <xdr:cNvSpPr/>
      </xdr:nvSpPr>
      <xdr:spPr>
        <a:xfrm>
          <a:off x="965200" y="101023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66</xdr:row>
      <xdr:rowOff>114300</xdr:rowOff>
    </xdr:from>
    <xdr:ext cx="762000" cy="257175"/>
    <xdr:sp macro="" textlink="">
      <xdr:nvSpPr>
        <xdr:cNvPr id="184" name="テキスト ボックス 183">
          <a:extLst>
            <a:ext uri="{FF2B5EF4-FFF2-40B4-BE49-F238E27FC236}">
              <a16:creationId xmlns:a16="http://schemas.microsoft.com/office/drawing/2014/main" id="{E9CA2576-0101-49D5-804C-6E8295E801A2}"/>
            </a:ext>
          </a:extLst>
        </xdr:cNvPr>
        <xdr:cNvSpPr txBox="1"/>
      </xdr:nvSpPr>
      <xdr:spPr>
        <a:xfrm>
          <a:off x="391287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66</xdr:row>
      <xdr:rowOff>114300</xdr:rowOff>
    </xdr:from>
    <xdr:ext cx="762000" cy="257175"/>
    <xdr:sp macro="" textlink="">
      <xdr:nvSpPr>
        <xdr:cNvPr id="185" name="テキスト ボックス 184">
          <a:extLst>
            <a:ext uri="{FF2B5EF4-FFF2-40B4-BE49-F238E27FC236}">
              <a16:creationId xmlns:a16="http://schemas.microsoft.com/office/drawing/2014/main" id="{ADFE72A2-17E9-42BC-A80A-A9148508E5D7}"/>
            </a:ext>
          </a:extLst>
        </xdr:cNvPr>
        <xdr:cNvSpPr txBox="1"/>
      </xdr:nvSpPr>
      <xdr:spPr>
        <a:xfrm>
          <a:off x="318135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66</xdr:row>
      <xdr:rowOff>114300</xdr:rowOff>
    </xdr:from>
    <xdr:ext cx="762000" cy="257175"/>
    <xdr:sp macro="" textlink="">
      <xdr:nvSpPr>
        <xdr:cNvPr id="186" name="テキスト ボックス 185">
          <a:extLst>
            <a:ext uri="{FF2B5EF4-FFF2-40B4-BE49-F238E27FC236}">
              <a16:creationId xmlns:a16="http://schemas.microsoft.com/office/drawing/2014/main" id="{2977E85F-8B42-457C-855C-056FD6A56467}"/>
            </a:ext>
          </a:extLst>
        </xdr:cNvPr>
        <xdr:cNvSpPr txBox="1"/>
      </xdr:nvSpPr>
      <xdr:spPr>
        <a:xfrm>
          <a:off x="2394585"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114300</xdr:rowOff>
    </xdr:from>
    <xdr:ext cx="762000" cy="257175"/>
    <xdr:sp macro="" textlink="">
      <xdr:nvSpPr>
        <xdr:cNvPr id="187" name="テキスト ボックス 186">
          <a:extLst>
            <a:ext uri="{FF2B5EF4-FFF2-40B4-BE49-F238E27FC236}">
              <a16:creationId xmlns:a16="http://schemas.microsoft.com/office/drawing/2014/main" id="{DDFD3248-63BA-475E-8BBC-0159D5CF103A}"/>
            </a:ext>
          </a:extLst>
        </xdr:cNvPr>
        <xdr:cNvSpPr txBox="1"/>
      </xdr:nvSpPr>
      <xdr:spPr>
        <a:xfrm>
          <a:off x="162306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66</xdr:row>
      <xdr:rowOff>114300</xdr:rowOff>
    </xdr:from>
    <xdr:ext cx="762000" cy="257175"/>
    <xdr:sp macro="" textlink="">
      <xdr:nvSpPr>
        <xdr:cNvPr id="188" name="テキスト ボックス 187">
          <a:extLst>
            <a:ext uri="{FF2B5EF4-FFF2-40B4-BE49-F238E27FC236}">
              <a16:creationId xmlns:a16="http://schemas.microsoft.com/office/drawing/2014/main" id="{4BD89383-2892-4223-8E4D-2200FE230D25}"/>
            </a:ext>
          </a:extLst>
        </xdr:cNvPr>
        <xdr:cNvSpPr txBox="1"/>
      </xdr:nvSpPr>
      <xdr:spPr>
        <a:xfrm>
          <a:off x="83439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48804</xdr:rowOff>
    </xdr:from>
    <xdr:to>
      <xdr:col>24</xdr:col>
      <xdr:colOff>114300</xdr:colOff>
      <xdr:row>63</xdr:row>
      <xdr:rowOff>150404</xdr:rowOff>
    </xdr:to>
    <xdr:sp macro="" textlink="" fLocksText="0">
      <xdr:nvSpPr>
        <xdr:cNvPr id="189" name="楕円 188">
          <a:extLst>
            <a:ext uri="{FF2B5EF4-FFF2-40B4-BE49-F238E27FC236}">
              <a16:creationId xmlns:a16="http://schemas.microsoft.com/office/drawing/2014/main" id="{A7BE7B0D-2740-4483-A424-9597C75BAF1A}"/>
            </a:ext>
          </a:extLst>
        </xdr:cNvPr>
        <xdr:cNvSpPr/>
      </xdr:nvSpPr>
      <xdr:spPr>
        <a:xfrm>
          <a:off x="403606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95250</xdr:colOff>
      <xdr:row>63</xdr:row>
      <xdr:rowOff>28575</xdr:rowOff>
    </xdr:from>
    <xdr:ext cx="409575" cy="257175"/>
    <xdr:sp macro="" textlink="">
      <xdr:nvSpPr>
        <xdr:cNvPr id="190" name="【橋りょう・トンネル】_x000a_有形固定資産減価償却率該当値テキスト">
          <a:extLst>
            <a:ext uri="{FF2B5EF4-FFF2-40B4-BE49-F238E27FC236}">
              <a16:creationId xmlns:a16="http://schemas.microsoft.com/office/drawing/2014/main" id="{04D83FF8-737F-489D-A9CC-5771E6CFED16}"/>
            </a:ext>
          </a:extLst>
        </xdr:cNvPr>
        <xdr:cNvSpPr txBox="1"/>
      </xdr:nvSpPr>
      <xdr:spPr>
        <a:xfrm>
          <a:off x="4118610" y="1058989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87.6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37374</xdr:rowOff>
    </xdr:from>
    <xdr:to>
      <xdr:col>20</xdr:col>
      <xdr:colOff>38100</xdr:colOff>
      <xdr:row>63</xdr:row>
      <xdr:rowOff>138974</xdr:rowOff>
    </xdr:to>
    <xdr:sp macro="" textlink="" fLocksText="0">
      <xdr:nvSpPr>
        <xdr:cNvPr id="191" name="楕円 190">
          <a:extLst>
            <a:ext uri="{FF2B5EF4-FFF2-40B4-BE49-F238E27FC236}">
              <a16:creationId xmlns:a16="http://schemas.microsoft.com/office/drawing/2014/main" id="{D8100DA5-2DF5-4301-9FD2-DFDD1F75ED92}"/>
            </a:ext>
          </a:extLst>
        </xdr:cNvPr>
        <xdr:cNvSpPr/>
      </xdr:nvSpPr>
      <xdr:spPr>
        <a:xfrm>
          <a:off x="3312160" y="105986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177800</xdr:colOff>
      <xdr:row>63</xdr:row>
      <xdr:rowOff>88174</xdr:rowOff>
    </xdr:from>
    <xdr:to>
      <xdr:col>24</xdr:col>
      <xdr:colOff>63500</xdr:colOff>
      <xdr:row>63</xdr:row>
      <xdr:rowOff>99604</xdr:rowOff>
    </xdr:to>
    <xdr:cxnSp macro="">
      <xdr:nvCxnSpPr>
        <xdr:cNvPr id="192" name="直線コネクタ 191">
          <a:extLst>
            <a:ext uri="{FF2B5EF4-FFF2-40B4-BE49-F238E27FC236}">
              <a16:creationId xmlns:a16="http://schemas.microsoft.com/office/drawing/2014/main" id="{ED072C3F-BAD3-41B7-85DB-68E471FD293D}"/>
            </a:ext>
          </a:extLst>
        </xdr:cNvPr>
        <xdr:cNvCxnSpPr/>
      </xdr:nvCxnSpPr>
      <xdr:spPr>
        <a:xfrm>
          <a:off x="3355340" y="10649494"/>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27577</xdr:rowOff>
    </xdr:from>
    <xdr:to>
      <xdr:col>15</xdr:col>
      <xdr:colOff>101600</xdr:colOff>
      <xdr:row>63</xdr:row>
      <xdr:rowOff>129177</xdr:rowOff>
    </xdr:to>
    <xdr:sp macro="" textlink="" fLocksText="0">
      <xdr:nvSpPr>
        <xdr:cNvPr id="193" name="楕円 192">
          <a:extLst>
            <a:ext uri="{FF2B5EF4-FFF2-40B4-BE49-F238E27FC236}">
              <a16:creationId xmlns:a16="http://schemas.microsoft.com/office/drawing/2014/main" id="{597D9ABA-B74F-4455-860C-DF91311D76E6}"/>
            </a:ext>
          </a:extLst>
        </xdr:cNvPr>
        <xdr:cNvSpPr/>
      </xdr:nvSpPr>
      <xdr:spPr>
        <a:xfrm>
          <a:off x="25146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63</xdr:row>
      <xdr:rowOff>78377</xdr:rowOff>
    </xdr:from>
    <xdr:to>
      <xdr:col>19</xdr:col>
      <xdr:colOff>177800</xdr:colOff>
      <xdr:row>63</xdr:row>
      <xdr:rowOff>88174</xdr:rowOff>
    </xdr:to>
    <xdr:cxnSp macro="">
      <xdr:nvCxnSpPr>
        <xdr:cNvPr id="194" name="直線コネクタ 193">
          <a:extLst>
            <a:ext uri="{FF2B5EF4-FFF2-40B4-BE49-F238E27FC236}">
              <a16:creationId xmlns:a16="http://schemas.microsoft.com/office/drawing/2014/main" id="{B6499258-2577-4E3F-8F1B-2BC5935BF685}"/>
            </a:ext>
          </a:extLst>
        </xdr:cNvPr>
        <xdr:cNvCxnSpPr/>
      </xdr:nvCxnSpPr>
      <xdr:spPr>
        <a:xfrm>
          <a:off x="2565400" y="10639697"/>
          <a:ext cx="78994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19413</xdr:rowOff>
    </xdr:from>
    <xdr:to>
      <xdr:col>10</xdr:col>
      <xdr:colOff>165100</xdr:colOff>
      <xdr:row>63</xdr:row>
      <xdr:rowOff>121013</xdr:rowOff>
    </xdr:to>
    <xdr:sp macro="" textlink="" fLocksText="0">
      <xdr:nvSpPr>
        <xdr:cNvPr id="195" name="楕円 194">
          <a:extLst>
            <a:ext uri="{FF2B5EF4-FFF2-40B4-BE49-F238E27FC236}">
              <a16:creationId xmlns:a16="http://schemas.microsoft.com/office/drawing/2014/main" id="{EAB216CC-69B5-451A-818B-36BEECDE51BD}"/>
            </a:ext>
          </a:extLst>
        </xdr:cNvPr>
        <xdr:cNvSpPr/>
      </xdr:nvSpPr>
      <xdr:spPr>
        <a:xfrm>
          <a:off x="17399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114300</xdr:colOff>
      <xdr:row>63</xdr:row>
      <xdr:rowOff>70213</xdr:rowOff>
    </xdr:from>
    <xdr:to>
      <xdr:col>15</xdr:col>
      <xdr:colOff>50800</xdr:colOff>
      <xdr:row>63</xdr:row>
      <xdr:rowOff>78377</xdr:rowOff>
    </xdr:to>
    <xdr:cxnSp macro="">
      <xdr:nvCxnSpPr>
        <xdr:cNvPr id="196" name="直線コネクタ 195">
          <a:extLst>
            <a:ext uri="{FF2B5EF4-FFF2-40B4-BE49-F238E27FC236}">
              <a16:creationId xmlns:a16="http://schemas.microsoft.com/office/drawing/2014/main" id="{5E693A77-165D-4190-9720-D951D4DFB62E}"/>
            </a:ext>
          </a:extLst>
        </xdr:cNvPr>
        <xdr:cNvCxnSpPr/>
      </xdr:nvCxnSpPr>
      <xdr:spPr>
        <a:xfrm>
          <a:off x="1790700" y="10631533"/>
          <a:ext cx="7747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9616</xdr:rowOff>
    </xdr:from>
    <xdr:to>
      <xdr:col>6</xdr:col>
      <xdr:colOff>38100</xdr:colOff>
      <xdr:row>63</xdr:row>
      <xdr:rowOff>111216</xdr:rowOff>
    </xdr:to>
    <xdr:sp macro="" textlink="" fLocksText="0">
      <xdr:nvSpPr>
        <xdr:cNvPr id="197" name="楕円 196">
          <a:extLst>
            <a:ext uri="{FF2B5EF4-FFF2-40B4-BE49-F238E27FC236}">
              <a16:creationId xmlns:a16="http://schemas.microsoft.com/office/drawing/2014/main" id="{808A3DE6-7128-4C5F-9C32-05EF74A55028}"/>
            </a:ext>
          </a:extLst>
        </xdr:cNvPr>
        <xdr:cNvSpPr/>
      </xdr:nvSpPr>
      <xdr:spPr>
        <a:xfrm>
          <a:off x="965200" y="105709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177800</xdr:colOff>
      <xdr:row>63</xdr:row>
      <xdr:rowOff>60416</xdr:rowOff>
    </xdr:from>
    <xdr:to>
      <xdr:col>10</xdr:col>
      <xdr:colOff>114300</xdr:colOff>
      <xdr:row>63</xdr:row>
      <xdr:rowOff>70213</xdr:rowOff>
    </xdr:to>
    <xdr:cxnSp macro="">
      <xdr:nvCxnSpPr>
        <xdr:cNvPr id="198" name="直線コネクタ 197">
          <a:extLst>
            <a:ext uri="{FF2B5EF4-FFF2-40B4-BE49-F238E27FC236}">
              <a16:creationId xmlns:a16="http://schemas.microsoft.com/office/drawing/2014/main" id="{73E1EBBF-BAC4-48EE-8DC8-7A53114E303C}"/>
            </a:ext>
          </a:extLst>
        </xdr:cNvPr>
        <xdr:cNvCxnSpPr/>
      </xdr:nvCxnSpPr>
      <xdr:spPr>
        <a:xfrm>
          <a:off x="1008380" y="10621736"/>
          <a:ext cx="7823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152400</xdr:colOff>
      <xdr:row>59</xdr:row>
      <xdr:rowOff>76200</xdr:rowOff>
    </xdr:from>
    <xdr:ext cx="409575" cy="257175"/>
    <xdr:sp macro="" textlink="">
      <xdr:nvSpPr>
        <xdr:cNvPr id="199" name="n_1aveValue【橋りょう・トンネル】_x000a_有形固定資産減価償却率">
          <a:extLst>
            <a:ext uri="{FF2B5EF4-FFF2-40B4-BE49-F238E27FC236}">
              <a16:creationId xmlns:a16="http://schemas.microsoft.com/office/drawing/2014/main" id="{7416C3DC-1DDF-4FBF-9447-CC19CFFFF3A9}"/>
            </a:ext>
          </a:extLst>
        </xdr:cNvPr>
        <xdr:cNvSpPr txBox="1"/>
      </xdr:nvSpPr>
      <xdr:spPr>
        <a:xfrm>
          <a:off x="3169920" y="996696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61.3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59</xdr:row>
      <xdr:rowOff>38100</xdr:rowOff>
    </xdr:from>
    <xdr:ext cx="409575" cy="257175"/>
    <xdr:sp macro="" textlink="">
      <xdr:nvSpPr>
        <xdr:cNvPr id="200" name="n_2aveValue【橋りょう・トンネル】_x000a_有形固定資産減価償却率">
          <a:extLst>
            <a:ext uri="{FF2B5EF4-FFF2-40B4-BE49-F238E27FC236}">
              <a16:creationId xmlns:a16="http://schemas.microsoft.com/office/drawing/2014/main" id="{BC05E9B0-9C15-41E6-A887-F104BA9B42F7}"/>
            </a:ext>
          </a:extLst>
        </xdr:cNvPr>
        <xdr:cNvSpPr txBox="1"/>
      </xdr:nvSpPr>
      <xdr:spPr>
        <a:xfrm>
          <a:off x="2385060" y="992886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58.8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59</xdr:row>
      <xdr:rowOff>19050</xdr:rowOff>
    </xdr:from>
    <xdr:ext cx="409575" cy="257175"/>
    <xdr:sp macro="" textlink="">
      <xdr:nvSpPr>
        <xdr:cNvPr id="201" name="n_3aveValue【橋りょう・トンネル】_x000a_有形固定資産減価償却率">
          <a:extLst>
            <a:ext uri="{FF2B5EF4-FFF2-40B4-BE49-F238E27FC236}">
              <a16:creationId xmlns:a16="http://schemas.microsoft.com/office/drawing/2014/main" id="{C92F3C5D-4253-4261-B521-160DD160A188}"/>
            </a:ext>
          </a:extLst>
        </xdr:cNvPr>
        <xdr:cNvSpPr txBox="1"/>
      </xdr:nvSpPr>
      <xdr:spPr>
        <a:xfrm>
          <a:off x="1604010" y="990981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57.4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58</xdr:row>
      <xdr:rowOff>161925</xdr:rowOff>
    </xdr:from>
    <xdr:ext cx="409575" cy="257175"/>
    <xdr:sp macro="" textlink="">
      <xdr:nvSpPr>
        <xdr:cNvPr id="202" name="n_4aveValue【橋りょう・トンネル】_x000a_有形固定資産減価償却率">
          <a:extLst>
            <a:ext uri="{FF2B5EF4-FFF2-40B4-BE49-F238E27FC236}">
              <a16:creationId xmlns:a16="http://schemas.microsoft.com/office/drawing/2014/main" id="{E6E4BB1A-AB3B-4446-81C3-C343FB6B28F7}"/>
            </a:ext>
          </a:extLst>
        </xdr:cNvPr>
        <xdr:cNvSpPr txBox="1"/>
      </xdr:nvSpPr>
      <xdr:spPr>
        <a:xfrm>
          <a:off x="832485" y="988504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55.8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63</xdr:row>
      <xdr:rowOff>133350</xdr:rowOff>
    </xdr:from>
    <xdr:ext cx="409575" cy="257175"/>
    <xdr:sp macro="" textlink="">
      <xdr:nvSpPr>
        <xdr:cNvPr id="203" name="n_1mainValue【橋りょう・トンネル】_x000a_有形固定資産減価償却率">
          <a:extLst>
            <a:ext uri="{FF2B5EF4-FFF2-40B4-BE49-F238E27FC236}">
              <a16:creationId xmlns:a16="http://schemas.microsoft.com/office/drawing/2014/main" id="{0B6C79D5-A345-4B3F-921F-BD19B52993A0}"/>
            </a:ext>
          </a:extLst>
        </xdr:cNvPr>
        <xdr:cNvSpPr txBox="1"/>
      </xdr:nvSpPr>
      <xdr:spPr>
        <a:xfrm>
          <a:off x="3169920" y="1069467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86.9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63</xdr:row>
      <xdr:rowOff>123825</xdr:rowOff>
    </xdr:from>
    <xdr:ext cx="409575" cy="257175"/>
    <xdr:sp macro="" textlink="">
      <xdr:nvSpPr>
        <xdr:cNvPr id="204" name="n_2mainValue【橋りょう・トンネル】_x000a_有形固定資産減価償却率">
          <a:extLst>
            <a:ext uri="{FF2B5EF4-FFF2-40B4-BE49-F238E27FC236}">
              <a16:creationId xmlns:a16="http://schemas.microsoft.com/office/drawing/2014/main" id="{043232EA-6DA2-4346-B54D-C3A6F9C0A8BA}"/>
            </a:ext>
          </a:extLst>
        </xdr:cNvPr>
        <xdr:cNvSpPr txBox="1"/>
      </xdr:nvSpPr>
      <xdr:spPr>
        <a:xfrm>
          <a:off x="2385060" y="1068514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86.3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63</xdr:row>
      <xdr:rowOff>114300</xdr:rowOff>
    </xdr:from>
    <xdr:ext cx="409575" cy="257175"/>
    <xdr:sp macro="" textlink="">
      <xdr:nvSpPr>
        <xdr:cNvPr id="205" name="n_3mainValue【橋りょう・トンネル】_x000a_有形固定資産減価償却率">
          <a:extLst>
            <a:ext uri="{FF2B5EF4-FFF2-40B4-BE49-F238E27FC236}">
              <a16:creationId xmlns:a16="http://schemas.microsoft.com/office/drawing/2014/main" id="{2A40913E-1863-417B-8657-5E3D368F94FC}"/>
            </a:ext>
          </a:extLst>
        </xdr:cNvPr>
        <xdr:cNvSpPr txBox="1"/>
      </xdr:nvSpPr>
      <xdr:spPr>
        <a:xfrm>
          <a:off x="1604010" y="1067562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85.8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63</xdr:row>
      <xdr:rowOff>104775</xdr:rowOff>
    </xdr:from>
    <xdr:ext cx="409575" cy="257175"/>
    <xdr:sp macro="" textlink="">
      <xdr:nvSpPr>
        <xdr:cNvPr id="206" name="n_4mainValue【橋りょう・トンネル】_x000a_有形固定資産減価償却率">
          <a:extLst>
            <a:ext uri="{FF2B5EF4-FFF2-40B4-BE49-F238E27FC236}">
              <a16:creationId xmlns:a16="http://schemas.microsoft.com/office/drawing/2014/main" id="{0EDD7042-3152-4D3C-8AA5-AE7DFD488951}"/>
            </a:ext>
          </a:extLst>
        </xdr:cNvPr>
        <xdr:cNvSpPr txBox="1"/>
      </xdr:nvSpPr>
      <xdr:spPr>
        <a:xfrm>
          <a:off x="832485" y="1066609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85.2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fLocksText="0">
      <xdr:nvSpPr>
        <xdr:cNvPr id="207" name="正方形/長方形 206">
          <a:extLst>
            <a:ext uri="{FF2B5EF4-FFF2-40B4-BE49-F238E27FC236}">
              <a16:creationId xmlns:a16="http://schemas.microsoft.com/office/drawing/2014/main" id="{6D351A38-EE03-4F23-B597-E55BCC14CA2C}"/>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橋りょう・トンネル</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fLocksText="0">
      <xdr:nvSpPr>
        <xdr:cNvPr id="208" name="正方形/長方形 207">
          <a:extLst>
            <a:ext uri="{FF2B5EF4-FFF2-40B4-BE49-F238E27FC236}">
              <a16:creationId xmlns:a16="http://schemas.microsoft.com/office/drawing/2014/main" id="{1C695BA4-8317-409B-9990-5F55A5F079C2}"/>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fLocksText="0">
      <xdr:nvSpPr>
        <xdr:cNvPr id="209" name="正方形/長方形 208">
          <a:extLst>
            <a:ext uri="{FF2B5EF4-FFF2-40B4-BE49-F238E27FC236}">
              <a16:creationId xmlns:a16="http://schemas.microsoft.com/office/drawing/2014/main" id="{DDC6C7BB-8431-42EB-846E-4EE478D29AAA}"/>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78/92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fLocksText="0">
      <xdr:nvSpPr>
        <xdr:cNvPr id="210" name="正方形/長方形 209">
          <a:extLst>
            <a:ext uri="{FF2B5EF4-FFF2-40B4-BE49-F238E27FC236}">
              <a16:creationId xmlns:a16="http://schemas.microsoft.com/office/drawing/2014/main" id="{DC39A97F-5D91-4570-8CDB-6A30D0E4452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fLocksText="0">
      <xdr:nvSpPr>
        <xdr:cNvPr id="211" name="正方形/長方形 210">
          <a:extLst>
            <a:ext uri="{FF2B5EF4-FFF2-40B4-BE49-F238E27FC236}">
              <a16:creationId xmlns:a16="http://schemas.microsoft.com/office/drawing/2014/main" id="{6708DCA5-0D6B-460B-BE28-DE687C9BF934}"/>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fLocksText="0">
      <xdr:nvSpPr>
        <xdr:cNvPr id="212" name="正方形/長方形 211">
          <a:extLst>
            <a:ext uri="{FF2B5EF4-FFF2-40B4-BE49-F238E27FC236}">
              <a16:creationId xmlns:a16="http://schemas.microsoft.com/office/drawing/2014/main" id="{A0172A9C-66A1-455A-9854-69C1A7353261}"/>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fLocksText="0">
      <xdr:nvSpPr>
        <xdr:cNvPr id="213" name="正方形/長方形 212">
          <a:extLst>
            <a:ext uri="{FF2B5EF4-FFF2-40B4-BE49-F238E27FC236}">
              <a16:creationId xmlns:a16="http://schemas.microsoft.com/office/drawing/2014/main" id="{36E8E4EF-DA02-4DC9-95D8-4DDEDB807482}"/>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fLocksText="0">
      <xdr:nvSpPr>
        <xdr:cNvPr id="214" name="正方形/長方形 213">
          <a:extLst>
            <a:ext uri="{FF2B5EF4-FFF2-40B4-BE49-F238E27FC236}">
              <a16:creationId xmlns:a16="http://schemas.microsoft.com/office/drawing/2014/main" id="{5A98B732-9CC0-4B79-94DD-B4F1B1341346}"/>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52</xdr:row>
      <xdr:rowOff>38100</xdr:rowOff>
    </xdr:from>
    <xdr:ext cx="352425" cy="228600"/>
    <xdr:sp macro="" textlink="">
      <xdr:nvSpPr>
        <xdr:cNvPr id="215" name="テキスト ボックス 214">
          <a:extLst>
            <a:ext uri="{FF2B5EF4-FFF2-40B4-BE49-F238E27FC236}">
              <a16:creationId xmlns:a16="http://schemas.microsoft.com/office/drawing/2014/main" id="{FE9117D5-DC9F-4B4B-BCA8-C4F17635116A}"/>
            </a:ext>
          </a:extLst>
        </xdr:cNvPr>
        <xdr:cNvSpPr txBox="1"/>
      </xdr:nvSpPr>
      <xdr:spPr>
        <a:xfrm>
          <a:off x="5785485" y="875538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DF440218-A49F-4E71-A5C6-AA0833FBE70C}"/>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9C304FDC-B122-47E8-B298-61AC1A34E098}"/>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63</xdr:row>
      <xdr:rowOff>104775</xdr:rowOff>
    </xdr:from>
    <xdr:ext cx="247650" cy="257175"/>
    <xdr:sp macro="" textlink="">
      <xdr:nvSpPr>
        <xdr:cNvPr id="218" name="テキスト ボックス 217">
          <a:extLst>
            <a:ext uri="{FF2B5EF4-FFF2-40B4-BE49-F238E27FC236}">
              <a16:creationId xmlns:a16="http://schemas.microsoft.com/office/drawing/2014/main" id="{96D98442-03B5-4F56-846E-522A048129FF}"/>
            </a:ext>
          </a:extLst>
        </xdr:cNvPr>
        <xdr:cNvSpPr txBox="1"/>
      </xdr:nvSpPr>
      <xdr:spPr>
        <a:xfrm>
          <a:off x="5598795" y="1066609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F3763796-0AC7-43D4-90DB-B698CD8DF217}"/>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61</xdr:row>
      <xdr:rowOff>66675</xdr:rowOff>
    </xdr:from>
    <xdr:ext cx="600075" cy="257175"/>
    <xdr:sp macro="" textlink="">
      <xdr:nvSpPr>
        <xdr:cNvPr id="220" name="テキスト ボックス 219">
          <a:extLst>
            <a:ext uri="{FF2B5EF4-FFF2-40B4-BE49-F238E27FC236}">
              <a16:creationId xmlns:a16="http://schemas.microsoft.com/office/drawing/2014/main" id="{A459C73F-6941-4FF4-BBDE-CD4060568ECE}"/>
            </a:ext>
          </a:extLst>
        </xdr:cNvPr>
        <xdr:cNvSpPr txBox="1"/>
      </xdr:nvSpPr>
      <xdr:spPr>
        <a:xfrm>
          <a:off x="5292090" y="1029271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9D63805D-EDD6-4C40-8390-66B3AC27BE12}"/>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59</xdr:row>
      <xdr:rowOff>28575</xdr:rowOff>
    </xdr:from>
    <xdr:ext cx="600075" cy="257175"/>
    <xdr:sp macro="" textlink="">
      <xdr:nvSpPr>
        <xdr:cNvPr id="222" name="テキスト ボックス 221">
          <a:extLst>
            <a:ext uri="{FF2B5EF4-FFF2-40B4-BE49-F238E27FC236}">
              <a16:creationId xmlns:a16="http://schemas.microsoft.com/office/drawing/2014/main" id="{A7A60374-C550-4901-82C0-449363BBB40C}"/>
            </a:ext>
          </a:extLst>
        </xdr:cNvPr>
        <xdr:cNvSpPr txBox="1"/>
      </xdr:nvSpPr>
      <xdr:spPr>
        <a:xfrm>
          <a:off x="5292090" y="991933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FDC55E88-5FE9-40AF-A86A-A25B0708CE4B}"/>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56</xdr:row>
      <xdr:rowOff>161925</xdr:rowOff>
    </xdr:from>
    <xdr:ext cx="600075" cy="257175"/>
    <xdr:sp macro="" textlink="">
      <xdr:nvSpPr>
        <xdr:cNvPr id="224" name="テキスト ボックス 223">
          <a:extLst>
            <a:ext uri="{FF2B5EF4-FFF2-40B4-BE49-F238E27FC236}">
              <a16:creationId xmlns:a16="http://schemas.microsoft.com/office/drawing/2014/main" id="{0879DB41-B8AA-475A-A245-F8EF5D8C8E15}"/>
            </a:ext>
          </a:extLst>
        </xdr:cNvPr>
        <xdr:cNvSpPr txBox="1"/>
      </xdr:nvSpPr>
      <xdr:spPr>
        <a:xfrm>
          <a:off x="5292090" y="954976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D74E8B71-794B-463D-B210-0D9444EA9CDE}"/>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xdr:colOff>
      <xdr:row>54</xdr:row>
      <xdr:rowOff>123825</xdr:rowOff>
    </xdr:from>
    <xdr:ext cx="685800" cy="257175"/>
    <xdr:sp macro="" textlink="">
      <xdr:nvSpPr>
        <xdr:cNvPr id="226" name="テキスト ボックス 225">
          <a:extLst>
            <a:ext uri="{FF2B5EF4-FFF2-40B4-BE49-F238E27FC236}">
              <a16:creationId xmlns:a16="http://schemas.microsoft.com/office/drawing/2014/main" id="{7007906E-DF81-4D82-B17D-3CE4FF652D91}"/>
            </a:ext>
          </a:extLst>
        </xdr:cNvPr>
        <xdr:cNvSpPr txBox="1"/>
      </xdr:nvSpPr>
      <xdr:spPr>
        <a:xfrm>
          <a:off x="5206365" y="9176385"/>
          <a:ext cx="685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AC234F29-1156-4FC9-8908-D3F6FFE53E1E}"/>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xdr:colOff>
      <xdr:row>52</xdr:row>
      <xdr:rowOff>85725</xdr:rowOff>
    </xdr:from>
    <xdr:ext cx="685800" cy="257175"/>
    <xdr:sp macro="" textlink="">
      <xdr:nvSpPr>
        <xdr:cNvPr id="228" name="テキスト ボックス 227">
          <a:extLst>
            <a:ext uri="{FF2B5EF4-FFF2-40B4-BE49-F238E27FC236}">
              <a16:creationId xmlns:a16="http://schemas.microsoft.com/office/drawing/2014/main" id="{F9AE84A8-D6A8-4EF3-BF24-78E588EDB865}"/>
            </a:ext>
          </a:extLst>
        </xdr:cNvPr>
        <xdr:cNvSpPr txBox="1"/>
      </xdr:nvSpPr>
      <xdr:spPr>
        <a:xfrm>
          <a:off x="5206365" y="8803005"/>
          <a:ext cx="685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fLocksText="0">
      <xdr:nvSpPr>
        <xdr:cNvPr id="229" name="【橋りょう・トンネル】_x000a_一人当たり有形固定資産（償却資産）額グラフ枠">
          <a:extLst>
            <a:ext uri="{FF2B5EF4-FFF2-40B4-BE49-F238E27FC236}">
              <a16:creationId xmlns:a16="http://schemas.microsoft.com/office/drawing/2014/main" id="{8B60BF39-508C-4C98-A67D-00D40C26E11A}"/>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AC1C12CA-0863-459E-96EB-11BF06745587}"/>
            </a:ext>
          </a:extLst>
        </xdr:cNvPr>
        <xdr:cNvCxnSpPr/>
      </xdr:nvCxnSpPr>
      <xdr:spPr>
        <a:xfrm flipV="1">
          <a:off x="9219565" y="9416325"/>
          <a:ext cx="0" cy="1387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76200</xdr:rowOff>
    </xdr:from>
    <xdr:ext cx="466725" cy="257175"/>
    <xdr:sp macro="" textlink="">
      <xdr:nvSpPr>
        <xdr:cNvPr id="231" name="【橋りょう・トンネル】_x000a_一人当たり有形固定資産（償却資産）額最小値テキスト">
          <a:extLst>
            <a:ext uri="{FF2B5EF4-FFF2-40B4-BE49-F238E27FC236}">
              <a16:creationId xmlns:a16="http://schemas.microsoft.com/office/drawing/2014/main" id="{7CF922DA-A1D0-4317-9419-4BBF05A6E43E}"/>
            </a:ext>
          </a:extLst>
        </xdr:cNvPr>
        <xdr:cNvSpPr txBox="1"/>
      </xdr:nvSpPr>
      <xdr:spPr>
        <a:xfrm>
          <a:off x="9258300" y="1080516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1,116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96433ADD-DAB8-4704-8B8F-63755976E0EE}"/>
            </a:ext>
          </a:extLst>
        </xdr:cNvPr>
        <xdr:cNvCxnSpPr/>
      </xdr:nvCxnSpPr>
      <xdr:spPr>
        <a:xfrm>
          <a:off x="9154160" y="108037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142875</xdr:rowOff>
    </xdr:from>
    <xdr:ext cx="685800" cy="257175"/>
    <xdr:sp macro="" textlink="">
      <xdr:nvSpPr>
        <xdr:cNvPr id="233" name="【橋りょう・トンネル】_x000a_一人当たり有形固定資産（償却資産）額最大値テキスト">
          <a:extLst>
            <a:ext uri="{FF2B5EF4-FFF2-40B4-BE49-F238E27FC236}">
              <a16:creationId xmlns:a16="http://schemas.microsoft.com/office/drawing/2014/main" id="{25DC58B4-FDCB-4730-88E9-A4F5B89A9792}"/>
            </a:ext>
          </a:extLst>
        </xdr:cNvPr>
        <xdr:cNvSpPr txBox="1"/>
      </xdr:nvSpPr>
      <xdr:spPr>
        <a:xfrm>
          <a:off x="9258300" y="9195435"/>
          <a:ext cx="685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1,117,571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8A19A170-97BC-421C-9F87-034165DF6B38}"/>
            </a:ext>
          </a:extLst>
        </xdr:cNvPr>
        <xdr:cNvCxnSpPr/>
      </xdr:nvCxnSpPr>
      <xdr:spPr>
        <a:xfrm>
          <a:off x="9154160" y="94163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19050</xdr:rowOff>
    </xdr:from>
    <xdr:ext cx="600075" cy="257175"/>
    <xdr:sp macro="" textlink="">
      <xdr:nvSpPr>
        <xdr:cNvPr id="235" name="【橋りょう・トンネル】_x000a_一人当たり有形固定資産（償却資産）額平均値テキスト">
          <a:extLst>
            <a:ext uri="{FF2B5EF4-FFF2-40B4-BE49-F238E27FC236}">
              <a16:creationId xmlns:a16="http://schemas.microsoft.com/office/drawing/2014/main" id="{63DE864C-2CB6-4875-9788-12A8B1E58E27}"/>
            </a:ext>
          </a:extLst>
        </xdr:cNvPr>
        <xdr:cNvSpPr txBox="1"/>
      </xdr:nvSpPr>
      <xdr:spPr>
        <a:xfrm>
          <a:off x="9258300" y="1041273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fLocksText="0">
      <xdr:nvSpPr>
        <xdr:cNvPr id="236" name="フローチャート: 判断 235">
          <a:extLst>
            <a:ext uri="{FF2B5EF4-FFF2-40B4-BE49-F238E27FC236}">
              <a16:creationId xmlns:a16="http://schemas.microsoft.com/office/drawing/2014/main" id="{2A01AB26-1D05-4492-B5A5-268FF8DA1CDD}"/>
            </a:ext>
          </a:extLst>
        </xdr:cNvPr>
        <xdr:cNvSpPr/>
      </xdr:nvSpPr>
      <xdr:spPr>
        <a:xfrm>
          <a:off x="9192260" y="105586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fLocksText="0">
      <xdr:nvSpPr>
        <xdr:cNvPr id="237" name="フローチャート: 判断 236">
          <a:extLst>
            <a:ext uri="{FF2B5EF4-FFF2-40B4-BE49-F238E27FC236}">
              <a16:creationId xmlns:a16="http://schemas.microsoft.com/office/drawing/2014/main" id="{6BB8351A-4383-4F6D-ADDF-BE1722DBCCFB}"/>
            </a:ext>
          </a:extLst>
        </xdr:cNvPr>
        <xdr:cNvSpPr/>
      </xdr:nvSpPr>
      <xdr:spPr>
        <a:xfrm>
          <a:off x="8445500" y="105540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fLocksText="0">
      <xdr:nvSpPr>
        <xdr:cNvPr id="238" name="フローチャート: 判断 237">
          <a:extLst>
            <a:ext uri="{FF2B5EF4-FFF2-40B4-BE49-F238E27FC236}">
              <a16:creationId xmlns:a16="http://schemas.microsoft.com/office/drawing/2014/main" id="{12ADD6D9-F4DD-41B0-AA02-D547E680CC00}"/>
            </a:ext>
          </a:extLst>
        </xdr:cNvPr>
        <xdr:cNvSpPr/>
      </xdr:nvSpPr>
      <xdr:spPr>
        <a:xfrm>
          <a:off x="7670800" y="105036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fLocksText="0">
      <xdr:nvSpPr>
        <xdr:cNvPr id="239" name="フローチャート: 判断 238">
          <a:extLst>
            <a:ext uri="{FF2B5EF4-FFF2-40B4-BE49-F238E27FC236}">
              <a16:creationId xmlns:a16="http://schemas.microsoft.com/office/drawing/2014/main" id="{50D3E3AD-CFE1-4E31-8633-189DFAE8CC93}"/>
            </a:ext>
          </a:extLst>
        </xdr:cNvPr>
        <xdr:cNvSpPr/>
      </xdr:nvSpPr>
      <xdr:spPr>
        <a:xfrm>
          <a:off x="6873240" y="105181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fLocksText="0">
      <xdr:nvSpPr>
        <xdr:cNvPr id="240" name="フローチャート: 判断 239">
          <a:extLst>
            <a:ext uri="{FF2B5EF4-FFF2-40B4-BE49-F238E27FC236}">
              <a16:creationId xmlns:a16="http://schemas.microsoft.com/office/drawing/2014/main" id="{446A1472-7F5C-400D-80B0-2AD0F3EAA174}"/>
            </a:ext>
          </a:extLst>
        </xdr:cNvPr>
        <xdr:cNvSpPr/>
      </xdr:nvSpPr>
      <xdr:spPr>
        <a:xfrm>
          <a:off x="6098540" y="10519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66</xdr:row>
      <xdr:rowOff>114300</xdr:rowOff>
    </xdr:from>
    <xdr:ext cx="762000" cy="257175"/>
    <xdr:sp macro="" textlink="">
      <xdr:nvSpPr>
        <xdr:cNvPr id="241" name="テキスト ボックス 240">
          <a:extLst>
            <a:ext uri="{FF2B5EF4-FFF2-40B4-BE49-F238E27FC236}">
              <a16:creationId xmlns:a16="http://schemas.microsoft.com/office/drawing/2014/main" id="{3905377C-1F5E-4798-898F-3E90960B0536}"/>
            </a:ext>
          </a:extLst>
        </xdr:cNvPr>
        <xdr:cNvSpPr txBox="1"/>
      </xdr:nvSpPr>
      <xdr:spPr>
        <a:xfrm>
          <a:off x="905256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114300</xdr:rowOff>
    </xdr:from>
    <xdr:ext cx="762000" cy="257175"/>
    <xdr:sp macro="" textlink="">
      <xdr:nvSpPr>
        <xdr:cNvPr id="242" name="テキスト ボックス 241">
          <a:extLst>
            <a:ext uri="{FF2B5EF4-FFF2-40B4-BE49-F238E27FC236}">
              <a16:creationId xmlns:a16="http://schemas.microsoft.com/office/drawing/2014/main" id="{65A8B12A-99BF-47EE-A3B9-145D435D3D8B}"/>
            </a:ext>
          </a:extLst>
        </xdr:cNvPr>
        <xdr:cNvSpPr txBox="1"/>
      </xdr:nvSpPr>
      <xdr:spPr>
        <a:xfrm>
          <a:off x="832866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66</xdr:row>
      <xdr:rowOff>114300</xdr:rowOff>
    </xdr:from>
    <xdr:ext cx="762000" cy="257175"/>
    <xdr:sp macro="" textlink="">
      <xdr:nvSpPr>
        <xdr:cNvPr id="243" name="テキスト ボックス 242">
          <a:extLst>
            <a:ext uri="{FF2B5EF4-FFF2-40B4-BE49-F238E27FC236}">
              <a16:creationId xmlns:a16="http://schemas.microsoft.com/office/drawing/2014/main" id="{69119411-5E0D-4F60-B2BC-33B853B5383D}"/>
            </a:ext>
          </a:extLst>
        </xdr:cNvPr>
        <xdr:cNvSpPr txBox="1"/>
      </xdr:nvSpPr>
      <xdr:spPr>
        <a:xfrm>
          <a:off x="753999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66</xdr:row>
      <xdr:rowOff>114300</xdr:rowOff>
    </xdr:from>
    <xdr:ext cx="762000" cy="257175"/>
    <xdr:sp macro="" textlink="">
      <xdr:nvSpPr>
        <xdr:cNvPr id="244" name="テキスト ボックス 243">
          <a:extLst>
            <a:ext uri="{FF2B5EF4-FFF2-40B4-BE49-F238E27FC236}">
              <a16:creationId xmlns:a16="http://schemas.microsoft.com/office/drawing/2014/main" id="{3D89D668-F6B4-4DA2-9749-F3B4C63B2B7C}"/>
            </a:ext>
          </a:extLst>
        </xdr:cNvPr>
        <xdr:cNvSpPr txBox="1"/>
      </xdr:nvSpPr>
      <xdr:spPr>
        <a:xfrm>
          <a:off x="6753225"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114300</xdr:rowOff>
    </xdr:from>
    <xdr:ext cx="762000" cy="257175"/>
    <xdr:sp macro="" textlink="">
      <xdr:nvSpPr>
        <xdr:cNvPr id="245" name="テキスト ボックス 244">
          <a:extLst>
            <a:ext uri="{FF2B5EF4-FFF2-40B4-BE49-F238E27FC236}">
              <a16:creationId xmlns:a16="http://schemas.microsoft.com/office/drawing/2014/main" id="{42D83937-52F2-453A-B7B9-FC11DDA1DD37}"/>
            </a:ext>
          </a:extLst>
        </xdr:cNvPr>
        <xdr:cNvSpPr txBox="1"/>
      </xdr:nvSpPr>
      <xdr:spPr>
        <a:xfrm>
          <a:off x="598170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157411</xdr:rowOff>
    </xdr:from>
    <xdr:to>
      <xdr:col>55</xdr:col>
      <xdr:colOff>50800</xdr:colOff>
      <xdr:row>64</xdr:row>
      <xdr:rowOff>87561</xdr:rowOff>
    </xdr:to>
    <xdr:sp macro="" textlink="" fLocksText="0">
      <xdr:nvSpPr>
        <xdr:cNvPr id="246" name="楕円 245">
          <a:extLst>
            <a:ext uri="{FF2B5EF4-FFF2-40B4-BE49-F238E27FC236}">
              <a16:creationId xmlns:a16="http://schemas.microsoft.com/office/drawing/2014/main" id="{E428A68C-00BF-4E76-8DF3-2C920EF06916}"/>
            </a:ext>
          </a:extLst>
        </xdr:cNvPr>
        <xdr:cNvSpPr/>
      </xdr:nvSpPr>
      <xdr:spPr>
        <a:xfrm>
          <a:off x="9192260" y="107187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38100</xdr:colOff>
      <xdr:row>63</xdr:row>
      <xdr:rowOff>76200</xdr:rowOff>
    </xdr:from>
    <xdr:ext cx="533400" cy="257175"/>
    <xdr:sp macro="" textlink="">
      <xdr:nvSpPr>
        <xdr:cNvPr id="247" name="【橋りょう・トンネル】_x000a_一人当たり有形固定資産（償却資産）額該当値テキスト">
          <a:extLst>
            <a:ext uri="{FF2B5EF4-FFF2-40B4-BE49-F238E27FC236}">
              <a16:creationId xmlns:a16="http://schemas.microsoft.com/office/drawing/2014/main" id="{A5B12676-5DD7-4059-89FF-7A750BC6A8BF}"/>
            </a:ext>
          </a:extLst>
        </xdr:cNvPr>
        <xdr:cNvSpPr txBox="1"/>
      </xdr:nvSpPr>
      <xdr:spPr>
        <a:xfrm>
          <a:off x="9258300" y="1063752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31,054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157804</xdr:rowOff>
    </xdr:from>
    <xdr:to>
      <xdr:col>50</xdr:col>
      <xdr:colOff>165100</xdr:colOff>
      <xdr:row>64</xdr:row>
      <xdr:rowOff>87954</xdr:rowOff>
    </xdr:to>
    <xdr:sp macro="" textlink="" fLocksText="0">
      <xdr:nvSpPr>
        <xdr:cNvPr id="248" name="楕円 247">
          <a:extLst>
            <a:ext uri="{FF2B5EF4-FFF2-40B4-BE49-F238E27FC236}">
              <a16:creationId xmlns:a16="http://schemas.microsoft.com/office/drawing/2014/main" id="{4585268E-8FCF-4B80-B3D7-EEB1904715B4}"/>
            </a:ext>
          </a:extLst>
        </xdr:cNvPr>
        <xdr:cNvSpPr/>
      </xdr:nvSpPr>
      <xdr:spPr>
        <a:xfrm>
          <a:off x="8445500" y="107191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114300</xdr:colOff>
      <xdr:row>64</xdr:row>
      <xdr:rowOff>36761</xdr:rowOff>
    </xdr:from>
    <xdr:to>
      <xdr:col>55</xdr:col>
      <xdr:colOff>0</xdr:colOff>
      <xdr:row>64</xdr:row>
      <xdr:rowOff>37154</xdr:rowOff>
    </xdr:to>
    <xdr:cxnSp macro="">
      <xdr:nvCxnSpPr>
        <xdr:cNvPr id="249" name="直線コネクタ 248">
          <a:extLst>
            <a:ext uri="{FF2B5EF4-FFF2-40B4-BE49-F238E27FC236}">
              <a16:creationId xmlns:a16="http://schemas.microsoft.com/office/drawing/2014/main" id="{331A17A4-997F-4AFE-ACE4-A6DD7C61577E}"/>
            </a:ext>
          </a:extLst>
        </xdr:cNvPr>
        <xdr:cNvCxnSpPr/>
      </xdr:nvCxnSpPr>
      <xdr:spPr>
        <a:xfrm flipV="1">
          <a:off x="8496300" y="10765721"/>
          <a:ext cx="7239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158243</xdr:rowOff>
    </xdr:from>
    <xdr:to>
      <xdr:col>46</xdr:col>
      <xdr:colOff>38100</xdr:colOff>
      <xdr:row>64</xdr:row>
      <xdr:rowOff>88393</xdr:rowOff>
    </xdr:to>
    <xdr:sp macro="" textlink="" fLocksText="0">
      <xdr:nvSpPr>
        <xdr:cNvPr id="250" name="楕円 249">
          <a:extLst>
            <a:ext uri="{FF2B5EF4-FFF2-40B4-BE49-F238E27FC236}">
              <a16:creationId xmlns:a16="http://schemas.microsoft.com/office/drawing/2014/main" id="{8940E7A2-614D-4112-95EA-1FC7FF416FD9}"/>
            </a:ext>
          </a:extLst>
        </xdr:cNvPr>
        <xdr:cNvSpPr/>
      </xdr:nvSpPr>
      <xdr:spPr>
        <a:xfrm>
          <a:off x="7670800" y="107195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64</xdr:row>
      <xdr:rowOff>37154</xdr:rowOff>
    </xdr:from>
    <xdr:to>
      <xdr:col>50</xdr:col>
      <xdr:colOff>114300</xdr:colOff>
      <xdr:row>64</xdr:row>
      <xdr:rowOff>37593</xdr:rowOff>
    </xdr:to>
    <xdr:cxnSp macro="">
      <xdr:nvCxnSpPr>
        <xdr:cNvPr id="251" name="直線コネクタ 250">
          <a:extLst>
            <a:ext uri="{FF2B5EF4-FFF2-40B4-BE49-F238E27FC236}">
              <a16:creationId xmlns:a16="http://schemas.microsoft.com/office/drawing/2014/main" id="{BA93A05F-E7A8-491D-BAC0-6CF70804E323}"/>
            </a:ext>
          </a:extLst>
        </xdr:cNvPr>
        <xdr:cNvCxnSpPr/>
      </xdr:nvCxnSpPr>
      <xdr:spPr>
        <a:xfrm flipV="1">
          <a:off x="7713980" y="10766114"/>
          <a:ext cx="78232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158748</xdr:rowOff>
    </xdr:from>
    <xdr:to>
      <xdr:col>41</xdr:col>
      <xdr:colOff>101600</xdr:colOff>
      <xdr:row>64</xdr:row>
      <xdr:rowOff>88898</xdr:rowOff>
    </xdr:to>
    <xdr:sp macro="" textlink="" fLocksText="0">
      <xdr:nvSpPr>
        <xdr:cNvPr id="252" name="楕円 251">
          <a:extLst>
            <a:ext uri="{FF2B5EF4-FFF2-40B4-BE49-F238E27FC236}">
              <a16:creationId xmlns:a16="http://schemas.microsoft.com/office/drawing/2014/main" id="{F3E9362F-C4F4-406D-AB62-0517D392C241}"/>
            </a:ext>
          </a:extLst>
        </xdr:cNvPr>
        <xdr:cNvSpPr/>
      </xdr:nvSpPr>
      <xdr:spPr>
        <a:xfrm>
          <a:off x="6873240" y="107200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50800</xdr:colOff>
      <xdr:row>64</xdr:row>
      <xdr:rowOff>37593</xdr:rowOff>
    </xdr:from>
    <xdr:to>
      <xdr:col>45</xdr:col>
      <xdr:colOff>177800</xdr:colOff>
      <xdr:row>64</xdr:row>
      <xdr:rowOff>38098</xdr:rowOff>
    </xdr:to>
    <xdr:cxnSp macro="">
      <xdr:nvCxnSpPr>
        <xdr:cNvPr id="253" name="直線コネクタ 252">
          <a:extLst>
            <a:ext uri="{FF2B5EF4-FFF2-40B4-BE49-F238E27FC236}">
              <a16:creationId xmlns:a16="http://schemas.microsoft.com/office/drawing/2014/main" id="{1AC04588-B5FB-40A6-9AC0-E215B543D16C}"/>
            </a:ext>
          </a:extLst>
        </xdr:cNvPr>
        <xdr:cNvCxnSpPr/>
      </xdr:nvCxnSpPr>
      <xdr:spPr>
        <a:xfrm flipV="1">
          <a:off x="6924040" y="10766553"/>
          <a:ext cx="789940" cy="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159200</xdr:rowOff>
    </xdr:from>
    <xdr:to>
      <xdr:col>36</xdr:col>
      <xdr:colOff>165100</xdr:colOff>
      <xdr:row>64</xdr:row>
      <xdr:rowOff>89350</xdr:rowOff>
    </xdr:to>
    <xdr:sp macro="" textlink="" fLocksText="0">
      <xdr:nvSpPr>
        <xdr:cNvPr id="254" name="楕円 253">
          <a:extLst>
            <a:ext uri="{FF2B5EF4-FFF2-40B4-BE49-F238E27FC236}">
              <a16:creationId xmlns:a16="http://schemas.microsoft.com/office/drawing/2014/main" id="{9FB9EBDE-9D1E-4356-9C5D-A2A5CAFFD666}"/>
            </a:ext>
          </a:extLst>
        </xdr:cNvPr>
        <xdr:cNvSpPr/>
      </xdr:nvSpPr>
      <xdr:spPr>
        <a:xfrm>
          <a:off x="6098540" y="10720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114300</xdr:colOff>
      <xdr:row>64</xdr:row>
      <xdr:rowOff>38098</xdr:rowOff>
    </xdr:from>
    <xdr:to>
      <xdr:col>41</xdr:col>
      <xdr:colOff>50800</xdr:colOff>
      <xdr:row>64</xdr:row>
      <xdr:rowOff>38550</xdr:rowOff>
    </xdr:to>
    <xdr:cxnSp macro="">
      <xdr:nvCxnSpPr>
        <xdr:cNvPr id="255" name="直線コネクタ 254">
          <a:extLst>
            <a:ext uri="{FF2B5EF4-FFF2-40B4-BE49-F238E27FC236}">
              <a16:creationId xmlns:a16="http://schemas.microsoft.com/office/drawing/2014/main" id="{B1DD8FC0-D6C3-4DE4-B65A-AF80C4E9420C}"/>
            </a:ext>
          </a:extLst>
        </xdr:cNvPr>
        <xdr:cNvCxnSpPr/>
      </xdr:nvCxnSpPr>
      <xdr:spPr>
        <a:xfrm flipV="1">
          <a:off x="6149340" y="10767058"/>
          <a:ext cx="774700" cy="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180975</xdr:colOff>
      <xdr:row>61</xdr:row>
      <xdr:rowOff>104775</xdr:rowOff>
    </xdr:from>
    <xdr:ext cx="600075" cy="257175"/>
    <xdr:sp macro="" textlink="">
      <xdr:nvSpPr>
        <xdr:cNvPr id="256" name="n_1aveValue【橋りょう・トンネル】_x000a_一人当たり有形固定資産（償却資産）額">
          <a:extLst>
            <a:ext uri="{FF2B5EF4-FFF2-40B4-BE49-F238E27FC236}">
              <a16:creationId xmlns:a16="http://schemas.microsoft.com/office/drawing/2014/main" id="{9A5422BE-61BC-45F3-BE26-9A3E46DCD688}"/>
            </a:ext>
          </a:extLst>
        </xdr:cNvPr>
        <xdr:cNvSpPr txBox="1"/>
      </xdr:nvSpPr>
      <xdr:spPr>
        <a:xfrm>
          <a:off x="8212455" y="1033081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66675</xdr:colOff>
      <xdr:row>61</xdr:row>
      <xdr:rowOff>57150</xdr:rowOff>
    </xdr:from>
    <xdr:ext cx="600075" cy="257175"/>
    <xdr:sp macro="" textlink="">
      <xdr:nvSpPr>
        <xdr:cNvPr id="257" name="n_2aveValue【橋りょう・トンネル】_x000a_一人当たり有形固定資産（償却資産）額">
          <a:extLst>
            <a:ext uri="{FF2B5EF4-FFF2-40B4-BE49-F238E27FC236}">
              <a16:creationId xmlns:a16="http://schemas.microsoft.com/office/drawing/2014/main" id="{66B95C31-FA29-4EB5-BEB2-033C5E5F772B}"/>
            </a:ext>
          </a:extLst>
        </xdr:cNvPr>
        <xdr:cNvSpPr txBox="1"/>
      </xdr:nvSpPr>
      <xdr:spPr>
        <a:xfrm>
          <a:off x="7442835" y="1028319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123825</xdr:colOff>
      <xdr:row>61</xdr:row>
      <xdr:rowOff>66675</xdr:rowOff>
    </xdr:from>
    <xdr:ext cx="600075" cy="257175"/>
    <xdr:sp macro="" textlink="">
      <xdr:nvSpPr>
        <xdr:cNvPr id="258" name="n_3aveValue【橋りょう・トンネル】_x000a_一人当たり有形固定資産（償却資産）額">
          <a:extLst>
            <a:ext uri="{FF2B5EF4-FFF2-40B4-BE49-F238E27FC236}">
              <a16:creationId xmlns:a16="http://schemas.microsoft.com/office/drawing/2014/main" id="{179BC721-4687-4664-97FE-36B144655958}"/>
            </a:ext>
          </a:extLst>
        </xdr:cNvPr>
        <xdr:cNvSpPr txBox="1"/>
      </xdr:nvSpPr>
      <xdr:spPr>
        <a:xfrm>
          <a:off x="6661785" y="1029271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0</xdr:colOff>
      <xdr:row>61</xdr:row>
      <xdr:rowOff>76200</xdr:rowOff>
    </xdr:from>
    <xdr:ext cx="600075" cy="257175"/>
    <xdr:sp macro="" textlink="">
      <xdr:nvSpPr>
        <xdr:cNvPr id="259" name="n_4aveValue【橋りょう・トンネル】_x000a_一人当たり有形固定資産（償却資産）額">
          <a:extLst>
            <a:ext uri="{FF2B5EF4-FFF2-40B4-BE49-F238E27FC236}">
              <a16:creationId xmlns:a16="http://schemas.microsoft.com/office/drawing/2014/main" id="{9E58D177-F810-4F97-BEC5-F79C714F292E}"/>
            </a:ext>
          </a:extLst>
        </xdr:cNvPr>
        <xdr:cNvSpPr txBox="1"/>
      </xdr:nvSpPr>
      <xdr:spPr>
        <a:xfrm>
          <a:off x="5867400" y="1030224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19050</xdr:colOff>
      <xdr:row>64</xdr:row>
      <xdr:rowOff>76200</xdr:rowOff>
    </xdr:from>
    <xdr:ext cx="533400" cy="257175"/>
    <xdr:sp macro="" textlink="">
      <xdr:nvSpPr>
        <xdr:cNvPr id="260" name="n_1mainValue【橋りょう・トンネル】_x000a_一人当たり有形固定資産（償却資産）額">
          <a:extLst>
            <a:ext uri="{FF2B5EF4-FFF2-40B4-BE49-F238E27FC236}">
              <a16:creationId xmlns:a16="http://schemas.microsoft.com/office/drawing/2014/main" id="{A0CA1636-2B55-4FE9-BFD9-0A5766975B40}"/>
            </a:ext>
          </a:extLst>
        </xdr:cNvPr>
        <xdr:cNvSpPr txBox="1"/>
      </xdr:nvSpPr>
      <xdr:spPr>
        <a:xfrm>
          <a:off x="8233410" y="1080516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30,745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95250</xdr:colOff>
      <xdr:row>64</xdr:row>
      <xdr:rowOff>76200</xdr:rowOff>
    </xdr:from>
    <xdr:ext cx="533400" cy="257175"/>
    <xdr:sp macro="" textlink="">
      <xdr:nvSpPr>
        <xdr:cNvPr id="261" name="n_2mainValue【橋りょう・トンネル】_x000a_一人当たり有形固定資産（償却資産）額">
          <a:extLst>
            <a:ext uri="{FF2B5EF4-FFF2-40B4-BE49-F238E27FC236}">
              <a16:creationId xmlns:a16="http://schemas.microsoft.com/office/drawing/2014/main" id="{5D003C9D-C556-41D9-BA06-8FA708CFC5AC}"/>
            </a:ext>
          </a:extLst>
        </xdr:cNvPr>
        <xdr:cNvSpPr txBox="1"/>
      </xdr:nvSpPr>
      <xdr:spPr>
        <a:xfrm>
          <a:off x="7471410" y="1080516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30,399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161925</xdr:colOff>
      <xdr:row>64</xdr:row>
      <xdr:rowOff>76200</xdr:rowOff>
    </xdr:from>
    <xdr:ext cx="533400" cy="257175"/>
    <xdr:sp macro="" textlink="">
      <xdr:nvSpPr>
        <xdr:cNvPr id="262" name="n_3mainValue【橋りょう・トンネル】_x000a_一人当たり有形固定資産（償却資産）額">
          <a:extLst>
            <a:ext uri="{FF2B5EF4-FFF2-40B4-BE49-F238E27FC236}">
              <a16:creationId xmlns:a16="http://schemas.microsoft.com/office/drawing/2014/main" id="{1B3CBF6F-60DA-4533-A6A0-E72A26211254}"/>
            </a:ext>
          </a:extLst>
        </xdr:cNvPr>
        <xdr:cNvSpPr txBox="1"/>
      </xdr:nvSpPr>
      <xdr:spPr>
        <a:xfrm>
          <a:off x="6699885" y="1080516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30,001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28575</xdr:colOff>
      <xdr:row>64</xdr:row>
      <xdr:rowOff>76200</xdr:rowOff>
    </xdr:from>
    <xdr:ext cx="533400" cy="257175"/>
    <xdr:sp macro="" textlink="">
      <xdr:nvSpPr>
        <xdr:cNvPr id="263" name="n_4mainValue【橋りょう・トンネル】_x000a_一人当たり有形固定資産（償却資産）額">
          <a:extLst>
            <a:ext uri="{FF2B5EF4-FFF2-40B4-BE49-F238E27FC236}">
              <a16:creationId xmlns:a16="http://schemas.microsoft.com/office/drawing/2014/main" id="{B485ACB8-C5B7-4141-B6BF-7E4CE5638F30}"/>
            </a:ext>
          </a:extLst>
        </xdr:cNvPr>
        <xdr:cNvSpPr txBox="1"/>
      </xdr:nvSpPr>
      <xdr:spPr>
        <a:xfrm>
          <a:off x="5895975" y="1080516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29,646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fLocksText="0">
      <xdr:nvSpPr>
        <xdr:cNvPr id="264" name="正方形/長方形 263">
          <a:extLst>
            <a:ext uri="{FF2B5EF4-FFF2-40B4-BE49-F238E27FC236}">
              <a16:creationId xmlns:a16="http://schemas.microsoft.com/office/drawing/2014/main" id="{87629F81-540A-4E25-A382-682BC0DBA0B4}"/>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公営住宅</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fLocksText="0">
      <xdr:nvSpPr>
        <xdr:cNvPr id="265" name="正方形/長方形 264">
          <a:extLst>
            <a:ext uri="{FF2B5EF4-FFF2-40B4-BE49-F238E27FC236}">
              <a16:creationId xmlns:a16="http://schemas.microsoft.com/office/drawing/2014/main" id="{9BA1D2AA-C8BE-470C-842B-1EADB5E00044}"/>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fLocksText="0">
      <xdr:nvSpPr>
        <xdr:cNvPr id="266" name="正方形/長方形 265">
          <a:extLst>
            <a:ext uri="{FF2B5EF4-FFF2-40B4-BE49-F238E27FC236}">
              <a16:creationId xmlns:a16="http://schemas.microsoft.com/office/drawing/2014/main" id="{B9C5258B-0A65-48D2-BC48-6872E6C0EFE2}"/>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fLocksText="0">
      <xdr:nvSpPr>
        <xdr:cNvPr id="267" name="正方形/長方形 266">
          <a:extLst>
            <a:ext uri="{FF2B5EF4-FFF2-40B4-BE49-F238E27FC236}">
              <a16:creationId xmlns:a16="http://schemas.microsoft.com/office/drawing/2014/main" id="{CAC6B9B9-F845-4516-9839-DAB0860AE087}"/>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fLocksText="0">
      <xdr:nvSpPr>
        <xdr:cNvPr id="268" name="正方形/長方形 267">
          <a:extLst>
            <a:ext uri="{FF2B5EF4-FFF2-40B4-BE49-F238E27FC236}">
              <a16:creationId xmlns:a16="http://schemas.microsoft.com/office/drawing/2014/main" id="{FA04C38D-F15A-4BBC-8794-097A70F7E61D}"/>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fLocksText="0">
      <xdr:nvSpPr>
        <xdr:cNvPr id="269" name="正方形/長方形 268">
          <a:extLst>
            <a:ext uri="{FF2B5EF4-FFF2-40B4-BE49-F238E27FC236}">
              <a16:creationId xmlns:a16="http://schemas.microsoft.com/office/drawing/2014/main" id="{159920FA-B855-4EF8-92AD-3E7B01E9B7FF}"/>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fLocksText="0">
      <xdr:nvSpPr>
        <xdr:cNvPr id="270" name="正方形/長方形 269">
          <a:extLst>
            <a:ext uri="{FF2B5EF4-FFF2-40B4-BE49-F238E27FC236}">
              <a16:creationId xmlns:a16="http://schemas.microsoft.com/office/drawing/2014/main" id="{DAE685C7-49CC-4B87-8773-484B5C208B7F}"/>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fLocksText="0">
      <xdr:nvSpPr>
        <xdr:cNvPr id="271" name="正方形/長方形 270">
          <a:extLst>
            <a:ext uri="{FF2B5EF4-FFF2-40B4-BE49-F238E27FC236}">
              <a16:creationId xmlns:a16="http://schemas.microsoft.com/office/drawing/2014/main" id="{F7B8017A-1308-493F-B937-7675EE7CFD16}"/>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fLocksText="0">
      <xdr:nvSpPr>
        <xdr:cNvPr id="272" name="正方形/長方形 271">
          <a:extLst>
            <a:ext uri="{FF2B5EF4-FFF2-40B4-BE49-F238E27FC236}">
              <a16:creationId xmlns:a16="http://schemas.microsoft.com/office/drawing/2014/main" id="{5898A448-EACD-4331-8CF7-413C5ED9606C}"/>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公営住宅</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fLocksText="0">
      <xdr:nvSpPr>
        <xdr:cNvPr id="273" name="正方形/長方形 272">
          <a:extLst>
            <a:ext uri="{FF2B5EF4-FFF2-40B4-BE49-F238E27FC236}">
              <a16:creationId xmlns:a16="http://schemas.microsoft.com/office/drawing/2014/main" id="{93C3301E-F303-4D5C-B323-34B58AE1F21B}"/>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fLocksText="0">
      <xdr:nvSpPr>
        <xdr:cNvPr id="274" name="正方形/長方形 273">
          <a:extLst>
            <a:ext uri="{FF2B5EF4-FFF2-40B4-BE49-F238E27FC236}">
              <a16:creationId xmlns:a16="http://schemas.microsoft.com/office/drawing/2014/main" id="{72CAC6E3-C309-4C81-B450-E59001CEE174}"/>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fLocksText="0">
      <xdr:nvSpPr>
        <xdr:cNvPr id="275" name="正方形/長方形 274">
          <a:extLst>
            <a:ext uri="{FF2B5EF4-FFF2-40B4-BE49-F238E27FC236}">
              <a16:creationId xmlns:a16="http://schemas.microsoft.com/office/drawing/2014/main" id="{E0B1BA7C-2196-43E8-B126-2D6FFF5DE499}"/>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fLocksText="0">
      <xdr:nvSpPr>
        <xdr:cNvPr id="276" name="正方形/長方形 275">
          <a:extLst>
            <a:ext uri="{FF2B5EF4-FFF2-40B4-BE49-F238E27FC236}">
              <a16:creationId xmlns:a16="http://schemas.microsoft.com/office/drawing/2014/main" id="{55742FD8-EE32-4C9A-9E31-73659B982EFF}"/>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fLocksText="0">
      <xdr:nvSpPr>
        <xdr:cNvPr id="277" name="正方形/長方形 276">
          <a:extLst>
            <a:ext uri="{FF2B5EF4-FFF2-40B4-BE49-F238E27FC236}">
              <a16:creationId xmlns:a16="http://schemas.microsoft.com/office/drawing/2014/main" id="{58613041-8F0B-4557-B1A8-105504ED1AF5}"/>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fLocksText="0">
      <xdr:nvSpPr>
        <xdr:cNvPr id="278" name="正方形/長方形 277">
          <a:extLst>
            <a:ext uri="{FF2B5EF4-FFF2-40B4-BE49-F238E27FC236}">
              <a16:creationId xmlns:a16="http://schemas.microsoft.com/office/drawing/2014/main" id="{49263F04-FF73-4287-8299-D052EF49131B}"/>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fLocksText="0">
      <xdr:nvSpPr>
        <xdr:cNvPr id="279" name="正方形/長方形 278">
          <a:extLst>
            <a:ext uri="{FF2B5EF4-FFF2-40B4-BE49-F238E27FC236}">
              <a16:creationId xmlns:a16="http://schemas.microsoft.com/office/drawing/2014/main" id="{2B7C8611-3FEE-4B63-A82F-37E90A9CF038}"/>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fLocksText="0">
      <xdr:nvSpPr>
        <xdr:cNvPr id="280" name="正方形/長方形 279">
          <a:extLst>
            <a:ext uri="{FF2B5EF4-FFF2-40B4-BE49-F238E27FC236}">
              <a16:creationId xmlns:a16="http://schemas.microsoft.com/office/drawing/2014/main" id="{35E20954-1D27-4563-B23B-03752BDEE0B9}"/>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港湾・漁港</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fLocksText="0">
      <xdr:nvSpPr>
        <xdr:cNvPr id="281" name="正方形/長方形 280">
          <a:extLst>
            <a:ext uri="{FF2B5EF4-FFF2-40B4-BE49-F238E27FC236}">
              <a16:creationId xmlns:a16="http://schemas.microsoft.com/office/drawing/2014/main" id="{780E3F20-88D7-44E4-AA99-3FA0B0646C3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fLocksText="0">
      <xdr:nvSpPr>
        <xdr:cNvPr id="282" name="正方形/長方形 281">
          <a:extLst>
            <a:ext uri="{FF2B5EF4-FFF2-40B4-BE49-F238E27FC236}">
              <a16:creationId xmlns:a16="http://schemas.microsoft.com/office/drawing/2014/main" id="{F6DB50CD-6544-447A-A43A-E8741885C3B9}"/>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fLocksText="0">
      <xdr:nvSpPr>
        <xdr:cNvPr id="283" name="正方形/長方形 282">
          <a:extLst>
            <a:ext uri="{FF2B5EF4-FFF2-40B4-BE49-F238E27FC236}">
              <a16:creationId xmlns:a16="http://schemas.microsoft.com/office/drawing/2014/main" id="{CF4D25CF-0324-403D-AA3D-E5A1FF293C24}"/>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fLocksText="0">
      <xdr:nvSpPr>
        <xdr:cNvPr id="284" name="正方形/長方形 283">
          <a:extLst>
            <a:ext uri="{FF2B5EF4-FFF2-40B4-BE49-F238E27FC236}">
              <a16:creationId xmlns:a16="http://schemas.microsoft.com/office/drawing/2014/main" id="{5CE35536-E323-4965-8E74-45A6A9381192}"/>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fLocksText="0">
      <xdr:nvSpPr>
        <xdr:cNvPr id="285" name="正方形/長方形 284">
          <a:extLst>
            <a:ext uri="{FF2B5EF4-FFF2-40B4-BE49-F238E27FC236}">
              <a16:creationId xmlns:a16="http://schemas.microsoft.com/office/drawing/2014/main" id="{57AE8CCC-06C9-4DDA-8D62-9FC675692844}"/>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fLocksText="0">
      <xdr:nvSpPr>
        <xdr:cNvPr id="286" name="正方形/長方形 285">
          <a:extLst>
            <a:ext uri="{FF2B5EF4-FFF2-40B4-BE49-F238E27FC236}">
              <a16:creationId xmlns:a16="http://schemas.microsoft.com/office/drawing/2014/main" id="{233B95B1-C264-471C-9E10-0DE824A3249D}"/>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fLocksText="0">
      <xdr:nvSpPr>
        <xdr:cNvPr id="287" name="正方形/長方形 286">
          <a:extLst>
            <a:ext uri="{FF2B5EF4-FFF2-40B4-BE49-F238E27FC236}">
              <a16:creationId xmlns:a16="http://schemas.microsoft.com/office/drawing/2014/main" id="{C07F20B9-CC4B-4D1C-90EB-AC6A93CAC68A}"/>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fLocksText="0">
      <xdr:nvSpPr>
        <xdr:cNvPr id="288" name="正方形/長方形 287">
          <a:extLst>
            <a:ext uri="{FF2B5EF4-FFF2-40B4-BE49-F238E27FC236}">
              <a16:creationId xmlns:a16="http://schemas.microsoft.com/office/drawing/2014/main" id="{9B5803B5-D9EE-40E9-87E8-08F6CE81BABE}"/>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港湾・漁港</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fLocksText="0">
      <xdr:nvSpPr>
        <xdr:cNvPr id="289" name="正方形/長方形 288">
          <a:extLst>
            <a:ext uri="{FF2B5EF4-FFF2-40B4-BE49-F238E27FC236}">
              <a16:creationId xmlns:a16="http://schemas.microsoft.com/office/drawing/2014/main" id="{85B4B0BA-B3B6-48E8-9BA4-93EEEC29DE91}"/>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fLocksText="0">
      <xdr:nvSpPr>
        <xdr:cNvPr id="290" name="正方形/長方形 289">
          <a:extLst>
            <a:ext uri="{FF2B5EF4-FFF2-40B4-BE49-F238E27FC236}">
              <a16:creationId xmlns:a16="http://schemas.microsoft.com/office/drawing/2014/main" id="{9F8519D0-A9B4-4CB1-8FA2-274B8887A21A}"/>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fLocksText="0">
      <xdr:nvSpPr>
        <xdr:cNvPr id="291" name="正方形/長方形 290">
          <a:extLst>
            <a:ext uri="{FF2B5EF4-FFF2-40B4-BE49-F238E27FC236}">
              <a16:creationId xmlns:a16="http://schemas.microsoft.com/office/drawing/2014/main" id="{0DEA6C1C-A2A6-4A5E-BE18-7CC5F3CF8C64}"/>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fLocksText="0">
      <xdr:nvSpPr>
        <xdr:cNvPr id="292" name="正方形/長方形 291">
          <a:extLst>
            <a:ext uri="{FF2B5EF4-FFF2-40B4-BE49-F238E27FC236}">
              <a16:creationId xmlns:a16="http://schemas.microsoft.com/office/drawing/2014/main" id="{5D697B61-6051-4218-9D24-720CC06D4897}"/>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fLocksText="0">
      <xdr:nvSpPr>
        <xdr:cNvPr id="293" name="正方形/長方形 292">
          <a:extLst>
            <a:ext uri="{FF2B5EF4-FFF2-40B4-BE49-F238E27FC236}">
              <a16:creationId xmlns:a16="http://schemas.microsoft.com/office/drawing/2014/main" id="{7F276C8C-53A2-4D85-8910-51D7E954F5C9}"/>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fLocksText="0">
      <xdr:nvSpPr>
        <xdr:cNvPr id="294" name="正方形/長方形 293">
          <a:extLst>
            <a:ext uri="{FF2B5EF4-FFF2-40B4-BE49-F238E27FC236}">
              <a16:creationId xmlns:a16="http://schemas.microsoft.com/office/drawing/2014/main" id="{ACFACF72-16CD-4C67-A1B5-FE2DA99C712E}"/>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fLocksText="0">
      <xdr:nvSpPr>
        <xdr:cNvPr id="295" name="正方形/長方形 294">
          <a:extLst>
            <a:ext uri="{FF2B5EF4-FFF2-40B4-BE49-F238E27FC236}">
              <a16:creationId xmlns:a16="http://schemas.microsoft.com/office/drawing/2014/main" id="{ABE105EE-004A-419C-80E7-ED1605171033}"/>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fLocksText="0">
      <xdr:nvSpPr>
        <xdr:cNvPr id="296" name="正方形/長方形 295">
          <a:extLst>
            <a:ext uri="{FF2B5EF4-FFF2-40B4-BE49-F238E27FC236}">
              <a16:creationId xmlns:a16="http://schemas.microsoft.com/office/drawing/2014/main" id="{E989377D-F60C-44AD-B3BF-BC59962BB61D}"/>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認定こども園・幼稚園・保育所</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fLocksText="0">
      <xdr:nvSpPr>
        <xdr:cNvPr id="297" name="正方形/長方形 296">
          <a:extLst>
            <a:ext uri="{FF2B5EF4-FFF2-40B4-BE49-F238E27FC236}">
              <a16:creationId xmlns:a16="http://schemas.microsoft.com/office/drawing/2014/main" id="{1B5E0A34-05EB-408F-89D6-84F6D44CCDC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fLocksText="0">
      <xdr:nvSpPr>
        <xdr:cNvPr id="298" name="正方形/長方形 297">
          <a:extLst>
            <a:ext uri="{FF2B5EF4-FFF2-40B4-BE49-F238E27FC236}">
              <a16:creationId xmlns:a16="http://schemas.microsoft.com/office/drawing/2014/main" id="{E7CDCF28-C8E6-45ED-BAB1-8984164CEB18}"/>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fLocksText="0">
      <xdr:nvSpPr>
        <xdr:cNvPr id="299" name="正方形/長方形 298">
          <a:extLst>
            <a:ext uri="{FF2B5EF4-FFF2-40B4-BE49-F238E27FC236}">
              <a16:creationId xmlns:a16="http://schemas.microsoft.com/office/drawing/2014/main" id="{60139698-AAC1-4DE9-8B73-C708CBF3C2CC}"/>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fLocksText="0">
      <xdr:nvSpPr>
        <xdr:cNvPr id="300" name="正方形/長方形 299">
          <a:extLst>
            <a:ext uri="{FF2B5EF4-FFF2-40B4-BE49-F238E27FC236}">
              <a16:creationId xmlns:a16="http://schemas.microsoft.com/office/drawing/2014/main" id="{EDD97FB5-D512-4673-AF80-2C92B0DBE876}"/>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fLocksText="0">
      <xdr:nvSpPr>
        <xdr:cNvPr id="301" name="正方形/長方形 300">
          <a:extLst>
            <a:ext uri="{FF2B5EF4-FFF2-40B4-BE49-F238E27FC236}">
              <a16:creationId xmlns:a16="http://schemas.microsoft.com/office/drawing/2014/main" id="{782150A9-1AAF-4E47-AABD-6D9B5CF5FFEF}"/>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fLocksText="0">
      <xdr:nvSpPr>
        <xdr:cNvPr id="302" name="正方形/長方形 301">
          <a:extLst>
            <a:ext uri="{FF2B5EF4-FFF2-40B4-BE49-F238E27FC236}">
              <a16:creationId xmlns:a16="http://schemas.microsoft.com/office/drawing/2014/main" id="{3A2A229F-AB95-4108-A9CD-EDAEA966A39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fLocksText="0">
      <xdr:nvSpPr>
        <xdr:cNvPr id="303" name="正方形/長方形 302">
          <a:extLst>
            <a:ext uri="{FF2B5EF4-FFF2-40B4-BE49-F238E27FC236}">
              <a16:creationId xmlns:a16="http://schemas.microsoft.com/office/drawing/2014/main" id="{F6F35EBE-520F-48A1-9744-94AAFE7708B1}"/>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30</xdr:row>
      <xdr:rowOff>0</xdr:rowOff>
    </xdr:from>
    <xdr:ext cx="295275" cy="228600"/>
    <xdr:sp macro="" textlink="">
      <xdr:nvSpPr>
        <xdr:cNvPr id="304" name="テキスト ボックス 303">
          <a:extLst>
            <a:ext uri="{FF2B5EF4-FFF2-40B4-BE49-F238E27FC236}">
              <a16:creationId xmlns:a16="http://schemas.microsoft.com/office/drawing/2014/main" id="{27C4DC27-6D2D-4EA8-903A-8DED39B8A2FF}"/>
            </a:ext>
          </a:extLst>
        </xdr:cNvPr>
        <xdr:cNvSpPr txBox="1"/>
      </xdr:nvSpPr>
      <xdr:spPr>
        <a:xfrm>
          <a:off x="10915650" y="50292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79A82DA9-E49A-43D0-868C-14242E799F3F}"/>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43</xdr:row>
      <xdr:rowOff>104775</xdr:rowOff>
    </xdr:from>
    <xdr:ext cx="466725" cy="257175"/>
    <xdr:sp macro="" textlink="">
      <xdr:nvSpPr>
        <xdr:cNvPr id="306" name="テキスト ボックス 305">
          <a:extLst>
            <a:ext uri="{FF2B5EF4-FFF2-40B4-BE49-F238E27FC236}">
              <a16:creationId xmlns:a16="http://schemas.microsoft.com/office/drawing/2014/main" id="{EC28D65C-C300-4165-87D4-B98686A47DDD}"/>
            </a:ext>
          </a:extLst>
        </xdr:cNvPr>
        <xdr:cNvSpPr txBox="1"/>
      </xdr:nvSpPr>
      <xdr:spPr>
        <a:xfrm>
          <a:off x="10555605" y="731329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a:extLst>
            <a:ext uri="{FF2B5EF4-FFF2-40B4-BE49-F238E27FC236}">
              <a16:creationId xmlns:a16="http://schemas.microsoft.com/office/drawing/2014/main" id="{3D62D2C6-CD03-4093-B26A-42F5F837E268}"/>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41</xdr:row>
      <xdr:rowOff>123825</xdr:rowOff>
    </xdr:from>
    <xdr:ext cx="466725" cy="257175"/>
    <xdr:sp macro="" textlink="">
      <xdr:nvSpPr>
        <xdr:cNvPr id="308" name="テキスト ボックス 307">
          <a:extLst>
            <a:ext uri="{FF2B5EF4-FFF2-40B4-BE49-F238E27FC236}">
              <a16:creationId xmlns:a16="http://schemas.microsoft.com/office/drawing/2014/main" id="{5866622E-8CC8-4FF5-9D19-518B9D6632C2}"/>
            </a:ext>
          </a:extLst>
        </xdr:cNvPr>
        <xdr:cNvSpPr txBox="1"/>
      </xdr:nvSpPr>
      <xdr:spPr>
        <a:xfrm>
          <a:off x="10555605" y="699706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a:extLst>
            <a:ext uri="{FF2B5EF4-FFF2-40B4-BE49-F238E27FC236}">
              <a16:creationId xmlns:a16="http://schemas.microsoft.com/office/drawing/2014/main" id="{533DCC56-482E-42A0-9D87-C4771DA653D8}"/>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39</xdr:row>
      <xdr:rowOff>133350</xdr:rowOff>
    </xdr:from>
    <xdr:ext cx="400050" cy="257175"/>
    <xdr:sp macro="" textlink="">
      <xdr:nvSpPr>
        <xdr:cNvPr id="310" name="テキスト ボックス 309">
          <a:extLst>
            <a:ext uri="{FF2B5EF4-FFF2-40B4-BE49-F238E27FC236}">
              <a16:creationId xmlns:a16="http://schemas.microsoft.com/office/drawing/2014/main" id="{7849499E-0624-4AF5-B5DF-B288FD5C63B9}"/>
            </a:ext>
          </a:extLst>
        </xdr:cNvPr>
        <xdr:cNvSpPr txBox="1"/>
      </xdr:nvSpPr>
      <xdr:spPr>
        <a:xfrm>
          <a:off x="10599420" y="667131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a:extLst>
            <a:ext uri="{FF2B5EF4-FFF2-40B4-BE49-F238E27FC236}">
              <a16:creationId xmlns:a16="http://schemas.microsoft.com/office/drawing/2014/main" id="{495E3C11-0A11-46EB-9CFA-6878D29185F3}"/>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37</xdr:row>
      <xdr:rowOff>152400</xdr:rowOff>
    </xdr:from>
    <xdr:ext cx="400050" cy="257175"/>
    <xdr:sp macro="" textlink="">
      <xdr:nvSpPr>
        <xdr:cNvPr id="312" name="テキスト ボックス 311">
          <a:extLst>
            <a:ext uri="{FF2B5EF4-FFF2-40B4-BE49-F238E27FC236}">
              <a16:creationId xmlns:a16="http://schemas.microsoft.com/office/drawing/2014/main" id="{4A451342-0E84-4327-9C9F-23657A0C84C1}"/>
            </a:ext>
          </a:extLst>
        </xdr:cNvPr>
        <xdr:cNvSpPr txBox="1"/>
      </xdr:nvSpPr>
      <xdr:spPr>
        <a:xfrm>
          <a:off x="10599420" y="635508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a:extLst>
            <a:ext uri="{FF2B5EF4-FFF2-40B4-BE49-F238E27FC236}">
              <a16:creationId xmlns:a16="http://schemas.microsoft.com/office/drawing/2014/main" id="{F087EF57-7B80-4D97-B56C-59F4C83CA2A7}"/>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35</xdr:row>
      <xdr:rowOff>171450</xdr:rowOff>
    </xdr:from>
    <xdr:ext cx="400050" cy="257175"/>
    <xdr:sp macro="" textlink="">
      <xdr:nvSpPr>
        <xdr:cNvPr id="314" name="テキスト ボックス 313">
          <a:extLst>
            <a:ext uri="{FF2B5EF4-FFF2-40B4-BE49-F238E27FC236}">
              <a16:creationId xmlns:a16="http://schemas.microsoft.com/office/drawing/2014/main" id="{CB86E266-11EF-4C47-883D-9CE554E87DD5}"/>
            </a:ext>
          </a:extLst>
        </xdr:cNvPr>
        <xdr:cNvSpPr txBox="1"/>
      </xdr:nvSpPr>
      <xdr:spPr>
        <a:xfrm>
          <a:off x="10599420" y="603123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a:extLst>
            <a:ext uri="{FF2B5EF4-FFF2-40B4-BE49-F238E27FC236}">
              <a16:creationId xmlns:a16="http://schemas.microsoft.com/office/drawing/2014/main" id="{48E2AAC3-3F4C-4A92-A1F1-E83F0FF489D6}"/>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34</xdr:row>
      <xdr:rowOff>19050</xdr:rowOff>
    </xdr:from>
    <xdr:ext cx="400050" cy="257175"/>
    <xdr:sp macro="" textlink="">
      <xdr:nvSpPr>
        <xdr:cNvPr id="316" name="テキスト ボックス 315">
          <a:extLst>
            <a:ext uri="{FF2B5EF4-FFF2-40B4-BE49-F238E27FC236}">
              <a16:creationId xmlns:a16="http://schemas.microsoft.com/office/drawing/2014/main" id="{0F8DDDD0-BA26-4A77-B07D-A6222FEA79C3}"/>
            </a:ext>
          </a:extLst>
        </xdr:cNvPr>
        <xdr:cNvSpPr txBox="1"/>
      </xdr:nvSpPr>
      <xdr:spPr>
        <a:xfrm>
          <a:off x="10599420" y="571881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a:extLst>
            <a:ext uri="{FF2B5EF4-FFF2-40B4-BE49-F238E27FC236}">
              <a16:creationId xmlns:a16="http://schemas.microsoft.com/office/drawing/2014/main" id="{823605CF-A22D-45FE-93E0-697F135E687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104775</xdr:colOff>
      <xdr:row>32</xdr:row>
      <xdr:rowOff>28575</xdr:rowOff>
    </xdr:from>
    <xdr:ext cx="342900" cy="257175"/>
    <xdr:sp macro="" textlink="">
      <xdr:nvSpPr>
        <xdr:cNvPr id="318" name="テキスト ボックス 317">
          <a:extLst>
            <a:ext uri="{FF2B5EF4-FFF2-40B4-BE49-F238E27FC236}">
              <a16:creationId xmlns:a16="http://schemas.microsoft.com/office/drawing/2014/main" id="{76783BF0-DF97-4ADF-9DCA-A2FC41F11D3E}"/>
            </a:ext>
          </a:extLst>
        </xdr:cNvPr>
        <xdr:cNvSpPr txBox="1"/>
      </xdr:nvSpPr>
      <xdr:spPr>
        <a:xfrm>
          <a:off x="10666095" y="539305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id="{E1F71641-CF81-4CB8-84B8-3C5CD79BCFFB}"/>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fLocksText="0">
      <xdr:nvSpPr>
        <xdr:cNvPr id="320" name="【認定こども園・幼稚園・保育所】_x000a_有形固定資産減価償却率グラフ枠">
          <a:extLst>
            <a:ext uri="{FF2B5EF4-FFF2-40B4-BE49-F238E27FC236}">
              <a16:creationId xmlns:a16="http://schemas.microsoft.com/office/drawing/2014/main" id="{2B2A50A6-4808-47E5-A536-1EC9B2172BD2}"/>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321" name="直線コネクタ 320">
          <a:extLst>
            <a:ext uri="{FF2B5EF4-FFF2-40B4-BE49-F238E27FC236}">
              <a16:creationId xmlns:a16="http://schemas.microsoft.com/office/drawing/2014/main" id="{B7DDFE51-D2D1-47FA-99F2-454B97C318F6}"/>
            </a:ext>
          </a:extLst>
        </xdr:cNvPr>
        <xdr:cNvCxnSpPr/>
      </xdr:nvCxnSpPr>
      <xdr:spPr>
        <a:xfrm flipV="1">
          <a:off x="14375764" y="560995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42</xdr:row>
      <xdr:rowOff>95250</xdr:rowOff>
    </xdr:from>
    <xdr:ext cx="466725" cy="257175"/>
    <xdr:sp macro="" textlink="">
      <xdr:nvSpPr>
        <xdr:cNvPr id="322" name="【認定こども園・幼稚園・保育所】_x000a_有形固定資産減価償却率最小値テキスト">
          <a:extLst>
            <a:ext uri="{FF2B5EF4-FFF2-40B4-BE49-F238E27FC236}">
              <a16:creationId xmlns:a16="http://schemas.microsoft.com/office/drawing/2014/main" id="{79FB99DA-8E86-40EF-B069-155D639CD962}"/>
            </a:ext>
          </a:extLst>
        </xdr:cNvPr>
        <xdr:cNvSpPr txBox="1"/>
      </xdr:nvSpPr>
      <xdr:spPr>
        <a:xfrm>
          <a:off x="14411325" y="713613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3" name="直線コネクタ 322">
          <a:extLst>
            <a:ext uri="{FF2B5EF4-FFF2-40B4-BE49-F238E27FC236}">
              <a16:creationId xmlns:a16="http://schemas.microsoft.com/office/drawing/2014/main" id="{214159F2-613E-476B-B47A-4A9984068357}"/>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32</xdr:row>
      <xdr:rowOff>28575</xdr:rowOff>
    </xdr:from>
    <xdr:ext cx="342900" cy="257175"/>
    <xdr:sp macro="" textlink="">
      <xdr:nvSpPr>
        <xdr:cNvPr id="324" name="【認定こども園・幼稚園・保育所】_x000a_有形固定資産減価償却率最大値テキスト">
          <a:extLst>
            <a:ext uri="{FF2B5EF4-FFF2-40B4-BE49-F238E27FC236}">
              <a16:creationId xmlns:a16="http://schemas.microsoft.com/office/drawing/2014/main" id="{C27A71D4-011C-4EE8-A4ED-AD7F1982E9BD}"/>
            </a:ext>
          </a:extLst>
        </xdr:cNvPr>
        <xdr:cNvSpPr txBox="1"/>
      </xdr:nvSpPr>
      <xdr:spPr>
        <a:xfrm>
          <a:off x="14411325" y="539305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4.6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325" name="直線コネクタ 324">
          <a:extLst>
            <a:ext uri="{FF2B5EF4-FFF2-40B4-BE49-F238E27FC236}">
              <a16:creationId xmlns:a16="http://schemas.microsoft.com/office/drawing/2014/main" id="{2577E98B-BF90-4C64-A21E-DFF02C83E790}"/>
            </a:ext>
          </a:extLst>
        </xdr:cNvPr>
        <xdr:cNvCxnSpPr/>
      </xdr:nvCxnSpPr>
      <xdr:spPr>
        <a:xfrm>
          <a:off x="14287500" y="56099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37</xdr:row>
      <xdr:rowOff>0</xdr:rowOff>
    </xdr:from>
    <xdr:ext cx="409575" cy="257175"/>
    <xdr:sp macro="" textlink="">
      <xdr:nvSpPr>
        <xdr:cNvPr id="326" name="【認定こども園・幼稚園・保育所】_x000a_有形固定資産減価償却率平均値テキスト">
          <a:extLst>
            <a:ext uri="{FF2B5EF4-FFF2-40B4-BE49-F238E27FC236}">
              <a16:creationId xmlns:a16="http://schemas.microsoft.com/office/drawing/2014/main" id="{2ACF6DD4-9FE1-4E2D-8E25-85A1CD54B109}"/>
            </a:ext>
          </a:extLst>
        </xdr:cNvPr>
        <xdr:cNvSpPr txBox="1"/>
      </xdr:nvSpPr>
      <xdr:spPr>
        <a:xfrm>
          <a:off x="14411325" y="620268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54.1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fLocksText="0">
      <xdr:nvSpPr>
        <xdr:cNvPr id="327" name="フローチャート: 判断 326">
          <a:extLst>
            <a:ext uri="{FF2B5EF4-FFF2-40B4-BE49-F238E27FC236}">
              <a16:creationId xmlns:a16="http://schemas.microsoft.com/office/drawing/2014/main" id="{6426DA94-752D-4AB3-9BD0-8A59F5322432}"/>
            </a:ext>
          </a:extLst>
        </xdr:cNvPr>
        <xdr:cNvSpPr/>
      </xdr:nvSpPr>
      <xdr:spPr>
        <a:xfrm>
          <a:off x="14325600" y="635217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fLocksText="0">
      <xdr:nvSpPr>
        <xdr:cNvPr id="328" name="フローチャート: 判断 327">
          <a:extLst>
            <a:ext uri="{FF2B5EF4-FFF2-40B4-BE49-F238E27FC236}">
              <a16:creationId xmlns:a16="http://schemas.microsoft.com/office/drawing/2014/main" id="{76AF614C-E3FF-4A96-B2B6-61F0010ADF7F}"/>
            </a:ext>
          </a:extLst>
        </xdr:cNvPr>
        <xdr:cNvSpPr/>
      </xdr:nvSpPr>
      <xdr:spPr>
        <a:xfrm>
          <a:off x="13578840" y="63391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fLocksText="0">
      <xdr:nvSpPr>
        <xdr:cNvPr id="329" name="フローチャート: 判断 328">
          <a:extLst>
            <a:ext uri="{FF2B5EF4-FFF2-40B4-BE49-F238E27FC236}">
              <a16:creationId xmlns:a16="http://schemas.microsoft.com/office/drawing/2014/main" id="{9B7EC4D5-3A95-4153-BFFC-0B168CDEFAE5}"/>
            </a:ext>
          </a:extLst>
        </xdr:cNvPr>
        <xdr:cNvSpPr/>
      </xdr:nvSpPr>
      <xdr:spPr>
        <a:xfrm>
          <a:off x="12804140" y="63358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fLocksText="0">
      <xdr:nvSpPr>
        <xdr:cNvPr id="330" name="フローチャート: 判断 329">
          <a:extLst>
            <a:ext uri="{FF2B5EF4-FFF2-40B4-BE49-F238E27FC236}">
              <a16:creationId xmlns:a16="http://schemas.microsoft.com/office/drawing/2014/main" id="{8A27D0C2-D044-4CD3-99DB-5240DB470846}"/>
            </a:ext>
          </a:extLst>
        </xdr:cNvPr>
        <xdr:cNvSpPr/>
      </xdr:nvSpPr>
      <xdr:spPr>
        <a:xfrm>
          <a:off x="12029440" y="6357076"/>
          <a:ext cx="7874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fLocksText="0">
      <xdr:nvSpPr>
        <xdr:cNvPr id="331" name="フローチャート: 判断 330">
          <a:extLst>
            <a:ext uri="{FF2B5EF4-FFF2-40B4-BE49-F238E27FC236}">
              <a16:creationId xmlns:a16="http://schemas.microsoft.com/office/drawing/2014/main" id="{798A5CB8-93A2-473B-B91A-8F46B9C07FE9}"/>
            </a:ext>
          </a:extLst>
        </xdr:cNvPr>
        <xdr:cNvSpPr/>
      </xdr:nvSpPr>
      <xdr:spPr>
        <a:xfrm>
          <a:off x="11231880" y="63554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44</xdr:row>
      <xdr:rowOff>76200</xdr:rowOff>
    </xdr:from>
    <xdr:ext cx="762000" cy="257175"/>
    <xdr:sp macro="" textlink="">
      <xdr:nvSpPr>
        <xdr:cNvPr id="332" name="テキスト ボックス 331">
          <a:extLst>
            <a:ext uri="{FF2B5EF4-FFF2-40B4-BE49-F238E27FC236}">
              <a16:creationId xmlns:a16="http://schemas.microsoft.com/office/drawing/2014/main" id="{6A4CF714-D3F4-493F-81CE-404B0E8C2BBC}"/>
            </a:ext>
          </a:extLst>
        </xdr:cNvPr>
        <xdr:cNvSpPr txBox="1"/>
      </xdr:nvSpPr>
      <xdr:spPr>
        <a:xfrm>
          <a:off x="14205585"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44</xdr:row>
      <xdr:rowOff>76200</xdr:rowOff>
    </xdr:from>
    <xdr:ext cx="762000" cy="257175"/>
    <xdr:sp macro="" textlink="">
      <xdr:nvSpPr>
        <xdr:cNvPr id="333" name="テキスト ボックス 332">
          <a:extLst>
            <a:ext uri="{FF2B5EF4-FFF2-40B4-BE49-F238E27FC236}">
              <a16:creationId xmlns:a16="http://schemas.microsoft.com/office/drawing/2014/main" id="{D014C567-5FBF-45E1-9AE9-124BF5834640}"/>
            </a:ext>
          </a:extLst>
        </xdr:cNvPr>
        <xdr:cNvSpPr txBox="1"/>
      </xdr:nvSpPr>
      <xdr:spPr>
        <a:xfrm>
          <a:off x="13458825"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76200</xdr:rowOff>
    </xdr:from>
    <xdr:ext cx="762000" cy="257175"/>
    <xdr:sp macro="" textlink="">
      <xdr:nvSpPr>
        <xdr:cNvPr id="334" name="テキスト ボックス 333">
          <a:extLst>
            <a:ext uri="{FF2B5EF4-FFF2-40B4-BE49-F238E27FC236}">
              <a16:creationId xmlns:a16="http://schemas.microsoft.com/office/drawing/2014/main" id="{C83E354D-54C1-491A-8CBB-413D99EC9BA5}"/>
            </a:ext>
          </a:extLst>
        </xdr:cNvPr>
        <xdr:cNvSpPr txBox="1"/>
      </xdr:nvSpPr>
      <xdr:spPr>
        <a:xfrm>
          <a:off x="12687300"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44</xdr:row>
      <xdr:rowOff>76200</xdr:rowOff>
    </xdr:from>
    <xdr:ext cx="762000" cy="257175"/>
    <xdr:sp macro="" textlink="">
      <xdr:nvSpPr>
        <xdr:cNvPr id="335" name="テキスト ボックス 334">
          <a:extLst>
            <a:ext uri="{FF2B5EF4-FFF2-40B4-BE49-F238E27FC236}">
              <a16:creationId xmlns:a16="http://schemas.microsoft.com/office/drawing/2014/main" id="{794F8AE7-603E-4FE7-BE48-D9C39252C657}"/>
            </a:ext>
          </a:extLst>
        </xdr:cNvPr>
        <xdr:cNvSpPr txBox="1"/>
      </xdr:nvSpPr>
      <xdr:spPr>
        <a:xfrm>
          <a:off x="11898630"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44</xdr:row>
      <xdr:rowOff>76200</xdr:rowOff>
    </xdr:from>
    <xdr:ext cx="762000" cy="257175"/>
    <xdr:sp macro="" textlink="">
      <xdr:nvSpPr>
        <xdr:cNvPr id="336" name="テキスト ボックス 335">
          <a:extLst>
            <a:ext uri="{FF2B5EF4-FFF2-40B4-BE49-F238E27FC236}">
              <a16:creationId xmlns:a16="http://schemas.microsoft.com/office/drawing/2014/main" id="{84DD1794-2F8D-42CD-A6C5-F4B89346AD31}"/>
            </a:ext>
          </a:extLst>
        </xdr:cNvPr>
        <xdr:cNvSpPr txBox="1"/>
      </xdr:nvSpPr>
      <xdr:spPr>
        <a:xfrm>
          <a:off x="11111865"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165826</xdr:rowOff>
    </xdr:from>
    <xdr:to>
      <xdr:col>85</xdr:col>
      <xdr:colOff>177800</xdr:colOff>
      <xdr:row>42</xdr:row>
      <xdr:rowOff>95976</xdr:rowOff>
    </xdr:to>
    <xdr:sp macro="" textlink="" fLocksText="0">
      <xdr:nvSpPr>
        <xdr:cNvPr id="337" name="楕円 336">
          <a:extLst>
            <a:ext uri="{FF2B5EF4-FFF2-40B4-BE49-F238E27FC236}">
              <a16:creationId xmlns:a16="http://schemas.microsoft.com/office/drawing/2014/main" id="{69255C76-7DC6-43EB-B979-00911A78AE79}"/>
            </a:ext>
          </a:extLst>
        </xdr:cNvPr>
        <xdr:cNvSpPr/>
      </xdr:nvSpPr>
      <xdr:spPr>
        <a:xfrm>
          <a:off x="14325600" y="703906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161925</xdr:colOff>
      <xdr:row>41</xdr:row>
      <xdr:rowOff>76200</xdr:rowOff>
    </xdr:from>
    <xdr:ext cx="409575" cy="257175"/>
    <xdr:sp macro="" textlink="">
      <xdr:nvSpPr>
        <xdr:cNvPr id="338" name="【認定こども園・幼稚園・保育所】_x000a_有形固定資産減価償却率該当値テキスト">
          <a:extLst>
            <a:ext uri="{FF2B5EF4-FFF2-40B4-BE49-F238E27FC236}">
              <a16:creationId xmlns:a16="http://schemas.microsoft.com/office/drawing/2014/main" id="{2BBDD685-93AB-42CA-8227-00E99E874A1A}"/>
            </a:ext>
          </a:extLst>
        </xdr:cNvPr>
        <xdr:cNvSpPr txBox="1"/>
      </xdr:nvSpPr>
      <xdr:spPr>
        <a:xfrm>
          <a:off x="14411325" y="694944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97.1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2540</xdr:rowOff>
    </xdr:from>
    <xdr:to>
      <xdr:col>81</xdr:col>
      <xdr:colOff>101600</xdr:colOff>
      <xdr:row>42</xdr:row>
      <xdr:rowOff>104140</xdr:rowOff>
    </xdr:to>
    <xdr:sp macro="" textlink="" fLocksText="0">
      <xdr:nvSpPr>
        <xdr:cNvPr id="339" name="楕円 338">
          <a:extLst>
            <a:ext uri="{FF2B5EF4-FFF2-40B4-BE49-F238E27FC236}">
              <a16:creationId xmlns:a16="http://schemas.microsoft.com/office/drawing/2014/main" id="{60704D43-CA50-42E2-9B70-D68D1B04D3CB}"/>
            </a:ext>
          </a:extLst>
        </xdr:cNvPr>
        <xdr:cNvSpPr/>
      </xdr:nvSpPr>
      <xdr:spPr>
        <a:xfrm>
          <a:off x="1357884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50800</xdr:colOff>
      <xdr:row>42</xdr:row>
      <xdr:rowOff>45176</xdr:rowOff>
    </xdr:from>
    <xdr:to>
      <xdr:col>85</xdr:col>
      <xdr:colOff>127000</xdr:colOff>
      <xdr:row>42</xdr:row>
      <xdr:rowOff>53340</xdr:rowOff>
    </xdr:to>
    <xdr:cxnSp macro="">
      <xdr:nvCxnSpPr>
        <xdr:cNvPr id="340" name="直線コネクタ 339">
          <a:extLst>
            <a:ext uri="{FF2B5EF4-FFF2-40B4-BE49-F238E27FC236}">
              <a16:creationId xmlns:a16="http://schemas.microsoft.com/office/drawing/2014/main" id="{FF069A19-0466-4977-96B0-FCEBCC1EA89A}"/>
            </a:ext>
          </a:extLst>
        </xdr:cNvPr>
        <xdr:cNvCxnSpPr/>
      </xdr:nvCxnSpPr>
      <xdr:spPr>
        <a:xfrm flipV="1">
          <a:off x="13629640" y="7086056"/>
          <a:ext cx="74676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152763</xdr:rowOff>
    </xdr:from>
    <xdr:to>
      <xdr:col>76</xdr:col>
      <xdr:colOff>165100</xdr:colOff>
      <xdr:row>42</xdr:row>
      <xdr:rowOff>82913</xdr:rowOff>
    </xdr:to>
    <xdr:sp macro="" textlink="" fLocksText="0">
      <xdr:nvSpPr>
        <xdr:cNvPr id="341" name="楕円 340">
          <a:extLst>
            <a:ext uri="{FF2B5EF4-FFF2-40B4-BE49-F238E27FC236}">
              <a16:creationId xmlns:a16="http://schemas.microsoft.com/office/drawing/2014/main" id="{FC27E389-A1E4-4BE2-9DFA-56680C77A94E}"/>
            </a:ext>
          </a:extLst>
        </xdr:cNvPr>
        <xdr:cNvSpPr/>
      </xdr:nvSpPr>
      <xdr:spPr>
        <a:xfrm>
          <a:off x="12804140" y="70260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42</xdr:row>
      <xdr:rowOff>32113</xdr:rowOff>
    </xdr:from>
    <xdr:to>
      <xdr:col>81</xdr:col>
      <xdr:colOff>50800</xdr:colOff>
      <xdr:row>42</xdr:row>
      <xdr:rowOff>53340</xdr:rowOff>
    </xdr:to>
    <xdr:cxnSp macro="">
      <xdr:nvCxnSpPr>
        <xdr:cNvPr id="342" name="直線コネクタ 341">
          <a:extLst>
            <a:ext uri="{FF2B5EF4-FFF2-40B4-BE49-F238E27FC236}">
              <a16:creationId xmlns:a16="http://schemas.microsoft.com/office/drawing/2014/main" id="{152E5CF9-353D-46A5-95B6-D2B3F7D3BECA}"/>
            </a:ext>
          </a:extLst>
        </xdr:cNvPr>
        <xdr:cNvCxnSpPr/>
      </xdr:nvCxnSpPr>
      <xdr:spPr>
        <a:xfrm>
          <a:off x="12854940" y="7072993"/>
          <a:ext cx="7747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90715</xdr:rowOff>
    </xdr:from>
    <xdr:to>
      <xdr:col>72</xdr:col>
      <xdr:colOff>38100</xdr:colOff>
      <xdr:row>42</xdr:row>
      <xdr:rowOff>20865</xdr:rowOff>
    </xdr:to>
    <xdr:sp macro="" textlink="" fLocksText="0">
      <xdr:nvSpPr>
        <xdr:cNvPr id="343" name="楕円 342">
          <a:extLst>
            <a:ext uri="{FF2B5EF4-FFF2-40B4-BE49-F238E27FC236}">
              <a16:creationId xmlns:a16="http://schemas.microsoft.com/office/drawing/2014/main" id="{D004F7E1-9650-46B8-9D6B-0B82F5FCDA3C}"/>
            </a:ext>
          </a:extLst>
        </xdr:cNvPr>
        <xdr:cNvSpPr/>
      </xdr:nvSpPr>
      <xdr:spPr>
        <a:xfrm>
          <a:off x="12029440" y="69639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177800</xdr:colOff>
      <xdr:row>41</xdr:row>
      <xdr:rowOff>141515</xdr:rowOff>
    </xdr:from>
    <xdr:to>
      <xdr:col>76</xdr:col>
      <xdr:colOff>114300</xdr:colOff>
      <xdr:row>42</xdr:row>
      <xdr:rowOff>32113</xdr:rowOff>
    </xdr:to>
    <xdr:cxnSp macro="">
      <xdr:nvCxnSpPr>
        <xdr:cNvPr id="344" name="直線コネクタ 343">
          <a:extLst>
            <a:ext uri="{FF2B5EF4-FFF2-40B4-BE49-F238E27FC236}">
              <a16:creationId xmlns:a16="http://schemas.microsoft.com/office/drawing/2014/main" id="{29EF8983-73ED-40F2-B30F-6071351151BD}"/>
            </a:ext>
          </a:extLst>
        </xdr:cNvPr>
        <xdr:cNvCxnSpPr/>
      </xdr:nvCxnSpPr>
      <xdr:spPr>
        <a:xfrm>
          <a:off x="12072620" y="7014755"/>
          <a:ext cx="782320" cy="5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28666</xdr:rowOff>
    </xdr:from>
    <xdr:to>
      <xdr:col>67</xdr:col>
      <xdr:colOff>101600</xdr:colOff>
      <xdr:row>41</xdr:row>
      <xdr:rowOff>130266</xdr:rowOff>
    </xdr:to>
    <xdr:sp macro="" textlink="" fLocksText="0">
      <xdr:nvSpPr>
        <xdr:cNvPr id="345" name="楕円 344">
          <a:extLst>
            <a:ext uri="{FF2B5EF4-FFF2-40B4-BE49-F238E27FC236}">
              <a16:creationId xmlns:a16="http://schemas.microsoft.com/office/drawing/2014/main" id="{F1215136-FC59-4513-B7C2-421D1B2245A9}"/>
            </a:ext>
          </a:extLst>
        </xdr:cNvPr>
        <xdr:cNvSpPr/>
      </xdr:nvSpPr>
      <xdr:spPr>
        <a:xfrm>
          <a:off x="11231880" y="690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50800</xdr:colOff>
      <xdr:row>41</xdr:row>
      <xdr:rowOff>79466</xdr:rowOff>
    </xdr:from>
    <xdr:to>
      <xdr:col>71</xdr:col>
      <xdr:colOff>177800</xdr:colOff>
      <xdr:row>41</xdr:row>
      <xdr:rowOff>141515</xdr:rowOff>
    </xdr:to>
    <xdr:cxnSp macro="">
      <xdr:nvCxnSpPr>
        <xdr:cNvPr id="346" name="直線コネクタ 345">
          <a:extLst>
            <a:ext uri="{FF2B5EF4-FFF2-40B4-BE49-F238E27FC236}">
              <a16:creationId xmlns:a16="http://schemas.microsoft.com/office/drawing/2014/main" id="{875503C8-6A61-4432-A00E-FBB2FDF8E386}"/>
            </a:ext>
          </a:extLst>
        </xdr:cNvPr>
        <xdr:cNvCxnSpPr/>
      </xdr:nvCxnSpPr>
      <xdr:spPr>
        <a:xfrm>
          <a:off x="11282680" y="6952706"/>
          <a:ext cx="78994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19050</xdr:colOff>
      <xdr:row>36</xdr:row>
      <xdr:rowOff>85725</xdr:rowOff>
    </xdr:from>
    <xdr:ext cx="409575" cy="257175"/>
    <xdr:sp macro="" textlink="">
      <xdr:nvSpPr>
        <xdr:cNvPr id="347" name="n_1aveValue【認定こども園・幼稚園・保育所】_x000a_有形固定資産減価償却率">
          <a:extLst>
            <a:ext uri="{FF2B5EF4-FFF2-40B4-BE49-F238E27FC236}">
              <a16:creationId xmlns:a16="http://schemas.microsoft.com/office/drawing/2014/main" id="{85601E4B-647B-4604-A4F4-365DC9FA65E4}"/>
            </a:ext>
          </a:extLst>
        </xdr:cNvPr>
        <xdr:cNvSpPr txBox="1"/>
      </xdr:nvSpPr>
      <xdr:spPr>
        <a:xfrm>
          <a:off x="13430250" y="612076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53.3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36</xdr:row>
      <xdr:rowOff>76200</xdr:rowOff>
    </xdr:from>
    <xdr:ext cx="409575" cy="257175"/>
    <xdr:sp macro="" textlink="">
      <xdr:nvSpPr>
        <xdr:cNvPr id="348" name="n_2aveValue【認定こども園・幼稚園・保育所】_x000a_有形固定資産減価償却率">
          <a:extLst>
            <a:ext uri="{FF2B5EF4-FFF2-40B4-BE49-F238E27FC236}">
              <a16:creationId xmlns:a16="http://schemas.microsoft.com/office/drawing/2014/main" id="{57BA69F3-24C3-4103-AA8A-82D756B240AA}"/>
            </a:ext>
          </a:extLst>
        </xdr:cNvPr>
        <xdr:cNvSpPr txBox="1"/>
      </xdr:nvSpPr>
      <xdr:spPr>
        <a:xfrm>
          <a:off x="12668250" y="611124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53.1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36</xdr:row>
      <xdr:rowOff>104775</xdr:rowOff>
    </xdr:from>
    <xdr:ext cx="409575" cy="257175"/>
    <xdr:sp macro="" textlink="">
      <xdr:nvSpPr>
        <xdr:cNvPr id="349" name="n_3aveValue【認定こども園・幼稚園・保育所】_x000a_有形固定資産減価償却率">
          <a:extLst>
            <a:ext uri="{FF2B5EF4-FFF2-40B4-BE49-F238E27FC236}">
              <a16:creationId xmlns:a16="http://schemas.microsoft.com/office/drawing/2014/main" id="{C05996F5-527F-4E14-B535-635A06CAE2D0}"/>
            </a:ext>
          </a:extLst>
        </xdr:cNvPr>
        <xdr:cNvSpPr txBox="1"/>
      </xdr:nvSpPr>
      <xdr:spPr>
        <a:xfrm>
          <a:off x="11896725" y="613981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54.4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36</xdr:row>
      <xdr:rowOff>95250</xdr:rowOff>
    </xdr:from>
    <xdr:ext cx="409575" cy="257175"/>
    <xdr:sp macro="" textlink="">
      <xdr:nvSpPr>
        <xdr:cNvPr id="350" name="n_4aveValue【認定こども園・幼稚園・保育所】_x000a_有形固定資産減価償却率">
          <a:extLst>
            <a:ext uri="{FF2B5EF4-FFF2-40B4-BE49-F238E27FC236}">
              <a16:creationId xmlns:a16="http://schemas.microsoft.com/office/drawing/2014/main" id="{548E6894-9A2A-4B77-BD54-77413BFA9326}"/>
            </a:ext>
          </a:extLst>
        </xdr:cNvPr>
        <xdr:cNvSpPr txBox="1"/>
      </xdr:nvSpPr>
      <xdr:spPr>
        <a:xfrm>
          <a:off x="11102340" y="613029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54.3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42</xdr:row>
      <xdr:rowOff>95250</xdr:rowOff>
    </xdr:from>
    <xdr:ext cx="409575" cy="257175"/>
    <xdr:sp macro="" textlink="">
      <xdr:nvSpPr>
        <xdr:cNvPr id="351" name="n_1mainValue【認定こども園・幼稚園・保育所】_x000a_有形固定資産減価償却率">
          <a:extLst>
            <a:ext uri="{FF2B5EF4-FFF2-40B4-BE49-F238E27FC236}">
              <a16:creationId xmlns:a16="http://schemas.microsoft.com/office/drawing/2014/main" id="{73D8A436-1F2A-4780-985B-92F906B77A57}"/>
            </a:ext>
          </a:extLst>
        </xdr:cNvPr>
        <xdr:cNvSpPr txBox="1"/>
      </xdr:nvSpPr>
      <xdr:spPr>
        <a:xfrm>
          <a:off x="13430250" y="713613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97.6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42</xdr:row>
      <xdr:rowOff>76200</xdr:rowOff>
    </xdr:from>
    <xdr:ext cx="409575" cy="257175"/>
    <xdr:sp macro="" textlink="">
      <xdr:nvSpPr>
        <xdr:cNvPr id="352" name="n_2mainValue【認定こども園・幼稚園・保育所】_x000a_有形固定資産減価償却率">
          <a:extLst>
            <a:ext uri="{FF2B5EF4-FFF2-40B4-BE49-F238E27FC236}">
              <a16:creationId xmlns:a16="http://schemas.microsoft.com/office/drawing/2014/main" id="{F7095579-8F73-4E17-AB07-3D4582CD138C}"/>
            </a:ext>
          </a:extLst>
        </xdr:cNvPr>
        <xdr:cNvSpPr txBox="1"/>
      </xdr:nvSpPr>
      <xdr:spPr>
        <a:xfrm>
          <a:off x="12668250" y="711708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96.3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42</xdr:row>
      <xdr:rowOff>9525</xdr:rowOff>
    </xdr:from>
    <xdr:ext cx="409575" cy="257175"/>
    <xdr:sp macro="" textlink="">
      <xdr:nvSpPr>
        <xdr:cNvPr id="353" name="n_3mainValue【認定こども園・幼稚園・保育所】_x000a_有形固定資産減価償却率">
          <a:extLst>
            <a:ext uri="{FF2B5EF4-FFF2-40B4-BE49-F238E27FC236}">
              <a16:creationId xmlns:a16="http://schemas.microsoft.com/office/drawing/2014/main" id="{86C65F1B-C758-427D-9BE1-E2D6AC5FAC1A}"/>
            </a:ext>
          </a:extLst>
        </xdr:cNvPr>
        <xdr:cNvSpPr txBox="1"/>
      </xdr:nvSpPr>
      <xdr:spPr>
        <a:xfrm>
          <a:off x="11896725" y="705040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92.5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41</xdr:row>
      <xdr:rowOff>123825</xdr:rowOff>
    </xdr:from>
    <xdr:ext cx="409575" cy="257175"/>
    <xdr:sp macro="" textlink="">
      <xdr:nvSpPr>
        <xdr:cNvPr id="354" name="n_4mainValue【認定こども園・幼稚園・保育所】_x000a_有形固定資産減価償却率">
          <a:extLst>
            <a:ext uri="{FF2B5EF4-FFF2-40B4-BE49-F238E27FC236}">
              <a16:creationId xmlns:a16="http://schemas.microsoft.com/office/drawing/2014/main" id="{9FCCB45F-7141-4D0D-A637-CA4B8A0DDE19}"/>
            </a:ext>
          </a:extLst>
        </xdr:cNvPr>
        <xdr:cNvSpPr txBox="1"/>
      </xdr:nvSpPr>
      <xdr:spPr>
        <a:xfrm>
          <a:off x="11102340" y="699706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88.7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fLocksText="0">
      <xdr:nvSpPr>
        <xdr:cNvPr id="355" name="正方形/長方形 354">
          <a:extLst>
            <a:ext uri="{FF2B5EF4-FFF2-40B4-BE49-F238E27FC236}">
              <a16:creationId xmlns:a16="http://schemas.microsoft.com/office/drawing/2014/main" id="{C3343C74-F88E-47E6-BE1B-D92E329DF063}"/>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認定こども園・幼稚園・保育所</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fLocksText="0">
      <xdr:nvSpPr>
        <xdr:cNvPr id="356" name="正方形/長方形 355">
          <a:extLst>
            <a:ext uri="{FF2B5EF4-FFF2-40B4-BE49-F238E27FC236}">
              <a16:creationId xmlns:a16="http://schemas.microsoft.com/office/drawing/2014/main" id="{6DB398F5-58DD-46D4-A3D2-0E512643E941}"/>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fLocksText="0">
      <xdr:nvSpPr>
        <xdr:cNvPr id="357" name="正方形/長方形 356">
          <a:extLst>
            <a:ext uri="{FF2B5EF4-FFF2-40B4-BE49-F238E27FC236}">
              <a16:creationId xmlns:a16="http://schemas.microsoft.com/office/drawing/2014/main" id="{ADC6B5D5-81AE-4AC8-BAA1-B76709FED106}"/>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fLocksText="0">
      <xdr:nvSpPr>
        <xdr:cNvPr id="358" name="正方形/長方形 357">
          <a:extLst>
            <a:ext uri="{FF2B5EF4-FFF2-40B4-BE49-F238E27FC236}">
              <a16:creationId xmlns:a16="http://schemas.microsoft.com/office/drawing/2014/main" id="{ECE0C0DD-9A98-43B0-A8BF-5B77A7F3E18C}"/>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fLocksText="0">
      <xdr:nvSpPr>
        <xdr:cNvPr id="359" name="正方形/長方形 358">
          <a:extLst>
            <a:ext uri="{FF2B5EF4-FFF2-40B4-BE49-F238E27FC236}">
              <a16:creationId xmlns:a16="http://schemas.microsoft.com/office/drawing/2014/main" id="{514DA05B-B8D0-438B-B499-2F8D330A22D1}"/>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fLocksText="0">
      <xdr:nvSpPr>
        <xdr:cNvPr id="360" name="正方形/長方形 359">
          <a:extLst>
            <a:ext uri="{FF2B5EF4-FFF2-40B4-BE49-F238E27FC236}">
              <a16:creationId xmlns:a16="http://schemas.microsoft.com/office/drawing/2014/main" id="{5453685D-DFD0-4928-BEB6-0B72EDCF0AE6}"/>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fLocksText="0">
      <xdr:nvSpPr>
        <xdr:cNvPr id="361" name="正方形/長方形 360">
          <a:extLst>
            <a:ext uri="{FF2B5EF4-FFF2-40B4-BE49-F238E27FC236}">
              <a16:creationId xmlns:a16="http://schemas.microsoft.com/office/drawing/2014/main" id="{BA27F925-5B08-411D-A362-C0D05C7B49EE}"/>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fLocksText="0">
      <xdr:nvSpPr>
        <xdr:cNvPr id="362" name="正方形/長方形 361">
          <a:extLst>
            <a:ext uri="{FF2B5EF4-FFF2-40B4-BE49-F238E27FC236}">
              <a16:creationId xmlns:a16="http://schemas.microsoft.com/office/drawing/2014/main" id="{13F2E91B-803B-473A-B213-10FE7D2596D4}"/>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30</xdr:row>
      <xdr:rowOff>0</xdr:rowOff>
    </xdr:from>
    <xdr:ext cx="352425" cy="228600"/>
    <xdr:sp macro="" textlink="">
      <xdr:nvSpPr>
        <xdr:cNvPr id="363" name="テキスト ボックス 362">
          <a:extLst>
            <a:ext uri="{FF2B5EF4-FFF2-40B4-BE49-F238E27FC236}">
              <a16:creationId xmlns:a16="http://schemas.microsoft.com/office/drawing/2014/main" id="{6F847016-5672-4410-BD4F-DF33E184D874}"/>
            </a:ext>
          </a:extLst>
        </xdr:cNvPr>
        <xdr:cNvSpPr txBox="1"/>
      </xdr:nvSpPr>
      <xdr:spPr>
        <a:xfrm>
          <a:off x="16078200" y="50292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9D3C082E-AE5C-4BAB-BC15-7B33D7DC60F4}"/>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a:extLst>
            <a:ext uri="{FF2B5EF4-FFF2-40B4-BE49-F238E27FC236}">
              <a16:creationId xmlns:a16="http://schemas.microsoft.com/office/drawing/2014/main" id="{5108BEE4-F93D-4658-80EE-E93B963D4A19}"/>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40</xdr:row>
      <xdr:rowOff>161925</xdr:rowOff>
    </xdr:from>
    <xdr:ext cx="466725" cy="257175"/>
    <xdr:sp macro="" textlink="">
      <xdr:nvSpPr>
        <xdr:cNvPr id="366" name="テキスト ボックス 365">
          <a:extLst>
            <a:ext uri="{FF2B5EF4-FFF2-40B4-BE49-F238E27FC236}">
              <a16:creationId xmlns:a16="http://schemas.microsoft.com/office/drawing/2014/main" id="{7CCDFD4F-B004-407B-81BF-091EA212B938}"/>
            </a:ext>
          </a:extLst>
        </xdr:cNvPr>
        <xdr:cNvSpPr txBox="1"/>
      </xdr:nvSpPr>
      <xdr:spPr>
        <a:xfrm>
          <a:off x="15685770" y="68675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a:extLst>
            <a:ext uri="{FF2B5EF4-FFF2-40B4-BE49-F238E27FC236}">
              <a16:creationId xmlns:a16="http://schemas.microsoft.com/office/drawing/2014/main" id="{7B66F157-8F87-4544-A6DE-40A65B68BF4C}"/>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38</xdr:row>
      <xdr:rowOff>47625</xdr:rowOff>
    </xdr:from>
    <xdr:ext cx="466725" cy="257175"/>
    <xdr:sp macro="" textlink="">
      <xdr:nvSpPr>
        <xdr:cNvPr id="368" name="テキスト ボックス 367">
          <a:extLst>
            <a:ext uri="{FF2B5EF4-FFF2-40B4-BE49-F238E27FC236}">
              <a16:creationId xmlns:a16="http://schemas.microsoft.com/office/drawing/2014/main" id="{437ABB98-22B9-4EFD-8BEC-5519477B0EFE}"/>
            </a:ext>
          </a:extLst>
        </xdr:cNvPr>
        <xdr:cNvSpPr txBox="1"/>
      </xdr:nvSpPr>
      <xdr:spPr>
        <a:xfrm>
          <a:off x="15685770" y="641794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a:extLst>
            <a:ext uri="{FF2B5EF4-FFF2-40B4-BE49-F238E27FC236}">
              <a16:creationId xmlns:a16="http://schemas.microsoft.com/office/drawing/2014/main" id="{2F804DE0-C6F3-434D-82EE-441A40E83454}"/>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35</xdr:row>
      <xdr:rowOff>104775</xdr:rowOff>
    </xdr:from>
    <xdr:ext cx="466725" cy="257175"/>
    <xdr:sp macro="" textlink="">
      <xdr:nvSpPr>
        <xdr:cNvPr id="370" name="テキスト ボックス 369">
          <a:extLst>
            <a:ext uri="{FF2B5EF4-FFF2-40B4-BE49-F238E27FC236}">
              <a16:creationId xmlns:a16="http://schemas.microsoft.com/office/drawing/2014/main" id="{2BD986BE-85E8-486A-862E-F1866693DF46}"/>
            </a:ext>
          </a:extLst>
        </xdr:cNvPr>
        <xdr:cNvSpPr txBox="1"/>
      </xdr:nvSpPr>
      <xdr:spPr>
        <a:xfrm>
          <a:off x="15685770" y="59721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a:extLst>
            <a:ext uri="{FF2B5EF4-FFF2-40B4-BE49-F238E27FC236}">
              <a16:creationId xmlns:a16="http://schemas.microsoft.com/office/drawing/2014/main" id="{B90F99F7-144D-4ADF-9EC7-52862F2DC125}"/>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32</xdr:row>
      <xdr:rowOff>161925</xdr:rowOff>
    </xdr:from>
    <xdr:ext cx="466725" cy="257175"/>
    <xdr:sp macro="" textlink="">
      <xdr:nvSpPr>
        <xdr:cNvPr id="372" name="テキスト ボックス 371">
          <a:extLst>
            <a:ext uri="{FF2B5EF4-FFF2-40B4-BE49-F238E27FC236}">
              <a16:creationId xmlns:a16="http://schemas.microsoft.com/office/drawing/2014/main" id="{3347BDB6-C004-4379-AAA6-E8244EC77A48}"/>
            </a:ext>
          </a:extLst>
        </xdr:cNvPr>
        <xdr:cNvSpPr txBox="1"/>
      </xdr:nvSpPr>
      <xdr:spPr>
        <a:xfrm>
          <a:off x="15685770" y="552640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a16="http://schemas.microsoft.com/office/drawing/2014/main" id="{B22224F6-4A80-4BAB-A64D-9BF82AABF672}"/>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30</xdr:row>
      <xdr:rowOff>47625</xdr:rowOff>
    </xdr:from>
    <xdr:ext cx="466725" cy="257175"/>
    <xdr:sp macro="" textlink="">
      <xdr:nvSpPr>
        <xdr:cNvPr id="374" name="テキスト ボックス 373">
          <a:extLst>
            <a:ext uri="{FF2B5EF4-FFF2-40B4-BE49-F238E27FC236}">
              <a16:creationId xmlns:a16="http://schemas.microsoft.com/office/drawing/2014/main" id="{3F055939-362F-408E-A3D1-64F7F859FAA1}"/>
            </a:ext>
          </a:extLst>
        </xdr:cNvPr>
        <xdr:cNvSpPr txBox="1"/>
      </xdr:nvSpPr>
      <xdr:spPr>
        <a:xfrm>
          <a:off x="15685770" y="50768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fLocksText="0">
      <xdr:nvSpPr>
        <xdr:cNvPr id="375" name="【認定こども園・幼稚園・保育所】_x000a_一人当たり面積グラフ枠">
          <a:extLst>
            <a:ext uri="{FF2B5EF4-FFF2-40B4-BE49-F238E27FC236}">
              <a16:creationId xmlns:a16="http://schemas.microsoft.com/office/drawing/2014/main" id="{E5C14E2C-346C-47D5-BD10-A509CD1B45DF}"/>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376" name="直線コネクタ 375">
          <a:extLst>
            <a:ext uri="{FF2B5EF4-FFF2-40B4-BE49-F238E27FC236}">
              <a16:creationId xmlns:a16="http://schemas.microsoft.com/office/drawing/2014/main" id="{B42364F4-7511-451A-90ED-A20522C01352}"/>
            </a:ext>
          </a:extLst>
        </xdr:cNvPr>
        <xdr:cNvCxnSpPr/>
      </xdr:nvCxnSpPr>
      <xdr:spPr>
        <a:xfrm flipV="1">
          <a:off x="19509104" y="5828538"/>
          <a:ext cx="0" cy="115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41</xdr:row>
      <xdr:rowOff>114300</xdr:rowOff>
    </xdr:from>
    <xdr:ext cx="466725" cy="257175"/>
    <xdr:sp macro="" textlink="">
      <xdr:nvSpPr>
        <xdr:cNvPr id="377" name="【認定こども園・幼稚園・保育所】_x000a_一人当たり面積最小値テキスト">
          <a:extLst>
            <a:ext uri="{FF2B5EF4-FFF2-40B4-BE49-F238E27FC236}">
              <a16:creationId xmlns:a16="http://schemas.microsoft.com/office/drawing/2014/main" id="{454172DC-4BB3-4EA2-9DCE-C5A1BC44C530}"/>
            </a:ext>
          </a:extLst>
        </xdr:cNvPr>
        <xdr:cNvSpPr txBox="1"/>
      </xdr:nvSpPr>
      <xdr:spPr>
        <a:xfrm>
          <a:off x="19541490" y="698754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0.008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8" name="直線コネクタ 377">
          <a:extLst>
            <a:ext uri="{FF2B5EF4-FFF2-40B4-BE49-F238E27FC236}">
              <a16:creationId xmlns:a16="http://schemas.microsoft.com/office/drawing/2014/main" id="{8EB49A11-9EC6-4C02-949B-631CFF63058D}"/>
            </a:ext>
          </a:extLst>
        </xdr:cNvPr>
        <xdr:cNvCxnSpPr/>
      </xdr:nvCxnSpPr>
      <xdr:spPr>
        <a:xfrm>
          <a:off x="19443700" y="6988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33</xdr:row>
      <xdr:rowOff>76200</xdr:rowOff>
    </xdr:from>
    <xdr:ext cx="466725" cy="257175"/>
    <xdr:sp macro="" textlink="">
      <xdr:nvSpPr>
        <xdr:cNvPr id="379" name="【認定こども園・幼稚園・保育所】_x000a_一人当たり面積最大値テキスト">
          <a:extLst>
            <a:ext uri="{FF2B5EF4-FFF2-40B4-BE49-F238E27FC236}">
              <a16:creationId xmlns:a16="http://schemas.microsoft.com/office/drawing/2014/main" id="{39EC99C0-A075-458F-A2BA-A16CC9CA3EBC}"/>
            </a:ext>
          </a:extLst>
        </xdr:cNvPr>
        <xdr:cNvSpPr txBox="1"/>
      </xdr:nvSpPr>
      <xdr:spPr>
        <a:xfrm>
          <a:off x="19541490" y="560832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0.527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380" name="直線コネクタ 379">
          <a:extLst>
            <a:ext uri="{FF2B5EF4-FFF2-40B4-BE49-F238E27FC236}">
              <a16:creationId xmlns:a16="http://schemas.microsoft.com/office/drawing/2014/main" id="{DC5EFF61-2DCE-44A0-840C-EB627876BC3B}"/>
            </a:ext>
          </a:extLst>
        </xdr:cNvPr>
        <xdr:cNvCxnSpPr/>
      </xdr:nvCxnSpPr>
      <xdr:spPr>
        <a:xfrm>
          <a:off x="19443700" y="58285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38</xdr:row>
      <xdr:rowOff>171450</xdr:rowOff>
    </xdr:from>
    <xdr:ext cx="466725" cy="257175"/>
    <xdr:sp macro="" textlink="">
      <xdr:nvSpPr>
        <xdr:cNvPr id="381" name="【認定こども園・幼稚園・保育所】_x000a_一人当たり面積平均値テキスト">
          <a:extLst>
            <a:ext uri="{FF2B5EF4-FFF2-40B4-BE49-F238E27FC236}">
              <a16:creationId xmlns:a16="http://schemas.microsoft.com/office/drawing/2014/main" id="{5B0CA7F8-4C9B-42C2-AB41-532C323B4365}"/>
            </a:ext>
          </a:extLst>
        </xdr:cNvPr>
        <xdr:cNvSpPr txBox="1"/>
      </xdr:nvSpPr>
      <xdr:spPr>
        <a:xfrm>
          <a:off x="19541490" y="6534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0.122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fLocksText="0">
      <xdr:nvSpPr>
        <xdr:cNvPr id="382" name="フローチャート: 判断 381">
          <a:extLst>
            <a:ext uri="{FF2B5EF4-FFF2-40B4-BE49-F238E27FC236}">
              <a16:creationId xmlns:a16="http://schemas.microsoft.com/office/drawing/2014/main" id="{3F5EF1C2-8ABB-4011-AFCF-0CE3683E3C1D}"/>
            </a:ext>
          </a:extLst>
        </xdr:cNvPr>
        <xdr:cNvSpPr/>
      </xdr:nvSpPr>
      <xdr:spPr>
        <a:xfrm>
          <a:off x="19458940" y="66845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fLocksText="0">
      <xdr:nvSpPr>
        <xdr:cNvPr id="383" name="フローチャート: 判断 382">
          <a:extLst>
            <a:ext uri="{FF2B5EF4-FFF2-40B4-BE49-F238E27FC236}">
              <a16:creationId xmlns:a16="http://schemas.microsoft.com/office/drawing/2014/main" id="{DB97C3C3-91B5-4EB7-B111-CBF0FA416586}"/>
            </a:ext>
          </a:extLst>
        </xdr:cNvPr>
        <xdr:cNvSpPr/>
      </xdr:nvSpPr>
      <xdr:spPr>
        <a:xfrm>
          <a:off x="18735040" y="6677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fLocksText="0">
      <xdr:nvSpPr>
        <xdr:cNvPr id="384" name="フローチャート: 判断 383">
          <a:extLst>
            <a:ext uri="{FF2B5EF4-FFF2-40B4-BE49-F238E27FC236}">
              <a16:creationId xmlns:a16="http://schemas.microsoft.com/office/drawing/2014/main" id="{60C677F1-76FB-4171-BAD2-4E30E2DB562F}"/>
            </a:ext>
          </a:extLst>
        </xdr:cNvPr>
        <xdr:cNvSpPr/>
      </xdr:nvSpPr>
      <xdr:spPr>
        <a:xfrm>
          <a:off x="17937480" y="66593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fLocksText="0">
      <xdr:nvSpPr>
        <xdr:cNvPr id="385" name="フローチャート: 判断 384">
          <a:extLst>
            <a:ext uri="{FF2B5EF4-FFF2-40B4-BE49-F238E27FC236}">
              <a16:creationId xmlns:a16="http://schemas.microsoft.com/office/drawing/2014/main" id="{2DE321A1-FC3E-437C-97F9-8325F718A93C}"/>
            </a:ext>
          </a:extLst>
        </xdr:cNvPr>
        <xdr:cNvSpPr/>
      </xdr:nvSpPr>
      <xdr:spPr>
        <a:xfrm>
          <a:off x="17162780" y="66708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fLocksText="0">
      <xdr:nvSpPr>
        <xdr:cNvPr id="386" name="フローチャート: 判断 385">
          <a:extLst>
            <a:ext uri="{FF2B5EF4-FFF2-40B4-BE49-F238E27FC236}">
              <a16:creationId xmlns:a16="http://schemas.microsoft.com/office/drawing/2014/main" id="{4CCFB3E9-34FC-4A26-8788-C19C7623A1AD}"/>
            </a:ext>
          </a:extLst>
        </xdr:cNvPr>
        <xdr:cNvSpPr/>
      </xdr:nvSpPr>
      <xdr:spPr>
        <a:xfrm>
          <a:off x="16388080" y="66708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44</xdr:row>
      <xdr:rowOff>76200</xdr:rowOff>
    </xdr:from>
    <xdr:ext cx="762000" cy="257175"/>
    <xdr:sp macro="" textlink="">
      <xdr:nvSpPr>
        <xdr:cNvPr id="387" name="テキスト ボックス 386">
          <a:extLst>
            <a:ext uri="{FF2B5EF4-FFF2-40B4-BE49-F238E27FC236}">
              <a16:creationId xmlns:a16="http://schemas.microsoft.com/office/drawing/2014/main" id="{A11A4E6C-FA66-4CDA-AA89-77F2696D7A33}"/>
            </a:ext>
          </a:extLst>
        </xdr:cNvPr>
        <xdr:cNvSpPr txBox="1"/>
      </xdr:nvSpPr>
      <xdr:spPr>
        <a:xfrm>
          <a:off x="19335750"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44</xdr:row>
      <xdr:rowOff>76200</xdr:rowOff>
    </xdr:from>
    <xdr:ext cx="762000" cy="257175"/>
    <xdr:sp macro="" textlink="">
      <xdr:nvSpPr>
        <xdr:cNvPr id="388" name="テキスト ボックス 387">
          <a:extLst>
            <a:ext uri="{FF2B5EF4-FFF2-40B4-BE49-F238E27FC236}">
              <a16:creationId xmlns:a16="http://schemas.microsoft.com/office/drawing/2014/main" id="{877AD6D7-4F4F-4F09-9988-A7E6393A7159}"/>
            </a:ext>
          </a:extLst>
        </xdr:cNvPr>
        <xdr:cNvSpPr txBox="1"/>
      </xdr:nvSpPr>
      <xdr:spPr>
        <a:xfrm>
          <a:off x="18604230"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44</xdr:row>
      <xdr:rowOff>76200</xdr:rowOff>
    </xdr:from>
    <xdr:ext cx="762000" cy="257175"/>
    <xdr:sp macro="" textlink="">
      <xdr:nvSpPr>
        <xdr:cNvPr id="389" name="テキスト ボックス 388">
          <a:extLst>
            <a:ext uri="{FF2B5EF4-FFF2-40B4-BE49-F238E27FC236}">
              <a16:creationId xmlns:a16="http://schemas.microsoft.com/office/drawing/2014/main" id="{AFFF09C6-AFA7-40C9-A1C6-67BCE52B3B07}"/>
            </a:ext>
          </a:extLst>
        </xdr:cNvPr>
        <xdr:cNvSpPr txBox="1"/>
      </xdr:nvSpPr>
      <xdr:spPr>
        <a:xfrm>
          <a:off x="17817465"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76200</xdr:rowOff>
    </xdr:from>
    <xdr:ext cx="762000" cy="257175"/>
    <xdr:sp macro="" textlink="">
      <xdr:nvSpPr>
        <xdr:cNvPr id="390" name="テキスト ボックス 389">
          <a:extLst>
            <a:ext uri="{FF2B5EF4-FFF2-40B4-BE49-F238E27FC236}">
              <a16:creationId xmlns:a16="http://schemas.microsoft.com/office/drawing/2014/main" id="{D2B7B465-E4D7-4FC2-A3F7-AA97624FD403}"/>
            </a:ext>
          </a:extLst>
        </xdr:cNvPr>
        <xdr:cNvSpPr txBox="1"/>
      </xdr:nvSpPr>
      <xdr:spPr>
        <a:xfrm>
          <a:off x="17045940"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44</xdr:row>
      <xdr:rowOff>76200</xdr:rowOff>
    </xdr:from>
    <xdr:ext cx="762000" cy="257175"/>
    <xdr:sp macro="" textlink="">
      <xdr:nvSpPr>
        <xdr:cNvPr id="391" name="テキスト ボックス 390">
          <a:extLst>
            <a:ext uri="{FF2B5EF4-FFF2-40B4-BE49-F238E27FC236}">
              <a16:creationId xmlns:a16="http://schemas.microsoft.com/office/drawing/2014/main" id="{9AB7146E-5F44-4F96-A54C-3F8CA621A5FE}"/>
            </a:ext>
          </a:extLst>
        </xdr:cNvPr>
        <xdr:cNvSpPr txBox="1"/>
      </xdr:nvSpPr>
      <xdr:spPr>
        <a:xfrm>
          <a:off x="16257270"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16256</xdr:rowOff>
    </xdr:from>
    <xdr:to>
      <xdr:col>116</xdr:col>
      <xdr:colOff>114300</xdr:colOff>
      <xdr:row>41</xdr:row>
      <xdr:rowOff>117856</xdr:rowOff>
    </xdr:to>
    <xdr:sp macro="" textlink="" fLocksText="0">
      <xdr:nvSpPr>
        <xdr:cNvPr id="392" name="楕円 391">
          <a:extLst>
            <a:ext uri="{FF2B5EF4-FFF2-40B4-BE49-F238E27FC236}">
              <a16:creationId xmlns:a16="http://schemas.microsoft.com/office/drawing/2014/main" id="{04481228-F2D1-4C5D-97E6-0C180BB1EACF}"/>
            </a:ext>
          </a:extLst>
        </xdr:cNvPr>
        <xdr:cNvSpPr/>
      </xdr:nvSpPr>
      <xdr:spPr>
        <a:xfrm>
          <a:off x="19458940" y="688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95250</xdr:colOff>
      <xdr:row>40</xdr:row>
      <xdr:rowOff>104775</xdr:rowOff>
    </xdr:from>
    <xdr:ext cx="466725" cy="257175"/>
    <xdr:sp macro="" textlink="">
      <xdr:nvSpPr>
        <xdr:cNvPr id="393" name="【認定こども園・幼稚園・保育所】_x000a_一人当たり面積該当値テキスト">
          <a:extLst>
            <a:ext uri="{FF2B5EF4-FFF2-40B4-BE49-F238E27FC236}">
              <a16:creationId xmlns:a16="http://schemas.microsoft.com/office/drawing/2014/main" id="{F107E78D-64FD-4580-BB9C-801A1ED60A5D}"/>
            </a:ext>
          </a:extLst>
        </xdr:cNvPr>
        <xdr:cNvSpPr txBox="1"/>
      </xdr:nvSpPr>
      <xdr:spPr>
        <a:xfrm>
          <a:off x="19541490" y="68103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0.029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16256</xdr:rowOff>
    </xdr:from>
    <xdr:to>
      <xdr:col>112</xdr:col>
      <xdr:colOff>38100</xdr:colOff>
      <xdr:row>41</xdr:row>
      <xdr:rowOff>117856</xdr:rowOff>
    </xdr:to>
    <xdr:sp macro="" textlink="" fLocksText="0">
      <xdr:nvSpPr>
        <xdr:cNvPr id="394" name="楕円 393">
          <a:extLst>
            <a:ext uri="{FF2B5EF4-FFF2-40B4-BE49-F238E27FC236}">
              <a16:creationId xmlns:a16="http://schemas.microsoft.com/office/drawing/2014/main" id="{A4D45612-AA3C-4B85-AE5E-67E7F0D0E1CB}"/>
            </a:ext>
          </a:extLst>
        </xdr:cNvPr>
        <xdr:cNvSpPr/>
      </xdr:nvSpPr>
      <xdr:spPr>
        <a:xfrm>
          <a:off x="18735040" y="68894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177800</xdr:colOff>
      <xdr:row>41</xdr:row>
      <xdr:rowOff>67056</xdr:rowOff>
    </xdr:from>
    <xdr:to>
      <xdr:col>116</xdr:col>
      <xdr:colOff>63500</xdr:colOff>
      <xdr:row>41</xdr:row>
      <xdr:rowOff>67056</xdr:rowOff>
    </xdr:to>
    <xdr:cxnSp macro="">
      <xdr:nvCxnSpPr>
        <xdr:cNvPr id="395" name="直線コネクタ 394">
          <a:extLst>
            <a:ext uri="{FF2B5EF4-FFF2-40B4-BE49-F238E27FC236}">
              <a16:creationId xmlns:a16="http://schemas.microsoft.com/office/drawing/2014/main" id="{F5926AC1-55D4-4BC7-9A11-DBD1100454C0}"/>
            </a:ext>
          </a:extLst>
        </xdr:cNvPr>
        <xdr:cNvCxnSpPr/>
      </xdr:nvCxnSpPr>
      <xdr:spPr>
        <a:xfrm>
          <a:off x="18778220" y="694029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18542</xdr:rowOff>
    </xdr:from>
    <xdr:to>
      <xdr:col>107</xdr:col>
      <xdr:colOff>101600</xdr:colOff>
      <xdr:row>41</xdr:row>
      <xdr:rowOff>120142</xdr:rowOff>
    </xdr:to>
    <xdr:sp macro="" textlink="" fLocksText="0">
      <xdr:nvSpPr>
        <xdr:cNvPr id="396" name="楕円 395">
          <a:extLst>
            <a:ext uri="{FF2B5EF4-FFF2-40B4-BE49-F238E27FC236}">
              <a16:creationId xmlns:a16="http://schemas.microsoft.com/office/drawing/2014/main" id="{D6BF4F27-018C-42E2-B93E-CF4593C295AD}"/>
            </a:ext>
          </a:extLst>
        </xdr:cNvPr>
        <xdr:cNvSpPr/>
      </xdr:nvSpPr>
      <xdr:spPr>
        <a:xfrm>
          <a:off x="17937480" y="689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41</xdr:row>
      <xdr:rowOff>67056</xdr:rowOff>
    </xdr:from>
    <xdr:to>
      <xdr:col>111</xdr:col>
      <xdr:colOff>177800</xdr:colOff>
      <xdr:row>41</xdr:row>
      <xdr:rowOff>69342</xdr:rowOff>
    </xdr:to>
    <xdr:cxnSp macro="">
      <xdr:nvCxnSpPr>
        <xdr:cNvPr id="397" name="直線コネクタ 396">
          <a:extLst>
            <a:ext uri="{FF2B5EF4-FFF2-40B4-BE49-F238E27FC236}">
              <a16:creationId xmlns:a16="http://schemas.microsoft.com/office/drawing/2014/main" id="{A1A29079-E262-4B51-94E8-C1757011FAAC}"/>
            </a:ext>
          </a:extLst>
        </xdr:cNvPr>
        <xdr:cNvCxnSpPr/>
      </xdr:nvCxnSpPr>
      <xdr:spPr>
        <a:xfrm flipV="1">
          <a:off x="17988280" y="6940296"/>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18542</xdr:rowOff>
    </xdr:from>
    <xdr:to>
      <xdr:col>102</xdr:col>
      <xdr:colOff>165100</xdr:colOff>
      <xdr:row>41</xdr:row>
      <xdr:rowOff>120142</xdr:rowOff>
    </xdr:to>
    <xdr:sp macro="" textlink="" fLocksText="0">
      <xdr:nvSpPr>
        <xdr:cNvPr id="398" name="楕円 397">
          <a:extLst>
            <a:ext uri="{FF2B5EF4-FFF2-40B4-BE49-F238E27FC236}">
              <a16:creationId xmlns:a16="http://schemas.microsoft.com/office/drawing/2014/main" id="{ACE7C2FB-6D20-4A7C-92E2-B34D3C2106DB}"/>
            </a:ext>
          </a:extLst>
        </xdr:cNvPr>
        <xdr:cNvSpPr/>
      </xdr:nvSpPr>
      <xdr:spPr>
        <a:xfrm>
          <a:off x="17162780" y="689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114300</xdr:colOff>
      <xdr:row>41</xdr:row>
      <xdr:rowOff>69342</xdr:rowOff>
    </xdr:from>
    <xdr:to>
      <xdr:col>107</xdr:col>
      <xdr:colOff>50800</xdr:colOff>
      <xdr:row>41</xdr:row>
      <xdr:rowOff>69342</xdr:rowOff>
    </xdr:to>
    <xdr:cxnSp macro="">
      <xdr:nvCxnSpPr>
        <xdr:cNvPr id="399" name="直線コネクタ 398">
          <a:extLst>
            <a:ext uri="{FF2B5EF4-FFF2-40B4-BE49-F238E27FC236}">
              <a16:creationId xmlns:a16="http://schemas.microsoft.com/office/drawing/2014/main" id="{CB438657-33AA-4772-A7D7-3FD969421BA3}"/>
            </a:ext>
          </a:extLst>
        </xdr:cNvPr>
        <xdr:cNvCxnSpPr/>
      </xdr:nvCxnSpPr>
      <xdr:spPr>
        <a:xfrm>
          <a:off x="17213580" y="694258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18542</xdr:rowOff>
    </xdr:from>
    <xdr:to>
      <xdr:col>98</xdr:col>
      <xdr:colOff>38100</xdr:colOff>
      <xdr:row>41</xdr:row>
      <xdr:rowOff>120142</xdr:rowOff>
    </xdr:to>
    <xdr:sp macro="" textlink="" fLocksText="0">
      <xdr:nvSpPr>
        <xdr:cNvPr id="400" name="楕円 399">
          <a:extLst>
            <a:ext uri="{FF2B5EF4-FFF2-40B4-BE49-F238E27FC236}">
              <a16:creationId xmlns:a16="http://schemas.microsoft.com/office/drawing/2014/main" id="{C074FD76-9CF4-4A1A-976C-DBAEEF905C06}"/>
            </a:ext>
          </a:extLst>
        </xdr:cNvPr>
        <xdr:cNvSpPr/>
      </xdr:nvSpPr>
      <xdr:spPr>
        <a:xfrm>
          <a:off x="16388080" y="68917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177800</xdr:colOff>
      <xdr:row>41</xdr:row>
      <xdr:rowOff>69342</xdr:rowOff>
    </xdr:from>
    <xdr:to>
      <xdr:col>102</xdr:col>
      <xdr:colOff>114300</xdr:colOff>
      <xdr:row>41</xdr:row>
      <xdr:rowOff>69342</xdr:rowOff>
    </xdr:to>
    <xdr:cxnSp macro="">
      <xdr:nvCxnSpPr>
        <xdr:cNvPr id="401" name="直線コネクタ 400">
          <a:extLst>
            <a:ext uri="{FF2B5EF4-FFF2-40B4-BE49-F238E27FC236}">
              <a16:creationId xmlns:a16="http://schemas.microsoft.com/office/drawing/2014/main" id="{2FBE3DEE-0FDF-41A6-AA21-580BB148A8BA}"/>
            </a:ext>
          </a:extLst>
        </xdr:cNvPr>
        <xdr:cNvCxnSpPr/>
      </xdr:nvCxnSpPr>
      <xdr:spPr>
        <a:xfrm>
          <a:off x="16431260" y="694258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114300</xdr:colOff>
      <xdr:row>38</xdr:row>
      <xdr:rowOff>85725</xdr:rowOff>
    </xdr:from>
    <xdr:ext cx="466725" cy="257175"/>
    <xdr:sp macro="" textlink="">
      <xdr:nvSpPr>
        <xdr:cNvPr id="402" name="n_1aveValue【認定こども園・幼稚園・保育所】_x000a_一人当たり面積">
          <a:extLst>
            <a:ext uri="{FF2B5EF4-FFF2-40B4-BE49-F238E27FC236}">
              <a16:creationId xmlns:a16="http://schemas.microsoft.com/office/drawing/2014/main" id="{81AEA289-4D05-4B2A-8398-4E123E8CC637}"/>
            </a:ext>
          </a:extLst>
        </xdr:cNvPr>
        <xdr:cNvSpPr txBox="1"/>
      </xdr:nvSpPr>
      <xdr:spPr>
        <a:xfrm>
          <a:off x="18554700" y="645604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0.125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38</xdr:row>
      <xdr:rowOff>66675</xdr:rowOff>
    </xdr:from>
    <xdr:ext cx="466725" cy="257175"/>
    <xdr:sp macro="" textlink="">
      <xdr:nvSpPr>
        <xdr:cNvPr id="403" name="n_2aveValue【認定こども園・幼稚園・保育所】_x000a_一人当たり面積">
          <a:extLst>
            <a:ext uri="{FF2B5EF4-FFF2-40B4-BE49-F238E27FC236}">
              <a16:creationId xmlns:a16="http://schemas.microsoft.com/office/drawing/2014/main" id="{13923F10-BC1D-411D-B277-308787642332}"/>
            </a:ext>
          </a:extLst>
        </xdr:cNvPr>
        <xdr:cNvSpPr txBox="1"/>
      </xdr:nvSpPr>
      <xdr:spPr>
        <a:xfrm>
          <a:off x="17769840" y="643699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0.133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38</xdr:row>
      <xdr:rowOff>76200</xdr:rowOff>
    </xdr:from>
    <xdr:ext cx="466725" cy="257175"/>
    <xdr:sp macro="" textlink="">
      <xdr:nvSpPr>
        <xdr:cNvPr id="404" name="n_3aveValue【認定こども園・幼稚園・保育所】_x000a_一人当たり面積">
          <a:extLst>
            <a:ext uri="{FF2B5EF4-FFF2-40B4-BE49-F238E27FC236}">
              <a16:creationId xmlns:a16="http://schemas.microsoft.com/office/drawing/2014/main" id="{6E492518-E66E-45DB-B1DF-80589999D894}"/>
            </a:ext>
          </a:extLst>
        </xdr:cNvPr>
        <xdr:cNvSpPr txBox="1"/>
      </xdr:nvSpPr>
      <xdr:spPr>
        <a:xfrm>
          <a:off x="16998315" y="644652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0.128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38</xdr:row>
      <xdr:rowOff>76200</xdr:rowOff>
    </xdr:from>
    <xdr:ext cx="466725" cy="257175"/>
    <xdr:sp macro="" textlink="">
      <xdr:nvSpPr>
        <xdr:cNvPr id="405" name="n_4aveValue【認定こども園・幼稚園・保育所】_x000a_一人当たり面積">
          <a:extLst>
            <a:ext uri="{FF2B5EF4-FFF2-40B4-BE49-F238E27FC236}">
              <a16:creationId xmlns:a16="http://schemas.microsoft.com/office/drawing/2014/main" id="{8E2687E5-DAE7-4B6A-A15D-BA837A1E3113}"/>
            </a:ext>
          </a:extLst>
        </xdr:cNvPr>
        <xdr:cNvSpPr txBox="1"/>
      </xdr:nvSpPr>
      <xdr:spPr>
        <a:xfrm>
          <a:off x="16226790" y="644652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0.128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41</xdr:row>
      <xdr:rowOff>104775</xdr:rowOff>
    </xdr:from>
    <xdr:ext cx="466725" cy="257175"/>
    <xdr:sp macro="" textlink="">
      <xdr:nvSpPr>
        <xdr:cNvPr id="406" name="n_1mainValue【認定こども園・幼稚園・保育所】_x000a_一人当たり面積">
          <a:extLst>
            <a:ext uri="{FF2B5EF4-FFF2-40B4-BE49-F238E27FC236}">
              <a16:creationId xmlns:a16="http://schemas.microsoft.com/office/drawing/2014/main" id="{F5EC7773-EB69-4DA5-877B-5905802C0670}"/>
            </a:ext>
          </a:extLst>
        </xdr:cNvPr>
        <xdr:cNvSpPr txBox="1"/>
      </xdr:nvSpPr>
      <xdr:spPr>
        <a:xfrm>
          <a:off x="18554700" y="697801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0.029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41</xdr:row>
      <xdr:rowOff>114300</xdr:rowOff>
    </xdr:from>
    <xdr:ext cx="466725" cy="257175"/>
    <xdr:sp macro="" textlink="">
      <xdr:nvSpPr>
        <xdr:cNvPr id="407" name="n_2mainValue【認定こども園・幼稚園・保育所】_x000a_一人当たり面積">
          <a:extLst>
            <a:ext uri="{FF2B5EF4-FFF2-40B4-BE49-F238E27FC236}">
              <a16:creationId xmlns:a16="http://schemas.microsoft.com/office/drawing/2014/main" id="{91777F56-E40C-498B-B625-09FE3A8A0AE2}"/>
            </a:ext>
          </a:extLst>
        </xdr:cNvPr>
        <xdr:cNvSpPr txBox="1"/>
      </xdr:nvSpPr>
      <xdr:spPr>
        <a:xfrm>
          <a:off x="17769840" y="698754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0.028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41</xdr:row>
      <xdr:rowOff>114300</xdr:rowOff>
    </xdr:from>
    <xdr:ext cx="466725" cy="257175"/>
    <xdr:sp macro="" textlink="">
      <xdr:nvSpPr>
        <xdr:cNvPr id="408" name="n_3mainValue【認定こども園・幼稚園・保育所】_x000a_一人当たり面積">
          <a:extLst>
            <a:ext uri="{FF2B5EF4-FFF2-40B4-BE49-F238E27FC236}">
              <a16:creationId xmlns:a16="http://schemas.microsoft.com/office/drawing/2014/main" id="{625F5CE3-9F1E-49F8-B006-C08A9576217D}"/>
            </a:ext>
          </a:extLst>
        </xdr:cNvPr>
        <xdr:cNvSpPr txBox="1"/>
      </xdr:nvSpPr>
      <xdr:spPr>
        <a:xfrm>
          <a:off x="16998315" y="698754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0.028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41</xdr:row>
      <xdr:rowOff>114300</xdr:rowOff>
    </xdr:from>
    <xdr:ext cx="466725" cy="257175"/>
    <xdr:sp macro="" textlink="">
      <xdr:nvSpPr>
        <xdr:cNvPr id="409" name="n_4mainValue【認定こども園・幼稚園・保育所】_x000a_一人当たり面積">
          <a:extLst>
            <a:ext uri="{FF2B5EF4-FFF2-40B4-BE49-F238E27FC236}">
              <a16:creationId xmlns:a16="http://schemas.microsoft.com/office/drawing/2014/main" id="{A5A7CEDA-43F3-4915-819B-77AEB0499F6A}"/>
            </a:ext>
          </a:extLst>
        </xdr:cNvPr>
        <xdr:cNvSpPr txBox="1"/>
      </xdr:nvSpPr>
      <xdr:spPr>
        <a:xfrm>
          <a:off x="16226790" y="698754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0.028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fLocksText="0">
      <xdr:nvSpPr>
        <xdr:cNvPr id="410" name="正方形/長方形 409">
          <a:extLst>
            <a:ext uri="{FF2B5EF4-FFF2-40B4-BE49-F238E27FC236}">
              <a16:creationId xmlns:a16="http://schemas.microsoft.com/office/drawing/2014/main" id="{125158E9-6A01-40FB-84C1-427DE03D74CE}"/>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学校施設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fLocksText="0">
      <xdr:nvSpPr>
        <xdr:cNvPr id="411" name="正方形/長方形 410">
          <a:extLst>
            <a:ext uri="{FF2B5EF4-FFF2-40B4-BE49-F238E27FC236}">
              <a16:creationId xmlns:a16="http://schemas.microsoft.com/office/drawing/2014/main" id="{A4BAB801-752D-4D64-83A5-EE9E36CA6C9E}"/>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fLocksText="0">
      <xdr:nvSpPr>
        <xdr:cNvPr id="412" name="正方形/長方形 411">
          <a:extLst>
            <a:ext uri="{FF2B5EF4-FFF2-40B4-BE49-F238E27FC236}">
              <a16:creationId xmlns:a16="http://schemas.microsoft.com/office/drawing/2014/main" id="{88EE61B9-936B-428F-A340-7A4D342A2132}"/>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fLocksText="0">
      <xdr:nvSpPr>
        <xdr:cNvPr id="413" name="正方形/長方形 412">
          <a:extLst>
            <a:ext uri="{FF2B5EF4-FFF2-40B4-BE49-F238E27FC236}">
              <a16:creationId xmlns:a16="http://schemas.microsoft.com/office/drawing/2014/main" id="{131BACAB-0E97-4A54-8BC0-D23ABB5EE90C}"/>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fLocksText="0">
      <xdr:nvSpPr>
        <xdr:cNvPr id="414" name="正方形/長方形 413">
          <a:extLst>
            <a:ext uri="{FF2B5EF4-FFF2-40B4-BE49-F238E27FC236}">
              <a16:creationId xmlns:a16="http://schemas.microsoft.com/office/drawing/2014/main" id="{E6F51D7C-77E4-4C65-86E8-8941EB0FA33A}"/>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fLocksText="0">
      <xdr:nvSpPr>
        <xdr:cNvPr id="415" name="正方形/長方形 414">
          <a:extLst>
            <a:ext uri="{FF2B5EF4-FFF2-40B4-BE49-F238E27FC236}">
              <a16:creationId xmlns:a16="http://schemas.microsoft.com/office/drawing/2014/main" id="{3E5250D9-0CA4-4392-A07E-2C87AC7545F1}"/>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fLocksText="0">
      <xdr:nvSpPr>
        <xdr:cNvPr id="416" name="正方形/長方形 415">
          <a:extLst>
            <a:ext uri="{FF2B5EF4-FFF2-40B4-BE49-F238E27FC236}">
              <a16:creationId xmlns:a16="http://schemas.microsoft.com/office/drawing/2014/main" id="{CF904E17-4A43-42E8-ABBF-F8DF5ABA1835}"/>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fLocksText="0">
      <xdr:nvSpPr>
        <xdr:cNvPr id="417" name="正方形/長方形 416">
          <a:extLst>
            <a:ext uri="{FF2B5EF4-FFF2-40B4-BE49-F238E27FC236}">
              <a16:creationId xmlns:a16="http://schemas.microsoft.com/office/drawing/2014/main" id="{1333D572-C2CC-4615-99CE-7DE451C72EF6}"/>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52</xdr:row>
      <xdr:rowOff>38100</xdr:rowOff>
    </xdr:from>
    <xdr:ext cx="295275" cy="228600"/>
    <xdr:sp macro="" textlink="">
      <xdr:nvSpPr>
        <xdr:cNvPr id="418" name="テキスト ボックス 417">
          <a:extLst>
            <a:ext uri="{FF2B5EF4-FFF2-40B4-BE49-F238E27FC236}">
              <a16:creationId xmlns:a16="http://schemas.microsoft.com/office/drawing/2014/main" id="{6C87D076-6F82-4127-9265-D3683AE3E400}"/>
            </a:ext>
          </a:extLst>
        </xdr:cNvPr>
        <xdr:cNvSpPr txBox="1"/>
      </xdr:nvSpPr>
      <xdr:spPr>
        <a:xfrm>
          <a:off x="10915650" y="875538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7AD0895D-5AF7-4F06-971B-8E81E7A96039}"/>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65</xdr:row>
      <xdr:rowOff>142875</xdr:rowOff>
    </xdr:from>
    <xdr:ext cx="466725" cy="257175"/>
    <xdr:sp macro="" textlink="">
      <xdr:nvSpPr>
        <xdr:cNvPr id="420" name="テキスト ボックス 419">
          <a:extLst>
            <a:ext uri="{FF2B5EF4-FFF2-40B4-BE49-F238E27FC236}">
              <a16:creationId xmlns:a16="http://schemas.microsoft.com/office/drawing/2014/main" id="{88CE6C0C-374A-4673-82BD-357A7249D982}"/>
            </a:ext>
          </a:extLst>
        </xdr:cNvPr>
        <xdr:cNvSpPr txBox="1"/>
      </xdr:nvSpPr>
      <xdr:spPr>
        <a:xfrm>
          <a:off x="10555605" y="110394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a:extLst>
            <a:ext uri="{FF2B5EF4-FFF2-40B4-BE49-F238E27FC236}">
              <a16:creationId xmlns:a16="http://schemas.microsoft.com/office/drawing/2014/main" id="{5CA82B2E-8D88-4830-BC14-5E562D731E47}"/>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63</xdr:row>
      <xdr:rowOff>104775</xdr:rowOff>
    </xdr:from>
    <xdr:ext cx="466725" cy="257175"/>
    <xdr:sp macro="" textlink="">
      <xdr:nvSpPr>
        <xdr:cNvPr id="422" name="テキスト ボックス 421">
          <a:extLst>
            <a:ext uri="{FF2B5EF4-FFF2-40B4-BE49-F238E27FC236}">
              <a16:creationId xmlns:a16="http://schemas.microsoft.com/office/drawing/2014/main" id="{DBD2A2D0-63AD-492B-A119-23C2F2BE2EDD}"/>
            </a:ext>
          </a:extLst>
        </xdr:cNvPr>
        <xdr:cNvSpPr txBox="1"/>
      </xdr:nvSpPr>
      <xdr:spPr>
        <a:xfrm>
          <a:off x="10555605" y="1066609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a:extLst>
            <a:ext uri="{FF2B5EF4-FFF2-40B4-BE49-F238E27FC236}">
              <a16:creationId xmlns:a16="http://schemas.microsoft.com/office/drawing/2014/main" id="{C350DB89-3247-4BFC-9085-4F31BF46A01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61</xdr:row>
      <xdr:rowOff>66675</xdr:rowOff>
    </xdr:from>
    <xdr:ext cx="400050" cy="257175"/>
    <xdr:sp macro="" textlink="">
      <xdr:nvSpPr>
        <xdr:cNvPr id="424" name="テキスト ボックス 423">
          <a:extLst>
            <a:ext uri="{FF2B5EF4-FFF2-40B4-BE49-F238E27FC236}">
              <a16:creationId xmlns:a16="http://schemas.microsoft.com/office/drawing/2014/main" id="{265C2AFF-C981-499C-9297-55843E79BA50}"/>
            </a:ext>
          </a:extLst>
        </xdr:cNvPr>
        <xdr:cNvSpPr txBox="1"/>
      </xdr:nvSpPr>
      <xdr:spPr>
        <a:xfrm>
          <a:off x="10599420" y="1029271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a:extLst>
            <a:ext uri="{FF2B5EF4-FFF2-40B4-BE49-F238E27FC236}">
              <a16:creationId xmlns:a16="http://schemas.microsoft.com/office/drawing/2014/main" id="{C36AEE1D-B78D-4E2B-8FDA-B23521C6863D}"/>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59</xdr:row>
      <xdr:rowOff>28575</xdr:rowOff>
    </xdr:from>
    <xdr:ext cx="400050" cy="257175"/>
    <xdr:sp macro="" textlink="">
      <xdr:nvSpPr>
        <xdr:cNvPr id="426" name="テキスト ボックス 425">
          <a:extLst>
            <a:ext uri="{FF2B5EF4-FFF2-40B4-BE49-F238E27FC236}">
              <a16:creationId xmlns:a16="http://schemas.microsoft.com/office/drawing/2014/main" id="{B5E67C57-F21C-4948-83D1-80D3C69FEC45}"/>
            </a:ext>
          </a:extLst>
        </xdr:cNvPr>
        <xdr:cNvSpPr txBox="1"/>
      </xdr:nvSpPr>
      <xdr:spPr>
        <a:xfrm>
          <a:off x="10599420" y="991933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a:extLst>
            <a:ext uri="{FF2B5EF4-FFF2-40B4-BE49-F238E27FC236}">
              <a16:creationId xmlns:a16="http://schemas.microsoft.com/office/drawing/2014/main" id="{723DC5D1-65EE-45F8-8197-BC2182236434}"/>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56</xdr:row>
      <xdr:rowOff>161925</xdr:rowOff>
    </xdr:from>
    <xdr:ext cx="400050" cy="257175"/>
    <xdr:sp macro="" textlink="">
      <xdr:nvSpPr>
        <xdr:cNvPr id="428" name="テキスト ボックス 427">
          <a:extLst>
            <a:ext uri="{FF2B5EF4-FFF2-40B4-BE49-F238E27FC236}">
              <a16:creationId xmlns:a16="http://schemas.microsoft.com/office/drawing/2014/main" id="{8A434C0F-9507-4826-8307-BA3E377A7C96}"/>
            </a:ext>
          </a:extLst>
        </xdr:cNvPr>
        <xdr:cNvSpPr txBox="1"/>
      </xdr:nvSpPr>
      <xdr:spPr>
        <a:xfrm>
          <a:off x="10599420" y="954976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a:extLst>
            <a:ext uri="{FF2B5EF4-FFF2-40B4-BE49-F238E27FC236}">
              <a16:creationId xmlns:a16="http://schemas.microsoft.com/office/drawing/2014/main" id="{CA70701C-394B-4D13-9173-B61561694CD5}"/>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54</xdr:row>
      <xdr:rowOff>123825</xdr:rowOff>
    </xdr:from>
    <xdr:ext cx="400050" cy="257175"/>
    <xdr:sp macro="" textlink="">
      <xdr:nvSpPr>
        <xdr:cNvPr id="430" name="テキスト ボックス 429">
          <a:extLst>
            <a:ext uri="{FF2B5EF4-FFF2-40B4-BE49-F238E27FC236}">
              <a16:creationId xmlns:a16="http://schemas.microsoft.com/office/drawing/2014/main" id="{542AB051-5BC1-49B0-8833-DC22605EEE17}"/>
            </a:ext>
          </a:extLst>
        </xdr:cNvPr>
        <xdr:cNvSpPr txBox="1"/>
      </xdr:nvSpPr>
      <xdr:spPr>
        <a:xfrm>
          <a:off x="10599420" y="917638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B9F544D3-2918-42F0-AE02-2D42891E3773}"/>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104775</xdr:colOff>
      <xdr:row>52</xdr:row>
      <xdr:rowOff>85725</xdr:rowOff>
    </xdr:from>
    <xdr:ext cx="342900" cy="257175"/>
    <xdr:sp macro="" textlink="">
      <xdr:nvSpPr>
        <xdr:cNvPr id="432" name="テキスト ボックス 431">
          <a:extLst>
            <a:ext uri="{FF2B5EF4-FFF2-40B4-BE49-F238E27FC236}">
              <a16:creationId xmlns:a16="http://schemas.microsoft.com/office/drawing/2014/main" id="{0F76FF73-80A8-47CB-A82E-46A5324D8D92}"/>
            </a:ext>
          </a:extLst>
        </xdr:cNvPr>
        <xdr:cNvSpPr txBox="1"/>
      </xdr:nvSpPr>
      <xdr:spPr>
        <a:xfrm>
          <a:off x="10666095" y="880300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fLocksText="0">
      <xdr:nvSpPr>
        <xdr:cNvPr id="433" name="【学校施設】_x000a_有形固定資産減価償却率グラフ枠">
          <a:extLst>
            <a:ext uri="{FF2B5EF4-FFF2-40B4-BE49-F238E27FC236}">
              <a16:creationId xmlns:a16="http://schemas.microsoft.com/office/drawing/2014/main" id="{D8362A6A-F8AB-431A-BB77-85951E27030B}"/>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434" name="直線コネクタ 433">
          <a:extLst>
            <a:ext uri="{FF2B5EF4-FFF2-40B4-BE49-F238E27FC236}">
              <a16:creationId xmlns:a16="http://schemas.microsoft.com/office/drawing/2014/main" id="{A9378109-1AAB-4131-A0D6-D4B669599099}"/>
            </a:ext>
          </a:extLst>
        </xdr:cNvPr>
        <xdr:cNvCxnSpPr/>
      </xdr:nvCxnSpPr>
      <xdr:spPr>
        <a:xfrm flipV="1">
          <a:off x="14375764" y="9555480"/>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63</xdr:row>
      <xdr:rowOff>85725</xdr:rowOff>
    </xdr:from>
    <xdr:ext cx="409575" cy="257175"/>
    <xdr:sp macro="" textlink="">
      <xdr:nvSpPr>
        <xdr:cNvPr id="435" name="【学校施設】_x000a_有形固定資産減価償却率最小値テキスト">
          <a:extLst>
            <a:ext uri="{FF2B5EF4-FFF2-40B4-BE49-F238E27FC236}">
              <a16:creationId xmlns:a16="http://schemas.microsoft.com/office/drawing/2014/main" id="{3F2AB278-D189-4CC4-86DB-133BA134368E}"/>
            </a:ext>
          </a:extLst>
        </xdr:cNvPr>
        <xdr:cNvSpPr txBox="1"/>
      </xdr:nvSpPr>
      <xdr:spPr>
        <a:xfrm>
          <a:off x="14411325" y="1064704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91.1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436" name="直線コネクタ 435">
          <a:extLst>
            <a:ext uri="{FF2B5EF4-FFF2-40B4-BE49-F238E27FC236}">
              <a16:creationId xmlns:a16="http://schemas.microsoft.com/office/drawing/2014/main" id="{0334730F-F5FA-40B9-8D4E-FCA3846BF62F}"/>
            </a:ext>
          </a:extLst>
        </xdr:cNvPr>
        <xdr:cNvCxnSpPr/>
      </xdr:nvCxnSpPr>
      <xdr:spPr>
        <a:xfrm>
          <a:off x="14287500" y="10639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55</xdr:row>
      <xdr:rowOff>114300</xdr:rowOff>
    </xdr:from>
    <xdr:ext cx="409575" cy="257175"/>
    <xdr:sp macro="" textlink="">
      <xdr:nvSpPr>
        <xdr:cNvPr id="437" name="【学校施設】_x000a_有形固定資産減価償却率最大値テキスト">
          <a:extLst>
            <a:ext uri="{FF2B5EF4-FFF2-40B4-BE49-F238E27FC236}">
              <a16:creationId xmlns:a16="http://schemas.microsoft.com/office/drawing/2014/main" id="{FC9611EA-EC0D-4B5E-94E9-704D2B0EAA49}"/>
            </a:ext>
          </a:extLst>
        </xdr:cNvPr>
        <xdr:cNvSpPr txBox="1"/>
      </xdr:nvSpPr>
      <xdr:spPr>
        <a:xfrm>
          <a:off x="14411325" y="93345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33.0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438" name="直線コネクタ 437">
          <a:extLst>
            <a:ext uri="{FF2B5EF4-FFF2-40B4-BE49-F238E27FC236}">
              <a16:creationId xmlns:a16="http://schemas.microsoft.com/office/drawing/2014/main" id="{11503465-5A09-47A4-A53B-1A40339043A0}"/>
            </a:ext>
          </a:extLst>
        </xdr:cNvPr>
        <xdr:cNvCxnSpPr/>
      </xdr:nvCxnSpPr>
      <xdr:spPr>
        <a:xfrm>
          <a:off x="14287500" y="9555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59</xdr:row>
      <xdr:rowOff>47625</xdr:rowOff>
    </xdr:from>
    <xdr:ext cx="409575" cy="257175"/>
    <xdr:sp macro="" textlink="">
      <xdr:nvSpPr>
        <xdr:cNvPr id="439" name="【学校施設】_x000a_有形固定資産減価償却率平均値テキスト">
          <a:extLst>
            <a:ext uri="{FF2B5EF4-FFF2-40B4-BE49-F238E27FC236}">
              <a16:creationId xmlns:a16="http://schemas.microsoft.com/office/drawing/2014/main" id="{2E57783E-273D-45A9-8DF3-82AF591C8AEA}"/>
            </a:ext>
          </a:extLst>
        </xdr:cNvPr>
        <xdr:cNvSpPr txBox="1"/>
      </xdr:nvSpPr>
      <xdr:spPr>
        <a:xfrm>
          <a:off x="14411325" y="993838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64.1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fLocksText="0">
      <xdr:nvSpPr>
        <xdr:cNvPr id="440" name="フローチャート: 判断 439">
          <a:extLst>
            <a:ext uri="{FF2B5EF4-FFF2-40B4-BE49-F238E27FC236}">
              <a16:creationId xmlns:a16="http://schemas.microsoft.com/office/drawing/2014/main" id="{34A8E28B-A9F4-4BF9-B93C-9697219C2ABC}"/>
            </a:ext>
          </a:extLst>
        </xdr:cNvPr>
        <xdr:cNvSpPr/>
      </xdr:nvSpPr>
      <xdr:spPr>
        <a:xfrm>
          <a:off x="14325600" y="1008570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fLocksText="0">
      <xdr:nvSpPr>
        <xdr:cNvPr id="441" name="フローチャート: 判断 440">
          <a:extLst>
            <a:ext uri="{FF2B5EF4-FFF2-40B4-BE49-F238E27FC236}">
              <a16:creationId xmlns:a16="http://schemas.microsoft.com/office/drawing/2014/main" id="{661A864C-9054-4824-9565-ADC8824ED060}"/>
            </a:ext>
          </a:extLst>
        </xdr:cNvPr>
        <xdr:cNvSpPr/>
      </xdr:nvSpPr>
      <xdr:spPr>
        <a:xfrm>
          <a:off x="1357884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fLocksText="0">
      <xdr:nvSpPr>
        <xdr:cNvPr id="442" name="フローチャート: 判断 441">
          <a:extLst>
            <a:ext uri="{FF2B5EF4-FFF2-40B4-BE49-F238E27FC236}">
              <a16:creationId xmlns:a16="http://schemas.microsoft.com/office/drawing/2014/main" id="{1DD4C921-31F2-490B-A1EB-523A72898FB9}"/>
            </a:ext>
          </a:extLst>
        </xdr:cNvPr>
        <xdr:cNvSpPr/>
      </xdr:nvSpPr>
      <xdr:spPr>
        <a:xfrm>
          <a:off x="12804140" y="10059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fLocksText="0">
      <xdr:nvSpPr>
        <xdr:cNvPr id="443" name="フローチャート: 判断 442">
          <a:extLst>
            <a:ext uri="{FF2B5EF4-FFF2-40B4-BE49-F238E27FC236}">
              <a16:creationId xmlns:a16="http://schemas.microsoft.com/office/drawing/2014/main" id="{D411F08B-80A5-4B5C-9C86-3D2EA7194FB8}"/>
            </a:ext>
          </a:extLst>
        </xdr:cNvPr>
        <xdr:cNvSpPr/>
      </xdr:nvSpPr>
      <xdr:spPr>
        <a:xfrm>
          <a:off x="12029440" y="100609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fLocksText="0">
      <xdr:nvSpPr>
        <xdr:cNvPr id="444" name="フローチャート: 判断 443">
          <a:extLst>
            <a:ext uri="{FF2B5EF4-FFF2-40B4-BE49-F238E27FC236}">
              <a16:creationId xmlns:a16="http://schemas.microsoft.com/office/drawing/2014/main" id="{2C9692F8-6283-4535-B101-0954667BC132}"/>
            </a:ext>
          </a:extLst>
        </xdr:cNvPr>
        <xdr:cNvSpPr/>
      </xdr:nvSpPr>
      <xdr:spPr>
        <a:xfrm>
          <a:off x="11231880" y="1003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66</xdr:row>
      <xdr:rowOff>114300</xdr:rowOff>
    </xdr:from>
    <xdr:ext cx="762000" cy="257175"/>
    <xdr:sp macro="" textlink="">
      <xdr:nvSpPr>
        <xdr:cNvPr id="445" name="テキスト ボックス 444">
          <a:extLst>
            <a:ext uri="{FF2B5EF4-FFF2-40B4-BE49-F238E27FC236}">
              <a16:creationId xmlns:a16="http://schemas.microsoft.com/office/drawing/2014/main" id="{6CC73443-3F66-46BA-AC64-7E97AE6738EE}"/>
            </a:ext>
          </a:extLst>
        </xdr:cNvPr>
        <xdr:cNvSpPr txBox="1"/>
      </xdr:nvSpPr>
      <xdr:spPr>
        <a:xfrm>
          <a:off x="14205585"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66</xdr:row>
      <xdr:rowOff>114300</xdr:rowOff>
    </xdr:from>
    <xdr:ext cx="762000" cy="257175"/>
    <xdr:sp macro="" textlink="">
      <xdr:nvSpPr>
        <xdr:cNvPr id="446" name="テキスト ボックス 445">
          <a:extLst>
            <a:ext uri="{FF2B5EF4-FFF2-40B4-BE49-F238E27FC236}">
              <a16:creationId xmlns:a16="http://schemas.microsoft.com/office/drawing/2014/main" id="{1FC62C87-1476-4B27-87C1-6076BECCE439}"/>
            </a:ext>
          </a:extLst>
        </xdr:cNvPr>
        <xdr:cNvSpPr txBox="1"/>
      </xdr:nvSpPr>
      <xdr:spPr>
        <a:xfrm>
          <a:off x="13458825"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114300</xdr:rowOff>
    </xdr:from>
    <xdr:ext cx="762000" cy="257175"/>
    <xdr:sp macro="" textlink="">
      <xdr:nvSpPr>
        <xdr:cNvPr id="447" name="テキスト ボックス 446">
          <a:extLst>
            <a:ext uri="{FF2B5EF4-FFF2-40B4-BE49-F238E27FC236}">
              <a16:creationId xmlns:a16="http://schemas.microsoft.com/office/drawing/2014/main" id="{927F0FF8-9B6C-49CF-B461-F159DE84B6B0}"/>
            </a:ext>
          </a:extLst>
        </xdr:cNvPr>
        <xdr:cNvSpPr txBox="1"/>
      </xdr:nvSpPr>
      <xdr:spPr>
        <a:xfrm>
          <a:off x="1268730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66</xdr:row>
      <xdr:rowOff>114300</xdr:rowOff>
    </xdr:from>
    <xdr:ext cx="762000" cy="257175"/>
    <xdr:sp macro="" textlink="">
      <xdr:nvSpPr>
        <xdr:cNvPr id="448" name="テキスト ボックス 447">
          <a:extLst>
            <a:ext uri="{FF2B5EF4-FFF2-40B4-BE49-F238E27FC236}">
              <a16:creationId xmlns:a16="http://schemas.microsoft.com/office/drawing/2014/main" id="{64C604C9-10E3-490E-8155-C0C2939331EB}"/>
            </a:ext>
          </a:extLst>
        </xdr:cNvPr>
        <xdr:cNvSpPr txBox="1"/>
      </xdr:nvSpPr>
      <xdr:spPr>
        <a:xfrm>
          <a:off x="1189863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66</xdr:row>
      <xdr:rowOff>114300</xdr:rowOff>
    </xdr:from>
    <xdr:ext cx="762000" cy="257175"/>
    <xdr:sp macro="" textlink="">
      <xdr:nvSpPr>
        <xdr:cNvPr id="449" name="テキスト ボックス 448">
          <a:extLst>
            <a:ext uri="{FF2B5EF4-FFF2-40B4-BE49-F238E27FC236}">
              <a16:creationId xmlns:a16="http://schemas.microsoft.com/office/drawing/2014/main" id="{35461646-6385-41CA-BF87-3DA251EE7702}"/>
            </a:ext>
          </a:extLst>
        </xdr:cNvPr>
        <xdr:cNvSpPr txBox="1"/>
      </xdr:nvSpPr>
      <xdr:spPr>
        <a:xfrm>
          <a:off x="11111865"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2540</xdr:rowOff>
    </xdr:from>
    <xdr:to>
      <xdr:col>85</xdr:col>
      <xdr:colOff>177800</xdr:colOff>
      <xdr:row>62</xdr:row>
      <xdr:rowOff>104140</xdr:rowOff>
    </xdr:to>
    <xdr:sp macro="" textlink="" fLocksText="0">
      <xdr:nvSpPr>
        <xdr:cNvPr id="450" name="楕円 449">
          <a:extLst>
            <a:ext uri="{FF2B5EF4-FFF2-40B4-BE49-F238E27FC236}">
              <a16:creationId xmlns:a16="http://schemas.microsoft.com/office/drawing/2014/main" id="{5425ABBE-2E34-4C66-9C7F-9767351F8634}"/>
            </a:ext>
          </a:extLst>
        </xdr:cNvPr>
        <xdr:cNvSpPr/>
      </xdr:nvSpPr>
      <xdr:spPr>
        <a:xfrm>
          <a:off x="14325600" y="1039622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161925</xdr:colOff>
      <xdr:row>61</xdr:row>
      <xdr:rowOff>152400</xdr:rowOff>
    </xdr:from>
    <xdr:ext cx="409575" cy="257175"/>
    <xdr:sp macro="" textlink="">
      <xdr:nvSpPr>
        <xdr:cNvPr id="451" name="【学校施設】_x000a_有形固定資産減価償却率該当値テキスト">
          <a:extLst>
            <a:ext uri="{FF2B5EF4-FFF2-40B4-BE49-F238E27FC236}">
              <a16:creationId xmlns:a16="http://schemas.microsoft.com/office/drawing/2014/main" id="{3282BCCC-EDC6-4E8C-9A68-1B69C12AF1FA}"/>
            </a:ext>
          </a:extLst>
        </xdr:cNvPr>
        <xdr:cNvSpPr txBox="1"/>
      </xdr:nvSpPr>
      <xdr:spPr>
        <a:xfrm>
          <a:off x="14411325" y="1037844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80.8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139700</xdr:rowOff>
    </xdr:from>
    <xdr:to>
      <xdr:col>81</xdr:col>
      <xdr:colOff>101600</xdr:colOff>
      <xdr:row>62</xdr:row>
      <xdr:rowOff>69850</xdr:rowOff>
    </xdr:to>
    <xdr:sp macro="" textlink="" fLocksText="0">
      <xdr:nvSpPr>
        <xdr:cNvPr id="452" name="楕円 451">
          <a:extLst>
            <a:ext uri="{FF2B5EF4-FFF2-40B4-BE49-F238E27FC236}">
              <a16:creationId xmlns:a16="http://schemas.microsoft.com/office/drawing/2014/main" id="{E768E311-A489-4DC8-ADD4-DB2C11060EDA}"/>
            </a:ext>
          </a:extLst>
        </xdr:cNvPr>
        <xdr:cNvSpPr/>
      </xdr:nvSpPr>
      <xdr:spPr>
        <a:xfrm>
          <a:off x="13578840" y="10365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50800</xdr:colOff>
      <xdr:row>62</xdr:row>
      <xdr:rowOff>19050</xdr:rowOff>
    </xdr:from>
    <xdr:to>
      <xdr:col>85</xdr:col>
      <xdr:colOff>127000</xdr:colOff>
      <xdr:row>62</xdr:row>
      <xdr:rowOff>53340</xdr:rowOff>
    </xdr:to>
    <xdr:cxnSp macro="">
      <xdr:nvCxnSpPr>
        <xdr:cNvPr id="453" name="直線コネクタ 452">
          <a:extLst>
            <a:ext uri="{FF2B5EF4-FFF2-40B4-BE49-F238E27FC236}">
              <a16:creationId xmlns:a16="http://schemas.microsoft.com/office/drawing/2014/main" id="{CB6D83E8-33CD-455B-8E50-E1DC7AF402DF}"/>
            </a:ext>
          </a:extLst>
        </xdr:cNvPr>
        <xdr:cNvCxnSpPr/>
      </xdr:nvCxnSpPr>
      <xdr:spPr>
        <a:xfrm>
          <a:off x="13629640" y="10412730"/>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107315</xdr:rowOff>
    </xdr:from>
    <xdr:to>
      <xdr:col>76</xdr:col>
      <xdr:colOff>165100</xdr:colOff>
      <xdr:row>62</xdr:row>
      <xdr:rowOff>37465</xdr:rowOff>
    </xdr:to>
    <xdr:sp macro="" textlink="" fLocksText="0">
      <xdr:nvSpPr>
        <xdr:cNvPr id="454" name="楕円 453">
          <a:extLst>
            <a:ext uri="{FF2B5EF4-FFF2-40B4-BE49-F238E27FC236}">
              <a16:creationId xmlns:a16="http://schemas.microsoft.com/office/drawing/2014/main" id="{8C8E2954-D343-4E27-ABB2-C6AFBE296EE4}"/>
            </a:ext>
          </a:extLst>
        </xdr:cNvPr>
        <xdr:cNvSpPr/>
      </xdr:nvSpPr>
      <xdr:spPr>
        <a:xfrm>
          <a:off x="12804140" y="10333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61</xdr:row>
      <xdr:rowOff>158115</xdr:rowOff>
    </xdr:from>
    <xdr:to>
      <xdr:col>81</xdr:col>
      <xdr:colOff>50800</xdr:colOff>
      <xdr:row>62</xdr:row>
      <xdr:rowOff>19050</xdr:rowOff>
    </xdr:to>
    <xdr:cxnSp macro="">
      <xdr:nvCxnSpPr>
        <xdr:cNvPr id="455" name="直線コネクタ 454">
          <a:extLst>
            <a:ext uri="{FF2B5EF4-FFF2-40B4-BE49-F238E27FC236}">
              <a16:creationId xmlns:a16="http://schemas.microsoft.com/office/drawing/2014/main" id="{B7CC4695-426F-439D-B7E3-EADC8AF8AAC2}"/>
            </a:ext>
          </a:extLst>
        </xdr:cNvPr>
        <xdr:cNvCxnSpPr/>
      </xdr:nvCxnSpPr>
      <xdr:spPr>
        <a:xfrm>
          <a:off x="12854940" y="10384155"/>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71120</xdr:rowOff>
    </xdr:from>
    <xdr:to>
      <xdr:col>72</xdr:col>
      <xdr:colOff>38100</xdr:colOff>
      <xdr:row>62</xdr:row>
      <xdr:rowOff>1270</xdr:rowOff>
    </xdr:to>
    <xdr:sp macro="" textlink="" fLocksText="0">
      <xdr:nvSpPr>
        <xdr:cNvPr id="456" name="楕円 455">
          <a:extLst>
            <a:ext uri="{FF2B5EF4-FFF2-40B4-BE49-F238E27FC236}">
              <a16:creationId xmlns:a16="http://schemas.microsoft.com/office/drawing/2014/main" id="{7DC70AF2-4288-43C0-8515-FDC82246176E}"/>
            </a:ext>
          </a:extLst>
        </xdr:cNvPr>
        <xdr:cNvSpPr/>
      </xdr:nvSpPr>
      <xdr:spPr>
        <a:xfrm>
          <a:off x="12029440" y="10297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177800</xdr:colOff>
      <xdr:row>61</xdr:row>
      <xdr:rowOff>121920</xdr:rowOff>
    </xdr:from>
    <xdr:to>
      <xdr:col>76</xdr:col>
      <xdr:colOff>114300</xdr:colOff>
      <xdr:row>61</xdr:row>
      <xdr:rowOff>158115</xdr:rowOff>
    </xdr:to>
    <xdr:cxnSp macro="">
      <xdr:nvCxnSpPr>
        <xdr:cNvPr id="457" name="直線コネクタ 456">
          <a:extLst>
            <a:ext uri="{FF2B5EF4-FFF2-40B4-BE49-F238E27FC236}">
              <a16:creationId xmlns:a16="http://schemas.microsoft.com/office/drawing/2014/main" id="{9A820EF1-E03A-41A3-B584-E850668A76DA}"/>
            </a:ext>
          </a:extLst>
        </xdr:cNvPr>
        <xdr:cNvCxnSpPr/>
      </xdr:nvCxnSpPr>
      <xdr:spPr>
        <a:xfrm>
          <a:off x="12072620" y="10347960"/>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29210</xdr:rowOff>
    </xdr:from>
    <xdr:to>
      <xdr:col>67</xdr:col>
      <xdr:colOff>101600</xdr:colOff>
      <xdr:row>61</xdr:row>
      <xdr:rowOff>130810</xdr:rowOff>
    </xdr:to>
    <xdr:sp macro="" textlink="" fLocksText="0">
      <xdr:nvSpPr>
        <xdr:cNvPr id="458" name="楕円 457">
          <a:extLst>
            <a:ext uri="{FF2B5EF4-FFF2-40B4-BE49-F238E27FC236}">
              <a16:creationId xmlns:a16="http://schemas.microsoft.com/office/drawing/2014/main" id="{7509A10D-9C6B-4C0E-9B49-F860774808BA}"/>
            </a:ext>
          </a:extLst>
        </xdr:cNvPr>
        <xdr:cNvSpPr/>
      </xdr:nvSpPr>
      <xdr:spPr>
        <a:xfrm>
          <a:off x="1123188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50800</xdr:colOff>
      <xdr:row>61</xdr:row>
      <xdr:rowOff>80010</xdr:rowOff>
    </xdr:from>
    <xdr:to>
      <xdr:col>71</xdr:col>
      <xdr:colOff>177800</xdr:colOff>
      <xdr:row>61</xdr:row>
      <xdr:rowOff>121920</xdr:rowOff>
    </xdr:to>
    <xdr:cxnSp macro="">
      <xdr:nvCxnSpPr>
        <xdr:cNvPr id="459" name="直線コネクタ 458">
          <a:extLst>
            <a:ext uri="{FF2B5EF4-FFF2-40B4-BE49-F238E27FC236}">
              <a16:creationId xmlns:a16="http://schemas.microsoft.com/office/drawing/2014/main" id="{079C6797-5E21-4ED9-B202-0A42310D916E}"/>
            </a:ext>
          </a:extLst>
        </xdr:cNvPr>
        <xdr:cNvCxnSpPr/>
      </xdr:nvCxnSpPr>
      <xdr:spPr>
        <a:xfrm>
          <a:off x="11282680" y="10306050"/>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19050</xdr:colOff>
      <xdr:row>58</xdr:row>
      <xdr:rowOff>133350</xdr:rowOff>
    </xdr:from>
    <xdr:ext cx="409575" cy="257175"/>
    <xdr:sp macro="" textlink="">
      <xdr:nvSpPr>
        <xdr:cNvPr id="460" name="n_1aveValue【学校施設】_x000a_有形固定資産減価償却率">
          <a:extLst>
            <a:ext uri="{FF2B5EF4-FFF2-40B4-BE49-F238E27FC236}">
              <a16:creationId xmlns:a16="http://schemas.microsoft.com/office/drawing/2014/main" id="{0FAE95F6-6890-4850-8C17-3A363C722F56}"/>
            </a:ext>
          </a:extLst>
        </xdr:cNvPr>
        <xdr:cNvSpPr txBox="1"/>
      </xdr:nvSpPr>
      <xdr:spPr>
        <a:xfrm>
          <a:off x="13430250" y="985647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63.3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58</xdr:row>
      <xdr:rowOff>114300</xdr:rowOff>
    </xdr:from>
    <xdr:ext cx="409575" cy="257175"/>
    <xdr:sp macro="" textlink="">
      <xdr:nvSpPr>
        <xdr:cNvPr id="461" name="n_2aveValue【学校施設】_x000a_有形固定資産減価償却率">
          <a:extLst>
            <a:ext uri="{FF2B5EF4-FFF2-40B4-BE49-F238E27FC236}">
              <a16:creationId xmlns:a16="http://schemas.microsoft.com/office/drawing/2014/main" id="{2BFA67F1-6776-4FC8-ABEC-88A838E0C94E}"/>
            </a:ext>
          </a:extLst>
        </xdr:cNvPr>
        <xdr:cNvSpPr txBox="1"/>
      </xdr:nvSpPr>
      <xdr:spPr>
        <a:xfrm>
          <a:off x="12668250" y="983742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62.5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58</xdr:row>
      <xdr:rowOff>123825</xdr:rowOff>
    </xdr:from>
    <xdr:ext cx="409575" cy="257175"/>
    <xdr:sp macro="" textlink="">
      <xdr:nvSpPr>
        <xdr:cNvPr id="462" name="n_3aveValue【学校施設】_x000a_有形固定資産減価償却率">
          <a:extLst>
            <a:ext uri="{FF2B5EF4-FFF2-40B4-BE49-F238E27FC236}">
              <a16:creationId xmlns:a16="http://schemas.microsoft.com/office/drawing/2014/main" id="{D3BC4243-A690-436D-8932-15F2C4D32AE0}"/>
            </a:ext>
          </a:extLst>
        </xdr:cNvPr>
        <xdr:cNvSpPr txBox="1"/>
      </xdr:nvSpPr>
      <xdr:spPr>
        <a:xfrm>
          <a:off x="11896725" y="984694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62.8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58</xdr:row>
      <xdr:rowOff>95250</xdr:rowOff>
    </xdr:from>
    <xdr:ext cx="409575" cy="257175"/>
    <xdr:sp macro="" textlink="">
      <xdr:nvSpPr>
        <xdr:cNvPr id="463" name="n_4aveValue【学校施設】_x000a_有形固定資産減価償却率">
          <a:extLst>
            <a:ext uri="{FF2B5EF4-FFF2-40B4-BE49-F238E27FC236}">
              <a16:creationId xmlns:a16="http://schemas.microsoft.com/office/drawing/2014/main" id="{1B910356-90BD-42DE-BECE-13A1AC5E67CD}"/>
            </a:ext>
          </a:extLst>
        </xdr:cNvPr>
        <xdr:cNvSpPr txBox="1"/>
      </xdr:nvSpPr>
      <xdr:spPr>
        <a:xfrm>
          <a:off x="11102340" y="981837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61.4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62</xdr:row>
      <xdr:rowOff>57150</xdr:rowOff>
    </xdr:from>
    <xdr:ext cx="409575" cy="257175"/>
    <xdr:sp macro="" textlink="">
      <xdr:nvSpPr>
        <xdr:cNvPr id="464" name="n_1mainValue【学校施設】_x000a_有形固定資産減価償却率">
          <a:extLst>
            <a:ext uri="{FF2B5EF4-FFF2-40B4-BE49-F238E27FC236}">
              <a16:creationId xmlns:a16="http://schemas.microsoft.com/office/drawing/2014/main" id="{07C1BC0A-2CD2-4ADD-AAAC-219004796E05}"/>
            </a:ext>
          </a:extLst>
        </xdr:cNvPr>
        <xdr:cNvSpPr txBox="1"/>
      </xdr:nvSpPr>
      <xdr:spPr>
        <a:xfrm>
          <a:off x="13430250" y="1045083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79.0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62</xdr:row>
      <xdr:rowOff>28575</xdr:rowOff>
    </xdr:from>
    <xdr:ext cx="409575" cy="257175"/>
    <xdr:sp macro="" textlink="">
      <xdr:nvSpPr>
        <xdr:cNvPr id="465" name="n_2mainValue【学校施設】_x000a_有形固定資産減価償却率">
          <a:extLst>
            <a:ext uri="{FF2B5EF4-FFF2-40B4-BE49-F238E27FC236}">
              <a16:creationId xmlns:a16="http://schemas.microsoft.com/office/drawing/2014/main" id="{02D79370-222E-4A7B-BE02-D57F91049021}"/>
            </a:ext>
          </a:extLst>
        </xdr:cNvPr>
        <xdr:cNvSpPr txBox="1"/>
      </xdr:nvSpPr>
      <xdr:spPr>
        <a:xfrm>
          <a:off x="12668250" y="1042225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77.3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61</xdr:row>
      <xdr:rowOff>161925</xdr:rowOff>
    </xdr:from>
    <xdr:ext cx="409575" cy="257175"/>
    <xdr:sp macro="" textlink="">
      <xdr:nvSpPr>
        <xdr:cNvPr id="466" name="n_3mainValue【学校施設】_x000a_有形固定資産減価償却率">
          <a:extLst>
            <a:ext uri="{FF2B5EF4-FFF2-40B4-BE49-F238E27FC236}">
              <a16:creationId xmlns:a16="http://schemas.microsoft.com/office/drawing/2014/main" id="{6A14437A-0CE8-4B4A-956B-3C85AFAB6397}"/>
            </a:ext>
          </a:extLst>
        </xdr:cNvPr>
        <xdr:cNvSpPr txBox="1"/>
      </xdr:nvSpPr>
      <xdr:spPr>
        <a:xfrm>
          <a:off x="11896725" y="1038796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75.4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61</xdr:row>
      <xdr:rowOff>123825</xdr:rowOff>
    </xdr:from>
    <xdr:ext cx="409575" cy="257175"/>
    <xdr:sp macro="" textlink="">
      <xdr:nvSpPr>
        <xdr:cNvPr id="467" name="n_4mainValue【学校施設】_x000a_有形固定資産減価償却率">
          <a:extLst>
            <a:ext uri="{FF2B5EF4-FFF2-40B4-BE49-F238E27FC236}">
              <a16:creationId xmlns:a16="http://schemas.microsoft.com/office/drawing/2014/main" id="{2A821659-7EB0-452C-A4D3-DE8510BFB17C}"/>
            </a:ext>
          </a:extLst>
        </xdr:cNvPr>
        <xdr:cNvSpPr txBox="1"/>
      </xdr:nvSpPr>
      <xdr:spPr>
        <a:xfrm>
          <a:off x="11102340" y="1034986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73.2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fLocksText="0">
      <xdr:nvSpPr>
        <xdr:cNvPr id="468" name="正方形/長方形 467">
          <a:extLst>
            <a:ext uri="{FF2B5EF4-FFF2-40B4-BE49-F238E27FC236}">
              <a16:creationId xmlns:a16="http://schemas.microsoft.com/office/drawing/2014/main" id="{9AB4E3AA-F29D-4AAF-B9F4-607CDFD1497A}"/>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学校施設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fLocksText="0">
      <xdr:nvSpPr>
        <xdr:cNvPr id="469" name="正方形/長方形 468">
          <a:extLst>
            <a:ext uri="{FF2B5EF4-FFF2-40B4-BE49-F238E27FC236}">
              <a16:creationId xmlns:a16="http://schemas.microsoft.com/office/drawing/2014/main" id="{2BA57E9F-2762-41E5-B1F8-F3A09F46EA0B}"/>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fLocksText="0">
      <xdr:nvSpPr>
        <xdr:cNvPr id="470" name="正方形/長方形 469">
          <a:extLst>
            <a:ext uri="{FF2B5EF4-FFF2-40B4-BE49-F238E27FC236}">
              <a16:creationId xmlns:a16="http://schemas.microsoft.com/office/drawing/2014/main" id="{A0EA46C8-F613-427C-B2B8-516F72B8E47C}"/>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fLocksText="0">
      <xdr:nvSpPr>
        <xdr:cNvPr id="471" name="正方形/長方形 470">
          <a:extLst>
            <a:ext uri="{FF2B5EF4-FFF2-40B4-BE49-F238E27FC236}">
              <a16:creationId xmlns:a16="http://schemas.microsoft.com/office/drawing/2014/main" id="{17ABA6AF-9138-4DD2-92C7-7DB26EB5743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fLocksText="0">
      <xdr:nvSpPr>
        <xdr:cNvPr id="472" name="正方形/長方形 471">
          <a:extLst>
            <a:ext uri="{FF2B5EF4-FFF2-40B4-BE49-F238E27FC236}">
              <a16:creationId xmlns:a16="http://schemas.microsoft.com/office/drawing/2014/main" id="{30CF3BAD-FBC6-499A-816C-26F49338D6C7}"/>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fLocksText="0">
      <xdr:nvSpPr>
        <xdr:cNvPr id="473" name="正方形/長方形 472">
          <a:extLst>
            <a:ext uri="{FF2B5EF4-FFF2-40B4-BE49-F238E27FC236}">
              <a16:creationId xmlns:a16="http://schemas.microsoft.com/office/drawing/2014/main" id="{05A1B3B0-D03E-4DF7-B904-09A5D6BA17AB}"/>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fLocksText="0">
      <xdr:nvSpPr>
        <xdr:cNvPr id="474" name="正方形/長方形 473">
          <a:extLst>
            <a:ext uri="{FF2B5EF4-FFF2-40B4-BE49-F238E27FC236}">
              <a16:creationId xmlns:a16="http://schemas.microsoft.com/office/drawing/2014/main" id="{E97672F1-C118-46B0-B719-4A7D625A9237}"/>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fLocksText="0">
      <xdr:nvSpPr>
        <xdr:cNvPr id="475" name="正方形/長方形 474">
          <a:extLst>
            <a:ext uri="{FF2B5EF4-FFF2-40B4-BE49-F238E27FC236}">
              <a16:creationId xmlns:a16="http://schemas.microsoft.com/office/drawing/2014/main" id="{1619A2F2-15AE-4430-9407-0C5E5BD77695}"/>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52</xdr:row>
      <xdr:rowOff>38100</xdr:rowOff>
    </xdr:from>
    <xdr:ext cx="352425" cy="228600"/>
    <xdr:sp macro="" textlink="">
      <xdr:nvSpPr>
        <xdr:cNvPr id="476" name="テキスト ボックス 475">
          <a:extLst>
            <a:ext uri="{FF2B5EF4-FFF2-40B4-BE49-F238E27FC236}">
              <a16:creationId xmlns:a16="http://schemas.microsoft.com/office/drawing/2014/main" id="{0F999B12-21A7-4E00-BC01-7D10EB73F483}"/>
            </a:ext>
          </a:extLst>
        </xdr:cNvPr>
        <xdr:cNvSpPr txBox="1"/>
      </xdr:nvSpPr>
      <xdr:spPr>
        <a:xfrm>
          <a:off x="16078200" y="875538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FF4CB6ED-FAE6-48B1-B8E7-082260EC76FB}"/>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65</xdr:row>
      <xdr:rowOff>142875</xdr:rowOff>
    </xdr:from>
    <xdr:ext cx="466725" cy="257175"/>
    <xdr:sp macro="" textlink="">
      <xdr:nvSpPr>
        <xdr:cNvPr id="478" name="テキスト ボックス 477">
          <a:extLst>
            <a:ext uri="{FF2B5EF4-FFF2-40B4-BE49-F238E27FC236}">
              <a16:creationId xmlns:a16="http://schemas.microsoft.com/office/drawing/2014/main" id="{5273A3FC-A4E5-45FE-AFCA-B1D1A32763C7}"/>
            </a:ext>
          </a:extLst>
        </xdr:cNvPr>
        <xdr:cNvSpPr txBox="1"/>
      </xdr:nvSpPr>
      <xdr:spPr>
        <a:xfrm>
          <a:off x="15685770" y="110394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9" name="直線コネクタ 478">
          <a:extLst>
            <a:ext uri="{FF2B5EF4-FFF2-40B4-BE49-F238E27FC236}">
              <a16:creationId xmlns:a16="http://schemas.microsoft.com/office/drawing/2014/main" id="{708A2685-151E-49AA-91FD-A87DD545ACC4}"/>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63</xdr:row>
      <xdr:rowOff>161925</xdr:rowOff>
    </xdr:from>
    <xdr:ext cx="466725" cy="257175"/>
    <xdr:sp macro="" textlink="">
      <xdr:nvSpPr>
        <xdr:cNvPr id="480" name="テキスト ボックス 479">
          <a:extLst>
            <a:ext uri="{FF2B5EF4-FFF2-40B4-BE49-F238E27FC236}">
              <a16:creationId xmlns:a16="http://schemas.microsoft.com/office/drawing/2014/main" id="{60252187-1A46-4471-ADDB-7CB53579DE30}"/>
            </a:ext>
          </a:extLst>
        </xdr:cNvPr>
        <xdr:cNvSpPr txBox="1"/>
      </xdr:nvSpPr>
      <xdr:spPr>
        <a:xfrm>
          <a:off x="15685770" y="1072324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1" name="直線コネクタ 480">
          <a:extLst>
            <a:ext uri="{FF2B5EF4-FFF2-40B4-BE49-F238E27FC236}">
              <a16:creationId xmlns:a16="http://schemas.microsoft.com/office/drawing/2014/main" id="{835FED93-1B9A-4FBB-90C6-07E5027A7DD2}"/>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62</xdr:row>
      <xdr:rowOff>0</xdr:rowOff>
    </xdr:from>
    <xdr:ext cx="466725" cy="257175"/>
    <xdr:sp macro="" textlink="">
      <xdr:nvSpPr>
        <xdr:cNvPr id="482" name="テキスト ボックス 481">
          <a:extLst>
            <a:ext uri="{FF2B5EF4-FFF2-40B4-BE49-F238E27FC236}">
              <a16:creationId xmlns:a16="http://schemas.microsoft.com/office/drawing/2014/main" id="{A48A8FAA-955E-4954-B02A-2F9B829EEE0A}"/>
            </a:ext>
          </a:extLst>
        </xdr:cNvPr>
        <xdr:cNvSpPr txBox="1"/>
      </xdr:nvSpPr>
      <xdr:spPr>
        <a:xfrm>
          <a:off x="15685770" y="1039368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3" name="直線コネクタ 482">
          <a:extLst>
            <a:ext uri="{FF2B5EF4-FFF2-40B4-BE49-F238E27FC236}">
              <a16:creationId xmlns:a16="http://schemas.microsoft.com/office/drawing/2014/main" id="{662879AA-31A3-4CC0-BB51-A1B5C283AE52}"/>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60</xdr:row>
      <xdr:rowOff>19050</xdr:rowOff>
    </xdr:from>
    <xdr:ext cx="466725" cy="257175"/>
    <xdr:sp macro="" textlink="">
      <xdr:nvSpPr>
        <xdr:cNvPr id="484" name="テキスト ボックス 483">
          <a:extLst>
            <a:ext uri="{FF2B5EF4-FFF2-40B4-BE49-F238E27FC236}">
              <a16:creationId xmlns:a16="http://schemas.microsoft.com/office/drawing/2014/main" id="{9BB9371E-6A69-4307-8572-B7803658194E}"/>
            </a:ext>
          </a:extLst>
        </xdr:cNvPr>
        <xdr:cNvSpPr txBox="1"/>
      </xdr:nvSpPr>
      <xdr:spPr>
        <a:xfrm>
          <a:off x="15685770" y="100774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5" name="直線コネクタ 484">
          <a:extLst>
            <a:ext uri="{FF2B5EF4-FFF2-40B4-BE49-F238E27FC236}">
              <a16:creationId xmlns:a16="http://schemas.microsoft.com/office/drawing/2014/main" id="{EE3FEA9B-F540-426A-ADC5-A08D19AF0019}"/>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58</xdr:row>
      <xdr:rowOff>38100</xdr:rowOff>
    </xdr:from>
    <xdr:ext cx="466725" cy="257175"/>
    <xdr:sp macro="" textlink="">
      <xdr:nvSpPr>
        <xdr:cNvPr id="486" name="テキスト ボックス 485">
          <a:extLst>
            <a:ext uri="{FF2B5EF4-FFF2-40B4-BE49-F238E27FC236}">
              <a16:creationId xmlns:a16="http://schemas.microsoft.com/office/drawing/2014/main" id="{141E244E-D6A6-4844-B14F-0F5E66EE9049}"/>
            </a:ext>
          </a:extLst>
        </xdr:cNvPr>
        <xdr:cNvSpPr txBox="1"/>
      </xdr:nvSpPr>
      <xdr:spPr>
        <a:xfrm>
          <a:off x="15685770" y="976122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7" name="直線コネクタ 486">
          <a:extLst>
            <a:ext uri="{FF2B5EF4-FFF2-40B4-BE49-F238E27FC236}">
              <a16:creationId xmlns:a16="http://schemas.microsoft.com/office/drawing/2014/main" id="{A695F081-06D0-430F-BFD3-C915A9DE7B3F}"/>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56</xdr:row>
      <xdr:rowOff>57150</xdr:rowOff>
    </xdr:from>
    <xdr:ext cx="466725" cy="257175"/>
    <xdr:sp macro="" textlink="">
      <xdr:nvSpPr>
        <xdr:cNvPr id="488" name="テキスト ボックス 487">
          <a:extLst>
            <a:ext uri="{FF2B5EF4-FFF2-40B4-BE49-F238E27FC236}">
              <a16:creationId xmlns:a16="http://schemas.microsoft.com/office/drawing/2014/main" id="{247A6379-53BE-4666-9A78-D179F9596608}"/>
            </a:ext>
          </a:extLst>
        </xdr:cNvPr>
        <xdr:cNvSpPr txBox="1"/>
      </xdr:nvSpPr>
      <xdr:spPr>
        <a:xfrm>
          <a:off x="15685770" y="944499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9" name="直線コネクタ 488">
          <a:extLst>
            <a:ext uri="{FF2B5EF4-FFF2-40B4-BE49-F238E27FC236}">
              <a16:creationId xmlns:a16="http://schemas.microsoft.com/office/drawing/2014/main" id="{F2178BB4-2E5C-4F49-BF8D-AC35AB845C03}"/>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54</xdr:row>
      <xdr:rowOff>66675</xdr:rowOff>
    </xdr:from>
    <xdr:ext cx="466725" cy="257175"/>
    <xdr:sp macro="" textlink="">
      <xdr:nvSpPr>
        <xdr:cNvPr id="490" name="テキスト ボックス 489">
          <a:extLst>
            <a:ext uri="{FF2B5EF4-FFF2-40B4-BE49-F238E27FC236}">
              <a16:creationId xmlns:a16="http://schemas.microsoft.com/office/drawing/2014/main" id="{8E32F923-FB85-4B3D-B71D-F7ACB67418C4}"/>
            </a:ext>
          </a:extLst>
        </xdr:cNvPr>
        <xdr:cNvSpPr txBox="1"/>
      </xdr:nvSpPr>
      <xdr:spPr>
        <a:xfrm>
          <a:off x="15685770" y="911923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5A0CC8F3-B7A3-4D70-B2FA-2F0A37C7AAD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52</xdr:row>
      <xdr:rowOff>85725</xdr:rowOff>
    </xdr:from>
    <xdr:ext cx="466725" cy="257175"/>
    <xdr:sp macro="" textlink="">
      <xdr:nvSpPr>
        <xdr:cNvPr id="492" name="テキスト ボックス 491">
          <a:extLst>
            <a:ext uri="{FF2B5EF4-FFF2-40B4-BE49-F238E27FC236}">
              <a16:creationId xmlns:a16="http://schemas.microsoft.com/office/drawing/2014/main" id="{7E4D53CF-6B5C-436E-818B-41DA801D31AC}"/>
            </a:ext>
          </a:extLst>
        </xdr:cNvPr>
        <xdr:cNvSpPr txBox="1"/>
      </xdr:nvSpPr>
      <xdr:spPr>
        <a:xfrm>
          <a:off x="15685770" y="880300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fLocksText="0">
      <xdr:nvSpPr>
        <xdr:cNvPr id="493" name="【学校施設】_x000a_一人当たり面積グラフ枠">
          <a:extLst>
            <a:ext uri="{FF2B5EF4-FFF2-40B4-BE49-F238E27FC236}">
              <a16:creationId xmlns:a16="http://schemas.microsoft.com/office/drawing/2014/main" id="{0608E214-259D-430B-9F85-E33ECBDB1FA3}"/>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494" name="直線コネクタ 493">
          <a:extLst>
            <a:ext uri="{FF2B5EF4-FFF2-40B4-BE49-F238E27FC236}">
              <a16:creationId xmlns:a16="http://schemas.microsoft.com/office/drawing/2014/main" id="{2F77F9D2-0BF3-4EC0-92AD-D47D754868FB}"/>
            </a:ext>
          </a:extLst>
        </xdr:cNvPr>
        <xdr:cNvCxnSpPr/>
      </xdr:nvCxnSpPr>
      <xdr:spPr>
        <a:xfrm flipV="1">
          <a:off x="19509104" y="9380547"/>
          <a:ext cx="0" cy="1255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63</xdr:row>
      <xdr:rowOff>76200</xdr:rowOff>
    </xdr:from>
    <xdr:ext cx="466725" cy="257175"/>
    <xdr:sp macro="" textlink="">
      <xdr:nvSpPr>
        <xdr:cNvPr id="495" name="【学校施設】_x000a_一人当たり面積最小値テキスト">
          <a:extLst>
            <a:ext uri="{FF2B5EF4-FFF2-40B4-BE49-F238E27FC236}">
              <a16:creationId xmlns:a16="http://schemas.microsoft.com/office/drawing/2014/main" id="{4B579D8A-A09E-4BC4-89BF-26358293E0E4}"/>
            </a:ext>
          </a:extLst>
        </xdr:cNvPr>
        <xdr:cNvSpPr txBox="1"/>
      </xdr:nvSpPr>
      <xdr:spPr>
        <a:xfrm>
          <a:off x="19541490" y="1063752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0.848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496" name="直線コネクタ 495">
          <a:extLst>
            <a:ext uri="{FF2B5EF4-FFF2-40B4-BE49-F238E27FC236}">
              <a16:creationId xmlns:a16="http://schemas.microsoft.com/office/drawing/2014/main" id="{86F397D7-2511-4B5F-B330-027F2CDE5206}"/>
            </a:ext>
          </a:extLst>
        </xdr:cNvPr>
        <xdr:cNvCxnSpPr/>
      </xdr:nvCxnSpPr>
      <xdr:spPr>
        <a:xfrm>
          <a:off x="19443700" y="106361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54</xdr:row>
      <xdr:rowOff>104775</xdr:rowOff>
    </xdr:from>
    <xdr:ext cx="466725" cy="257175"/>
    <xdr:sp macro="" textlink="">
      <xdr:nvSpPr>
        <xdr:cNvPr id="497" name="【学校施設】_x000a_一人当たり面積最大値テキスト">
          <a:extLst>
            <a:ext uri="{FF2B5EF4-FFF2-40B4-BE49-F238E27FC236}">
              <a16:creationId xmlns:a16="http://schemas.microsoft.com/office/drawing/2014/main" id="{8995DF0A-5597-40BB-8412-BB70F9DADF93}"/>
            </a:ext>
          </a:extLst>
        </xdr:cNvPr>
        <xdr:cNvSpPr txBox="1"/>
      </xdr:nvSpPr>
      <xdr:spPr>
        <a:xfrm>
          <a:off x="19541490" y="915733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2.817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498" name="直線コネクタ 497">
          <a:extLst>
            <a:ext uri="{FF2B5EF4-FFF2-40B4-BE49-F238E27FC236}">
              <a16:creationId xmlns:a16="http://schemas.microsoft.com/office/drawing/2014/main" id="{392A6949-1A98-4DCA-8ED8-7F9D2C91DEBD}"/>
            </a:ext>
          </a:extLst>
        </xdr:cNvPr>
        <xdr:cNvCxnSpPr/>
      </xdr:nvCxnSpPr>
      <xdr:spPr>
        <a:xfrm>
          <a:off x="19443700" y="93805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59</xdr:row>
      <xdr:rowOff>133350</xdr:rowOff>
    </xdr:from>
    <xdr:ext cx="466725" cy="257175"/>
    <xdr:sp macro="" textlink="">
      <xdr:nvSpPr>
        <xdr:cNvPr id="499" name="【学校施設】_x000a_一人当たり面積平均値テキスト">
          <a:extLst>
            <a:ext uri="{FF2B5EF4-FFF2-40B4-BE49-F238E27FC236}">
              <a16:creationId xmlns:a16="http://schemas.microsoft.com/office/drawing/2014/main" id="{4CABC888-04F0-42C0-995D-DD782CD0BDF1}"/>
            </a:ext>
          </a:extLst>
        </xdr:cNvPr>
        <xdr:cNvSpPr txBox="1"/>
      </xdr:nvSpPr>
      <xdr:spPr>
        <a:xfrm>
          <a:off x="19541490" y="1002411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1.505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fLocksText="0">
      <xdr:nvSpPr>
        <xdr:cNvPr id="500" name="フローチャート: 判断 499">
          <a:extLst>
            <a:ext uri="{FF2B5EF4-FFF2-40B4-BE49-F238E27FC236}">
              <a16:creationId xmlns:a16="http://schemas.microsoft.com/office/drawing/2014/main" id="{F370100D-3515-476C-B70D-90CA492A660A}"/>
            </a:ext>
          </a:extLst>
        </xdr:cNvPr>
        <xdr:cNvSpPr/>
      </xdr:nvSpPr>
      <xdr:spPr>
        <a:xfrm>
          <a:off x="19458940"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fLocksText="0">
      <xdr:nvSpPr>
        <xdr:cNvPr id="501" name="フローチャート: 判断 500">
          <a:extLst>
            <a:ext uri="{FF2B5EF4-FFF2-40B4-BE49-F238E27FC236}">
              <a16:creationId xmlns:a16="http://schemas.microsoft.com/office/drawing/2014/main" id="{BBC02B58-64C7-4FB0-9EC3-8F74C4498C91}"/>
            </a:ext>
          </a:extLst>
        </xdr:cNvPr>
        <xdr:cNvSpPr/>
      </xdr:nvSpPr>
      <xdr:spPr>
        <a:xfrm>
          <a:off x="18735040" y="101761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fLocksText="0">
      <xdr:nvSpPr>
        <xdr:cNvPr id="502" name="フローチャート: 判断 501">
          <a:extLst>
            <a:ext uri="{FF2B5EF4-FFF2-40B4-BE49-F238E27FC236}">
              <a16:creationId xmlns:a16="http://schemas.microsoft.com/office/drawing/2014/main" id="{79470919-676B-4603-A0B6-9500B873A55C}"/>
            </a:ext>
          </a:extLst>
        </xdr:cNvPr>
        <xdr:cNvSpPr/>
      </xdr:nvSpPr>
      <xdr:spPr>
        <a:xfrm>
          <a:off x="17937480" y="101565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fLocksText="0">
      <xdr:nvSpPr>
        <xdr:cNvPr id="503" name="フローチャート: 判断 502">
          <a:extLst>
            <a:ext uri="{FF2B5EF4-FFF2-40B4-BE49-F238E27FC236}">
              <a16:creationId xmlns:a16="http://schemas.microsoft.com/office/drawing/2014/main" id="{4B353756-2765-4B1F-BA41-E3B729C7827C}"/>
            </a:ext>
          </a:extLst>
        </xdr:cNvPr>
        <xdr:cNvSpPr/>
      </xdr:nvSpPr>
      <xdr:spPr>
        <a:xfrm>
          <a:off x="17162780" y="10170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fLocksText="0">
      <xdr:nvSpPr>
        <xdr:cNvPr id="504" name="フローチャート: 判断 503">
          <a:extLst>
            <a:ext uri="{FF2B5EF4-FFF2-40B4-BE49-F238E27FC236}">
              <a16:creationId xmlns:a16="http://schemas.microsoft.com/office/drawing/2014/main" id="{9B371BE6-E065-46D3-9E69-6B513F140E7A}"/>
            </a:ext>
          </a:extLst>
        </xdr:cNvPr>
        <xdr:cNvSpPr/>
      </xdr:nvSpPr>
      <xdr:spPr>
        <a:xfrm>
          <a:off x="16388080" y="101846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66</xdr:row>
      <xdr:rowOff>114300</xdr:rowOff>
    </xdr:from>
    <xdr:ext cx="762000" cy="257175"/>
    <xdr:sp macro="" textlink="">
      <xdr:nvSpPr>
        <xdr:cNvPr id="505" name="テキスト ボックス 504">
          <a:extLst>
            <a:ext uri="{FF2B5EF4-FFF2-40B4-BE49-F238E27FC236}">
              <a16:creationId xmlns:a16="http://schemas.microsoft.com/office/drawing/2014/main" id="{87E7D306-F15B-4F8D-9982-226C5F9BC35F}"/>
            </a:ext>
          </a:extLst>
        </xdr:cNvPr>
        <xdr:cNvSpPr txBox="1"/>
      </xdr:nvSpPr>
      <xdr:spPr>
        <a:xfrm>
          <a:off x="1933575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66</xdr:row>
      <xdr:rowOff>114300</xdr:rowOff>
    </xdr:from>
    <xdr:ext cx="762000" cy="257175"/>
    <xdr:sp macro="" textlink="">
      <xdr:nvSpPr>
        <xdr:cNvPr id="506" name="テキスト ボックス 505">
          <a:extLst>
            <a:ext uri="{FF2B5EF4-FFF2-40B4-BE49-F238E27FC236}">
              <a16:creationId xmlns:a16="http://schemas.microsoft.com/office/drawing/2014/main" id="{A71C5147-862E-4E74-BE62-7825682ABFA0}"/>
            </a:ext>
          </a:extLst>
        </xdr:cNvPr>
        <xdr:cNvSpPr txBox="1"/>
      </xdr:nvSpPr>
      <xdr:spPr>
        <a:xfrm>
          <a:off x="1860423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66</xdr:row>
      <xdr:rowOff>114300</xdr:rowOff>
    </xdr:from>
    <xdr:ext cx="762000" cy="257175"/>
    <xdr:sp macro="" textlink="">
      <xdr:nvSpPr>
        <xdr:cNvPr id="507" name="テキスト ボックス 506">
          <a:extLst>
            <a:ext uri="{FF2B5EF4-FFF2-40B4-BE49-F238E27FC236}">
              <a16:creationId xmlns:a16="http://schemas.microsoft.com/office/drawing/2014/main" id="{68DEF4AC-F467-4542-94D8-676701B4BEA3}"/>
            </a:ext>
          </a:extLst>
        </xdr:cNvPr>
        <xdr:cNvSpPr txBox="1"/>
      </xdr:nvSpPr>
      <xdr:spPr>
        <a:xfrm>
          <a:off x="17817465"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114300</xdr:rowOff>
    </xdr:from>
    <xdr:ext cx="762000" cy="257175"/>
    <xdr:sp macro="" textlink="">
      <xdr:nvSpPr>
        <xdr:cNvPr id="508" name="テキスト ボックス 507">
          <a:extLst>
            <a:ext uri="{FF2B5EF4-FFF2-40B4-BE49-F238E27FC236}">
              <a16:creationId xmlns:a16="http://schemas.microsoft.com/office/drawing/2014/main" id="{39C70C4B-9487-4DD4-9954-CF62925E1AAF}"/>
            </a:ext>
          </a:extLst>
        </xdr:cNvPr>
        <xdr:cNvSpPr txBox="1"/>
      </xdr:nvSpPr>
      <xdr:spPr>
        <a:xfrm>
          <a:off x="1704594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66</xdr:row>
      <xdr:rowOff>114300</xdr:rowOff>
    </xdr:from>
    <xdr:ext cx="762000" cy="257175"/>
    <xdr:sp macro="" textlink="">
      <xdr:nvSpPr>
        <xdr:cNvPr id="509" name="テキスト ボックス 508">
          <a:extLst>
            <a:ext uri="{FF2B5EF4-FFF2-40B4-BE49-F238E27FC236}">
              <a16:creationId xmlns:a16="http://schemas.microsoft.com/office/drawing/2014/main" id="{3821860A-E0AB-4112-A223-16B16626391A}"/>
            </a:ext>
          </a:extLst>
        </xdr:cNvPr>
        <xdr:cNvSpPr txBox="1"/>
      </xdr:nvSpPr>
      <xdr:spPr>
        <a:xfrm>
          <a:off x="1625727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131101</xdr:rowOff>
    </xdr:from>
    <xdr:to>
      <xdr:col>116</xdr:col>
      <xdr:colOff>114300</xdr:colOff>
      <xdr:row>62</xdr:row>
      <xdr:rowOff>61251</xdr:rowOff>
    </xdr:to>
    <xdr:sp macro="" textlink="" fLocksText="0">
      <xdr:nvSpPr>
        <xdr:cNvPr id="510" name="楕円 509">
          <a:extLst>
            <a:ext uri="{FF2B5EF4-FFF2-40B4-BE49-F238E27FC236}">
              <a16:creationId xmlns:a16="http://schemas.microsoft.com/office/drawing/2014/main" id="{D7B33C6F-7C2B-4D99-AEC4-81D697E54C96}"/>
            </a:ext>
          </a:extLst>
        </xdr:cNvPr>
        <xdr:cNvSpPr/>
      </xdr:nvSpPr>
      <xdr:spPr>
        <a:xfrm>
          <a:off x="19458940" y="103571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95250</xdr:colOff>
      <xdr:row>61</xdr:row>
      <xdr:rowOff>104775</xdr:rowOff>
    </xdr:from>
    <xdr:ext cx="466725" cy="257175"/>
    <xdr:sp macro="" textlink="">
      <xdr:nvSpPr>
        <xdr:cNvPr id="511" name="【学校施設】_x000a_一人当たり面積該当値テキスト">
          <a:extLst>
            <a:ext uri="{FF2B5EF4-FFF2-40B4-BE49-F238E27FC236}">
              <a16:creationId xmlns:a16="http://schemas.microsoft.com/office/drawing/2014/main" id="{66804922-2F54-4FB8-9C31-5EE7E960A109}"/>
            </a:ext>
          </a:extLst>
        </xdr:cNvPr>
        <xdr:cNvSpPr txBox="1"/>
      </xdr:nvSpPr>
      <xdr:spPr>
        <a:xfrm>
          <a:off x="19541490" y="1033081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1.209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138938</xdr:rowOff>
    </xdr:from>
    <xdr:to>
      <xdr:col>112</xdr:col>
      <xdr:colOff>38100</xdr:colOff>
      <xdr:row>62</xdr:row>
      <xdr:rowOff>69088</xdr:rowOff>
    </xdr:to>
    <xdr:sp macro="" textlink="" fLocksText="0">
      <xdr:nvSpPr>
        <xdr:cNvPr id="512" name="楕円 511">
          <a:extLst>
            <a:ext uri="{FF2B5EF4-FFF2-40B4-BE49-F238E27FC236}">
              <a16:creationId xmlns:a16="http://schemas.microsoft.com/office/drawing/2014/main" id="{59B6B2BF-8BE0-4317-907B-467858F97E8B}"/>
            </a:ext>
          </a:extLst>
        </xdr:cNvPr>
        <xdr:cNvSpPr/>
      </xdr:nvSpPr>
      <xdr:spPr>
        <a:xfrm>
          <a:off x="18735040" y="103649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177800</xdr:colOff>
      <xdr:row>62</xdr:row>
      <xdr:rowOff>10451</xdr:rowOff>
    </xdr:from>
    <xdr:to>
      <xdr:col>116</xdr:col>
      <xdr:colOff>63500</xdr:colOff>
      <xdr:row>62</xdr:row>
      <xdr:rowOff>18288</xdr:rowOff>
    </xdr:to>
    <xdr:cxnSp macro="">
      <xdr:nvCxnSpPr>
        <xdr:cNvPr id="513" name="直線コネクタ 512">
          <a:extLst>
            <a:ext uri="{FF2B5EF4-FFF2-40B4-BE49-F238E27FC236}">
              <a16:creationId xmlns:a16="http://schemas.microsoft.com/office/drawing/2014/main" id="{009E9C43-CCD2-4F8E-8201-2A2DC7205A74}"/>
            </a:ext>
          </a:extLst>
        </xdr:cNvPr>
        <xdr:cNvCxnSpPr/>
      </xdr:nvCxnSpPr>
      <xdr:spPr>
        <a:xfrm flipV="1">
          <a:off x="18778220" y="10404131"/>
          <a:ext cx="73152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147429</xdr:rowOff>
    </xdr:from>
    <xdr:to>
      <xdr:col>107</xdr:col>
      <xdr:colOff>101600</xdr:colOff>
      <xdr:row>62</xdr:row>
      <xdr:rowOff>77579</xdr:rowOff>
    </xdr:to>
    <xdr:sp macro="" textlink="" fLocksText="0">
      <xdr:nvSpPr>
        <xdr:cNvPr id="514" name="楕円 513">
          <a:extLst>
            <a:ext uri="{FF2B5EF4-FFF2-40B4-BE49-F238E27FC236}">
              <a16:creationId xmlns:a16="http://schemas.microsoft.com/office/drawing/2014/main" id="{6273C03B-37DB-44F9-BFF5-0DC9076670EE}"/>
            </a:ext>
          </a:extLst>
        </xdr:cNvPr>
        <xdr:cNvSpPr/>
      </xdr:nvSpPr>
      <xdr:spPr>
        <a:xfrm>
          <a:off x="17937480" y="103734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62</xdr:row>
      <xdr:rowOff>18288</xdr:rowOff>
    </xdr:from>
    <xdr:to>
      <xdr:col>111</xdr:col>
      <xdr:colOff>177800</xdr:colOff>
      <xdr:row>62</xdr:row>
      <xdr:rowOff>26779</xdr:rowOff>
    </xdr:to>
    <xdr:cxnSp macro="">
      <xdr:nvCxnSpPr>
        <xdr:cNvPr id="515" name="直線コネクタ 514">
          <a:extLst>
            <a:ext uri="{FF2B5EF4-FFF2-40B4-BE49-F238E27FC236}">
              <a16:creationId xmlns:a16="http://schemas.microsoft.com/office/drawing/2014/main" id="{94347372-05A4-4316-BBF6-9F0E9D107402}"/>
            </a:ext>
          </a:extLst>
        </xdr:cNvPr>
        <xdr:cNvCxnSpPr/>
      </xdr:nvCxnSpPr>
      <xdr:spPr>
        <a:xfrm flipV="1">
          <a:off x="17988280" y="10411968"/>
          <a:ext cx="78994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157226</xdr:rowOff>
    </xdr:from>
    <xdr:to>
      <xdr:col>102</xdr:col>
      <xdr:colOff>165100</xdr:colOff>
      <xdr:row>62</xdr:row>
      <xdr:rowOff>87376</xdr:rowOff>
    </xdr:to>
    <xdr:sp macro="" textlink="" fLocksText="0">
      <xdr:nvSpPr>
        <xdr:cNvPr id="516" name="楕円 515">
          <a:extLst>
            <a:ext uri="{FF2B5EF4-FFF2-40B4-BE49-F238E27FC236}">
              <a16:creationId xmlns:a16="http://schemas.microsoft.com/office/drawing/2014/main" id="{6A65F954-E0CE-4BDC-A7DB-DD1491F13D9D}"/>
            </a:ext>
          </a:extLst>
        </xdr:cNvPr>
        <xdr:cNvSpPr/>
      </xdr:nvSpPr>
      <xdr:spPr>
        <a:xfrm>
          <a:off x="17162780" y="103832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114300</xdr:colOff>
      <xdr:row>62</xdr:row>
      <xdr:rowOff>26779</xdr:rowOff>
    </xdr:from>
    <xdr:to>
      <xdr:col>107</xdr:col>
      <xdr:colOff>50800</xdr:colOff>
      <xdr:row>62</xdr:row>
      <xdr:rowOff>36576</xdr:rowOff>
    </xdr:to>
    <xdr:cxnSp macro="">
      <xdr:nvCxnSpPr>
        <xdr:cNvPr id="517" name="直線コネクタ 516">
          <a:extLst>
            <a:ext uri="{FF2B5EF4-FFF2-40B4-BE49-F238E27FC236}">
              <a16:creationId xmlns:a16="http://schemas.microsoft.com/office/drawing/2014/main" id="{90F3FD29-0E0A-40C5-A1F0-19DA6FD6BAA9}"/>
            </a:ext>
          </a:extLst>
        </xdr:cNvPr>
        <xdr:cNvCxnSpPr/>
      </xdr:nvCxnSpPr>
      <xdr:spPr>
        <a:xfrm flipV="1">
          <a:off x="17213580" y="10420459"/>
          <a:ext cx="7747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166370</xdr:rowOff>
    </xdr:from>
    <xdr:to>
      <xdr:col>98</xdr:col>
      <xdr:colOff>38100</xdr:colOff>
      <xdr:row>62</xdr:row>
      <xdr:rowOff>96520</xdr:rowOff>
    </xdr:to>
    <xdr:sp macro="" textlink="" fLocksText="0">
      <xdr:nvSpPr>
        <xdr:cNvPr id="518" name="楕円 517">
          <a:extLst>
            <a:ext uri="{FF2B5EF4-FFF2-40B4-BE49-F238E27FC236}">
              <a16:creationId xmlns:a16="http://schemas.microsoft.com/office/drawing/2014/main" id="{2BE8F452-415E-4FBB-8419-03E6DD5322D1}"/>
            </a:ext>
          </a:extLst>
        </xdr:cNvPr>
        <xdr:cNvSpPr/>
      </xdr:nvSpPr>
      <xdr:spPr>
        <a:xfrm>
          <a:off x="16388080" y="10392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177800</xdr:colOff>
      <xdr:row>62</xdr:row>
      <xdr:rowOff>36576</xdr:rowOff>
    </xdr:from>
    <xdr:to>
      <xdr:col>102</xdr:col>
      <xdr:colOff>114300</xdr:colOff>
      <xdr:row>62</xdr:row>
      <xdr:rowOff>45720</xdr:rowOff>
    </xdr:to>
    <xdr:cxnSp macro="">
      <xdr:nvCxnSpPr>
        <xdr:cNvPr id="519" name="直線コネクタ 518">
          <a:extLst>
            <a:ext uri="{FF2B5EF4-FFF2-40B4-BE49-F238E27FC236}">
              <a16:creationId xmlns:a16="http://schemas.microsoft.com/office/drawing/2014/main" id="{6729F1DA-265A-40AA-93E8-6FAD5E16CE12}"/>
            </a:ext>
          </a:extLst>
        </xdr:cNvPr>
        <xdr:cNvCxnSpPr/>
      </xdr:nvCxnSpPr>
      <xdr:spPr>
        <a:xfrm flipV="1">
          <a:off x="16431260" y="10430256"/>
          <a:ext cx="7823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114300</xdr:colOff>
      <xdr:row>59</xdr:row>
      <xdr:rowOff>66675</xdr:rowOff>
    </xdr:from>
    <xdr:ext cx="466725" cy="257175"/>
    <xdr:sp macro="" textlink="">
      <xdr:nvSpPr>
        <xdr:cNvPr id="520" name="n_1aveValue【学校施設】_x000a_一人当たり面積">
          <a:extLst>
            <a:ext uri="{FF2B5EF4-FFF2-40B4-BE49-F238E27FC236}">
              <a16:creationId xmlns:a16="http://schemas.microsoft.com/office/drawing/2014/main" id="{39E66727-022D-47E0-A734-01B931CE9FEE}"/>
            </a:ext>
          </a:extLst>
        </xdr:cNvPr>
        <xdr:cNvSpPr txBox="1"/>
      </xdr:nvSpPr>
      <xdr:spPr>
        <a:xfrm>
          <a:off x="18554700" y="995743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1.492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59</xdr:row>
      <xdr:rowOff>47625</xdr:rowOff>
    </xdr:from>
    <xdr:ext cx="466725" cy="257175"/>
    <xdr:sp macro="" textlink="">
      <xdr:nvSpPr>
        <xdr:cNvPr id="521" name="n_2aveValue【学校施設】_x000a_一人当たり面積">
          <a:extLst>
            <a:ext uri="{FF2B5EF4-FFF2-40B4-BE49-F238E27FC236}">
              <a16:creationId xmlns:a16="http://schemas.microsoft.com/office/drawing/2014/main" id="{D6F06071-B661-4665-A60B-ED7C1973A8F3}"/>
            </a:ext>
          </a:extLst>
        </xdr:cNvPr>
        <xdr:cNvSpPr txBox="1"/>
      </xdr:nvSpPr>
      <xdr:spPr>
        <a:xfrm>
          <a:off x="17769840" y="993838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1.522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59</xdr:row>
      <xdr:rowOff>57150</xdr:rowOff>
    </xdr:from>
    <xdr:ext cx="466725" cy="257175"/>
    <xdr:sp macro="" textlink="">
      <xdr:nvSpPr>
        <xdr:cNvPr id="522" name="n_3aveValue【学校施設】_x000a_一人当たり面積">
          <a:extLst>
            <a:ext uri="{FF2B5EF4-FFF2-40B4-BE49-F238E27FC236}">
              <a16:creationId xmlns:a16="http://schemas.microsoft.com/office/drawing/2014/main" id="{1E4AD93F-B2C5-4F2C-8E4F-1404567F9FC5}"/>
            </a:ext>
          </a:extLst>
        </xdr:cNvPr>
        <xdr:cNvSpPr txBox="1"/>
      </xdr:nvSpPr>
      <xdr:spPr>
        <a:xfrm>
          <a:off x="16998315" y="994791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1.500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59</xdr:row>
      <xdr:rowOff>76200</xdr:rowOff>
    </xdr:from>
    <xdr:ext cx="466725" cy="257175"/>
    <xdr:sp macro="" textlink="">
      <xdr:nvSpPr>
        <xdr:cNvPr id="523" name="n_4aveValue【学校施設】_x000a_一人当たり面積">
          <a:extLst>
            <a:ext uri="{FF2B5EF4-FFF2-40B4-BE49-F238E27FC236}">
              <a16:creationId xmlns:a16="http://schemas.microsoft.com/office/drawing/2014/main" id="{3B2A455A-6A3F-490B-BDD7-BDF45A748E29}"/>
            </a:ext>
          </a:extLst>
        </xdr:cNvPr>
        <xdr:cNvSpPr txBox="1"/>
      </xdr:nvSpPr>
      <xdr:spPr>
        <a:xfrm>
          <a:off x="16226790" y="996696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1.479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62</xdr:row>
      <xdr:rowOff>57150</xdr:rowOff>
    </xdr:from>
    <xdr:ext cx="466725" cy="257175"/>
    <xdr:sp macro="" textlink="">
      <xdr:nvSpPr>
        <xdr:cNvPr id="524" name="n_1mainValue【学校施設】_x000a_一人当たり面積">
          <a:extLst>
            <a:ext uri="{FF2B5EF4-FFF2-40B4-BE49-F238E27FC236}">
              <a16:creationId xmlns:a16="http://schemas.microsoft.com/office/drawing/2014/main" id="{60A6AF91-9FC2-47EC-90BE-47E44B6E5313}"/>
            </a:ext>
          </a:extLst>
        </xdr:cNvPr>
        <xdr:cNvSpPr txBox="1"/>
      </xdr:nvSpPr>
      <xdr:spPr>
        <a:xfrm>
          <a:off x="18554700" y="1045083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1.197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62</xdr:row>
      <xdr:rowOff>66675</xdr:rowOff>
    </xdr:from>
    <xdr:ext cx="466725" cy="257175"/>
    <xdr:sp macro="" textlink="">
      <xdr:nvSpPr>
        <xdr:cNvPr id="525" name="n_2mainValue【学校施設】_x000a_一人当たり面積">
          <a:extLst>
            <a:ext uri="{FF2B5EF4-FFF2-40B4-BE49-F238E27FC236}">
              <a16:creationId xmlns:a16="http://schemas.microsoft.com/office/drawing/2014/main" id="{68C5B369-F546-4E12-B618-71B5323EBB8A}"/>
            </a:ext>
          </a:extLst>
        </xdr:cNvPr>
        <xdr:cNvSpPr txBox="1"/>
      </xdr:nvSpPr>
      <xdr:spPr>
        <a:xfrm>
          <a:off x="17769840" y="1046035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1.184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62</xdr:row>
      <xdr:rowOff>76200</xdr:rowOff>
    </xdr:from>
    <xdr:ext cx="466725" cy="257175"/>
    <xdr:sp macro="" textlink="">
      <xdr:nvSpPr>
        <xdr:cNvPr id="526" name="n_3mainValue【学校施設】_x000a_一人当たり面積">
          <a:extLst>
            <a:ext uri="{FF2B5EF4-FFF2-40B4-BE49-F238E27FC236}">
              <a16:creationId xmlns:a16="http://schemas.microsoft.com/office/drawing/2014/main" id="{A5C4EB7D-F7BF-4233-B5BA-DACC3E49DDDD}"/>
            </a:ext>
          </a:extLst>
        </xdr:cNvPr>
        <xdr:cNvSpPr txBox="1"/>
      </xdr:nvSpPr>
      <xdr:spPr>
        <a:xfrm>
          <a:off x="16998315" y="1046988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1.169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62</xdr:row>
      <xdr:rowOff>85725</xdr:rowOff>
    </xdr:from>
    <xdr:ext cx="466725" cy="257175"/>
    <xdr:sp macro="" textlink="">
      <xdr:nvSpPr>
        <xdr:cNvPr id="527" name="n_4mainValue【学校施設】_x000a_一人当たり面積">
          <a:extLst>
            <a:ext uri="{FF2B5EF4-FFF2-40B4-BE49-F238E27FC236}">
              <a16:creationId xmlns:a16="http://schemas.microsoft.com/office/drawing/2014/main" id="{7268C692-2B1A-4F1D-929A-064568D2F13E}"/>
            </a:ext>
          </a:extLst>
        </xdr:cNvPr>
        <xdr:cNvSpPr txBox="1"/>
      </xdr:nvSpPr>
      <xdr:spPr>
        <a:xfrm>
          <a:off x="16226790" y="1047940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1.155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fLocksText="0">
      <xdr:nvSpPr>
        <xdr:cNvPr id="528" name="正方形/長方形 527">
          <a:extLst>
            <a:ext uri="{FF2B5EF4-FFF2-40B4-BE49-F238E27FC236}">
              <a16:creationId xmlns:a16="http://schemas.microsoft.com/office/drawing/2014/main" id="{F584FE08-4B3E-4E3F-9C72-05CB352D8254}"/>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児童館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fLocksText="0">
      <xdr:nvSpPr>
        <xdr:cNvPr id="529" name="正方形/長方形 528">
          <a:extLst>
            <a:ext uri="{FF2B5EF4-FFF2-40B4-BE49-F238E27FC236}">
              <a16:creationId xmlns:a16="http://schemas.microsoft.com/office/drawing/2014/main" id="{B588B4A7-23B1-48FF-9B97-1D14FCC9A777}"/>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fLocksText="0">
      <xdr:nvSpPr>
        <xdr:cNvPr id="530" name="正方形/長方形 529">
          <a:extLst>
            <a:ext uri="{FF2B5EF4-FFF2-40B4-BE49-F238E27FC236}">
              <a16:creationId xmlns:a16="http://schemas.microsoft.com/office/drawing/2014/main" id="{10AF7F48-F81A-4FD3-BBC8-FC08BF60C1F9}"/>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fLocksText="0">
      <xdr:nvSpPr>
        <xdr:cNvPr id="531" name="正方形/長方形 530">
          <a:extLst>
            <a:ext uri="{FF2B5EF4-FFF2-40B4-BE49-F238E27FC236}">
              <a16:creationId xmlns:a16="http://schemas.microsoft.com/office/drawing/2014/main" id="{1BDDBE61-6494-4208-869D-A52D6C387E58}"/>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fLocksText="0">
      <xdr:nvSpPr>
        <xdr:cNvPr id="532" name="正方形/長方形 531">
          <a:extLst>
            <a:ext uri="{FF2B5EF4-FFF2-40B4-BE49-F238E27FC236}">
              <a16:creationId xmlns:a16="http://schemas.microsoft.com/office/drawing/2014/main" id="{71DDD954-F03F-4075-85CA-16BD8EAB705F}"/>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fLocksText="0">
      <xdr:nvSpPr>
        <xdr:cNvPr id="533" name="正方形/長方形 532">
          <a:extLst>
            <a:ext uri="{FF2B5EF4-FFF2-40B4-BE49-F238E27FC236}">
              <a16:creationId xmlns:a16="http://schemas.microsoft.com/office/drawing/2014/main" id="{9ECBCEE0-447D-4A33-8B93-C3A4A00B22C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fLocksText="0">
      <xdr:nvSpPr>
        <xdr:cNvPr id="534" name="正方形/長方形 533">
          <a:extLst>
            <a:ext uri="{FF2B5EF4-FFF2-40B4-BE49-F238E27FC236}">
              <a16:creationId xmlns:a16="http://schemas.microsoft.com/office/drawing/2014/main" id="{693357AD-D563-439B-8F1B-AAB54F3A8D96}"/>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fLocksText="0">
      <xdr:nvSpPr>
        <xdr:cNvPr id="535" name="正方形/長方形 534">
          <a:extLst>
            <a:ext uri="{FF2B5EF4-FFF2-40B4-BE49-F238E27FC236}">
              <a16:creationId xmlns:a16="http://schemas.microsoft.com/office/drawing/2014/main" id="{3F14C4E8-EA8E-44F5-A23B-97AFE57E5968}"/>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74</xdr:row>
      <xdr:rowOff>76200</xdr:rowOff>
    </xdr:from>
    <xdr:ext cx="295275" cy="228600"/>
    <xdr:sp macro="" textlink="">
      <xdr:nvSpPr>
        <xdr:cNvPr id="536" name="テキスト ボックス 535">
          <a:extLst>
            <a:ext uri="{FF2B5EF4-FFF2-40B4-BE49-F238E27FC236}">
              <a16:creationId xmlns:a16="http://schemas.microsoft.com/office/drawing/2014/main" id="{8894A641-0B21-41B9-B5B6-7E81897B4C35}"/>
            </a:ext>
          </a:extLst>
        </xdr:cNvPr>
        <xdr:cNvSpPr txBox="1"/>
      </xdr:nvSpPr>
      <xdr:spPr>
        <a:xfrm>
          <a:off x="10915650" y="1248156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a16="http://schemas.microsoft.com/office/drawing/2014/main" id="{585A45BC-112C-4F9C-8117-05A2D27B065A}"/>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88</xdr:row>
      <xdr:rowOff>9525</xdr:rowOff>
    </xdr:from>
    <xdr:ext cx="466725" cy="257175"/>
    <xdr:sp macro="" textlink="">
      <xdr:nvSpPr>
        <xdr:cNvPr id="538" name="テキスト ボックス 537">
          <a:extLst>
            <a:ext uri="{FF2B5EF4-FFF2-40B4-BE49-F238E27FC236}">
              <a16:creationId xmlns:a16="http://schemas.microsoft.com/office/drawing/2014/main" id="{11962201-C45A-4527-B5E8-3AE0FA7888C1}"/>
            </a:ext>
          </a:extLst>
        </xdr:cNvPr>
        <xdr:cNvSpPr txBox="1"/>
      </xdr:nvSpPr>
      <xdr:spPr>
        <a:xfrm>
          <a:off x="10555605" y="1476184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a:extLst>
            <a:ext uri="{FF2B5EF4-FFF2-40B4-BE49-F238E27FC236}">
              <a16:creationId xmlns:a16="http://schemas.microsoft.com/office/drawing/2014/main" id="{0E24E07B-3F1A-42F0-ABAE-EBDB124846B4}"/>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85</xdr:row>
      <xdr:rowOff>142875</xdr:rowOff>
    </xdr:from>
    <xdr:ext cx="466725" cy="257175"/>
    <xdr:sp macro="" textlink="">
      <xdr:nvSpPr>
        <xdr:cNvPr id="540" name="テキスト ボックス 539">
          <a:extLst>
            <a:ext uri="{FF2B5EF4-FFF2-40B4-BE49-F238E27FC236}">
              <a16:creationId xmlns:a16="http://schemas.microsoft.com/office/drawing/2014/main" id="{9AD52EBB-5487-4BAB-A84A-042CE66F0F57}"/>
            </a:ext>
          </a:extLst>
        </xdr:cNvPr>
        <xdr:cNvSpPr txBox="1"/>
      </xdr:nvSpPr>
      <xdr:spPr>
        <a:xfrm>
          <a:off x="10555605" y="14392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a:extLst>
            <a:ext uri="{FF2B5EF4-FFF2-40B4-BE49-F238E27FC236}">
              <a16:creationId xmlns:a16="http://schemas.microsoft.com/office/drawing/2014/main" id="{CD1FE896-06EF-4CB2-AFB3-AA5550FF4A79}"/>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83</xdr:row>
      <xdr:rowOff>104775</xdr:rowOff>
    </xdr:from>
    <xdr:ext cx="400050" cy="257175"/>
    <xdr:sp macro="" textlink="">
      <xdr:nvSpPr>
        <xdr:cNvPr id="542" name="テキスト ボックス 541">
          <a:extLst>
            <a:ext uri="{FF2B5EF4-FFF2-40B4-BE49-F238E27FC236}">
              <a16:creationId xmlns:a16="http://schemas.microsoft.com/office/drawing/2014/main" id="{FB67D06C-3794-4291-8D07-E36F70DDF418}"/>
            </a:ext>
          </a:extLst>
        </xdr:cNvPr>
        <xdr:cNvSpPr txBox="1"/>
      </xdr:nvSpPr>
      <xdr:spPr>
        <a:xfrm>
          <a:off x="10599420" y="1401889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a:extLst>
            <a:ext uri="{FF2B5EF4-FFF2-40B4-BE49-F238E27FC236}">
              <a16:creationId xmlns:a16="http://schemas.microsoft.com/office/drawing/2014/main" id="{05CFD618-E185-45AA-8E81-E61FD98E8B9A}"/>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81</xdr:row>
      <xdr:rowOff>66675</xdr:rowOff>
    </xdr:from>
    <xdr:ext cx="400050" cy="257175"/>
    <xdr:sp macro="" textlink="">
      <xdr:nvSpPr>
        <xdr:cNvPr id="544" name="テキスト ボックス 543">
          <a:extLst>
            <a:ext uri="{FF2B5EF4-FFF2-40B4-BE49-F238E27FC236}">
              <a16:creationId xmlns:a16="http://schemas.microsoft.com/office/drawing/2014/main" id="{A916F3D0-B708-4C1B-9C6A-E6A15AA97AB7}"/>
            </a:ext>
          </a:extLst>
        </xdr:cNvPr>
        <xdr:cNvSpPr txBox="1"/>
      </xdr:nvSpPr>
      <xdr:spPr>
        <a:xfrm>
          <a:off x="10599420" y="1364551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a:extLst>
            <a:ext uri="{FF2B5EF4-FFF2-40B4-BE49-F238E27FC236}">
              <a16:creationId xmlns:a16="http://schemas.microsoft.com/office/drawing/2014/main" id="{5C87895A-5E5C-417C-BB87-BEDE4FD262A1}"/>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79</xdr:row>
      <xdr:rowOff>28575</xdr:rowOff>
    </xdr:from>
    <xdr:ext cx="400050" cy="257175"/>
    <xdr:sp macro="" textlink="">
      <xdr:nvSpPr>
        <xdr:cNvPr id="546" name="テキスト ボックス 545">
          <a:extLst>
            <a:ext uri="{FF2B5EF4-FFF2-40B4-BE49-F238E27FC236}">
              <a16:creationId xmlns:a16="http://schemas.microsoft.com/office/drawing/2014/main" id="{AFB88C80-39B7-481B-8B3A-41F6DC96F2C3}"/>
            </a:ext>
          </a:extLst>
        </xdr:cNvPr>
        <xdr:cNvSpPr txBox="1"/>
      </xdr:nvSpPr>
      <xdr:spPr>
        <a:xfrm>
          <a:off x="10599420" y="1327213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a:extLst>
            <a:ext uri="{FF2B5EF4-FFF2-40B4-BE49-F238E27FC236}">
              <a16:creationId xmlns:a16="http://schemas.microsoft.com/office/drawing/2014/main" id="{AEF25DA1-3D92-480D-971D-A6178D1A7DBF}"/>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104775</xdr:colOff>
      <xdr:row>76</xdr:row>
      <xdr:rowOff>161925</xdr:rowOff>
    </xdr:from>
    <xdr:ext cx="342900" cy="257175"/>
    <xdr:sp macro="" textlink="">
      <xdr:nvSpPr>
        <xdr:cNvPr id="548" name="テキスト ボックス 547">
          <a:extLst>
            <a:ext uri="{FF2B5EF4-FFF2-40B4-BE49-F238E27FC236}">
              <a16:creationId xmlns:a16="http://schemas.microsoft.com/office/drawing/2014/main" id="{4F426CA9-B90F-4AEF-9A14-D3B7DAF709FC}"/>
            </a:ext>
          </a:extLst>
        </xdr:cNvPr>
        <xdr:cNvSpPr txBox="1"/>
      </xdr:nvSpPr>
      <xdr:spPr>
        <a:xfrm>
          <a:off x="10666095" y="1290256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8ADC76BB-61D4-470C-A067-167E7531189E}"/>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fLocksText="0">
      <xdr:nvSpPr>
        <xdr:cNvPr id="550" name="【児童館】_x000a_有形固定資産減価償却率グラフ枠">
          <a:extLst>
            <a:ext uri="{FF2B5EF4-FFF2-40B4-BE49-F238E27FC236}">
              <a16:creationId xmlns:a16="http://schemas.microsoft.com/office/drawing/2014/main" id="{A9FC77FD-0D84-4374-9507-EF44967B979A}"/>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51" name="直線コネクタ 550">
          <a:extLst>
            <a:ext uri="{FF2B5EF4-FFF2-40B4-BE49-F238E27FC236}">
              <a16:creationId xmlns:a16="http://schemas.microsoft.com/office/drawing/2014/main" id="{8BC802A5-0A99-4839-B8B0-AC411A90FFBB}"/>
            </a:ext>
          </a:extLst>
        </xdr:cNvPr>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85</xdr:row>
      <xdr:rowOff>38100</xdr:rowOff>
    </xdr:from>
    <xdr:ext cx="466725" cy="257175"/>
    <xdr:sp macro="" textlink="">
      <xdr:nvSpPr>
        <xdr:cNvPr id="552" name="【児童館】_x000a_有形固定資産減価償却率最小値テキスト">
          <a:extLst>
            <a:ext uri="{FF2B5EF4-FFF2-40B4-BE49-F238E27FC236}">
              <a16:creationId xmlns:a16="http://schemas.microsoft.com/office/drawing/2014/main" id="{73C9FD63-A3D8-43B1-8A7E-084AC20B4768}"/>
            </a:ext>
          </a:extLst>
        </xdr:cNvPr>
        <xdr:cNvSpPr txBox="1"/>
      </xdr:nvSpPr>
      <xdr:spPr>
        <a:xfrm>
          <a:off x="14411325" y="14287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3" name="直線コネクタ 552">
          <a:extLst>
            <a:ext uri="{FF2B5EF4-FFF2-40B4-BE49-F238E27FC236}">
              <a16:creationId xmlns:a16="http://schemas.microsoft.com/office/drawing/2014/main" id="{0F4B5117-7256-4A93-8F6D-7C912AE0FD23}"/>
            </a:ext>
          </a:extLst>
        </xdr:cNvPr>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76</xdr:row>
      <xdr:rowOff>76200</xdr:rowOff>
    </xdr:from>
    <xdr:ext cx="342900" cy="257175"/>
    <xdr:sp macro="" textlink="">
      <xdr:nvSpPr>
        <xdr:cNvPr id="554" name="【児童館】_x000a_有形固定資産減価償却率最大値テキスト">
          <a:extLst>
            <a:ext uri="{FF2B5EF4-FFF2-40B4-BE49-F238E27FC236}">
              <a16:creationId xmlns:a16="http://schemas.microsoft.com/office/drawing/2014/main" id="{F35B92D4-B03F-4322-9AED-4F6A2656AA36}"/>
            </a:ext>
          </a:extLst>
        </xdr:cNvPr>
        <xdr:cNvSpPr txBox="1"/>
      </xdr:nvSpPr>
      <xdr:spPr>
        <a:xfrm>
          <a:off x="14411325" y="12816840"/>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5" name="直線コネクタ 554">
          <a:extLst>
            <a:ext uri="{FF2B5EF4-FFF2-40B4-BE49-F238E27FC236}">
              <a16:creationId xmlns:a16="http://schemas.microsoft.com/office/drawing/2014/main" id="{11A11B15-DE3D-4923-AD18-C7B11F98BBF8}"/>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81</xdr:row>
      <xdr:rowOff>38100</xdr:rowOff>
    </xdr:from>
    <xdr:ext cx="409575" cy="257175"/>
    <xdr:sp macro="" textlink="">
      <xdr:nvSpPr>
        <xdr:cNvPr id="556" name="【児童館】_x000a_有形固定資産減価償却率平均値テキスト">
          <a:extLst>
            <a:ext uri="{FF2B5EF4-FFF2-40B4-BE49-F238E27FC236}">
              <a16:creationId xmlns:a16="http://schemas.microsoft.com/office/drawing/2014/main" id="{2D73ADA0-9787-4EB9-A676-8B8275109667}"/>
            </a:ext>
          </a:extLst>
        </xdr:cNvPr>
        <xdr:cNvSpPr txBox="1"/>
      </xdr:nvSpPr>
      <xdr:spPr>
        <a:xfrm>
          <a:off x="14411325" y="1361694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52.0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fLocksText="0">
      <xdr:nvSpPr>
        <xdr:cNvPr id="557" name="フローチャート: 判断 556">
          <a:extLst>
            <a:ext uri="{FF2B5EF4-FFF2-40B4-BE49-F238E27FC236}">
              <a16:creationId xmlns:a16="http://schemas.microsoft.com/office/drawing/2014/main" id="{273D0AF9-1D65-4412-8567-7805DA49A490}"/>
            </a:ext>
          </a:extLst>
        </xdr:cNvPr>
        <xdr:cNvSpPr/>
      </xdr:nvSpPr>
      <xdr:spPr>
        <a:xfrm>
          <a:off x="14325600" y="136359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fLocksText="0">
      <xdr:nvSpPr>
        <xdr:cNvPr id="558" name="フローチャート: 判断 557">
          <a:extLst>
            <a:ext uri="{FF2B5EF4-FFF2-40B4-BE49-F238E27FC236}">
              <a16:creationId xmlns:a16="http://schemas.microsoft.com/office/drawing/2014/main" id="{A2F7D098-83D0-4911-AE6F-B88492BC647D}"/>
            </a:ext>
          </a:extLst>
        </xdr:cNvPr>
        <xdr:cNvSpPr/>
      </xdr:nvSpPr>
      <xdr:spPr>
        <a:xfrm>
          <a:off x="13578840" y="1363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fLocksText="0">
      <xdr:nvSpPr>
        <xdr:cNvPr id="559" name="フローチャート: 判断 558">
          <a:extLst>
            <a:ext uri="{FF2B5EF4-FFF2-40B4-BE49-F238E27FC236}">
              <a16:creationId xmlns:a16="http://schemas.microsoft.com/office/drawing/2014/main" id="{270FBCC7-66E4-4734-A955-D94E58244E46}"/>
            </a:ext>
          </a:extLst>
        </xdr:cNvPr>
        <xdr:cNvSpPr/>
      </xdr:nvSpPr>
      <xdr:spPr>
        <a:xfrm>
          <a:off x="12804140" y="1362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fLocksText="0">
      <xdr:nvSpPr>
        <xdr:cNvPr id="560" name="フローチャート: 判断 559">
          <a:extLst>
            <a:ext uri="{FF2B5EF4-FFF2-40B4-BE49-F238E27FC236}">
              <a16:creationId xmlns:a16="http://schemas.microsoft.com/office/drawing/2014/main" id="{A2ED7196-410B-4964-AC25-93DBCBE6CC86}"/>
            </a:ext>
          </a:extLst>
        </xdr:cNvPr>
        <xdr:cNvSpPr/>
      </xdr:nvSpPr>
      <xdr:spPr>
        <a:xfrm>
          <a:off x="12029440" y="13580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fLocksText="0">
      <xdr:nvSpPr>
        <xdr:cNvPr id="561" name="フローチャート: 判断 560">
          <a:extLst>
            <a:ext uri="{FF2B5EF4-FFF2-40B4-BE49-F238E27FC236}">
              <a16:creationId xmlns:a16="http://schemas.microsoft.com/office/drawing/2014/main" id="{44836664-E57D-428A-B450-E4AD3AD3C026}"/>
            </a:ext>
          </a:extLst>
        </xdr:cNvPr>
        <xdr:cNvSpPr/>
      </xdr:nvSpPr>
      <xdr:spPr>
        <a:xfrm>
          <a:off x="11231880" y="135724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88</xdr:row>
      <xdr:rowOff>152400</xdr:rowOff>
    </xdr:from>
    <xdr:ext cx="762000" cy="257175"/>
    <xdr:sp macro="" textlink="">
      <xdr:nvSpPr>
        <xdr:cNvPr id="562" name="テキスト ボックス 561">
          <a:extLst>
            <a:ext uri="{FF2B5EF4-FFF2-40B4-BE49-F238E27FC236}">
              <a16:creationId xmlns:a16="http://schemas.microsoft.com/office/drawing/2014/main" id="{131AE01F-3EE5-4743-B182-3F9A85415600}"/>
            </a:ext>
          </a:extLst>
        </xdr:cNvPr>
        <xdr:cNvSpPr txBox="1"/>
      </xdr:nvSpPr>
      <xdr:spPr>
        <a:xfrm>
          <a:off x="14205585"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88</xdr:row>
      <xdr:rowOff>152400</xdr:rowOff>
    </xdr:from>
    <xdr:ext cx="762000" cy="257175"/>
    <xdr:sp macro="" textlink="">
      <xdr:nvSpPr>
        <xdr:cNvPr id="563" name="テキスト ボックス 562">
          <a:extLst>
            <a:ext uri="{FF2B5EF4-FFF2-40B4-BE49-F238E27FC236}">
              <a16:creationId xmlns:a16="http://schemas.microsoft.com/office/drawing/2014/main" id="{A107C098-2447-48BF-84CF-DF10752F388F}"/>
            </a:ext>
          </a:extLst>
        </xdr:cNvPr>
        <xdr:cNvSpPr txBox="1"/>
      </xdr:nvSpPr>
      <xdr:spPr>
        <a:xfrm>
          <a:off x="13458825"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152400</xdr:rowOff>
    </xdr:from>
    <xdr:ext cx="762000" cy="257175"/>
    <xdr:sp macro="" textlink="">
      <xdr:nvSpPr>
        <xdr:cNvPr id="564" name="テキスト ボックス 563">
          <a:extLst>
            <a:ext uri="{FF2B5EF4-FFF2-40B4-BE49-F238E27FC236}">
              <a16:creationId xmlns:a16="http://schemas.microsoft.com/office/drawing/2014/main" id="{80546FAE-4E66-4562-9746-D3FD8FE85DB3}"/>
            </a:ext>
          </a:extLst>
        </xdr:cNvPr>
        <xdr:cNvSpPr txBox="1"/>
      </xdr:nvSpPr>
      <xdr:spPr>
        <a:xfrm>
          <a:off x="1268730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88</xdr:row>
      <xdr:rowOff>152400</xdr:rowOff>
    </xdr:from>
    <xdr:ext cx="762000" cy="257175"/>
    <xdr:sp macro="" textlink="">
      <xdr:nvSpPr>
        <xdr:cNvPr id="565" name="テキスト ボックス 564">
          <a:extLst>
            <a:ext uri="{FF2B5EF4-FFF2-40B4-BE49-F238E27FC236}">
              <a16:creationId xmlns:a16="http://schemas.microsoft.com/office/drawing/2014/main" id="{EC539529-97D8-4105-9975-F912B78937CC}"/>
            </a:ext>
          </a:extLst>
        </xdr:cNvPr>
        <xdr:cNvSpPr txBox="1"/>
      </xdr:nvSpPr>
      <xdr:spPr>
        <a:xfrm>
          <a:off x="1189863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88</xdr:row>
      <xdr:rowOff>152400</xdr:rowOff>
    </xdr:from>
    <xdr:ext cx="762000" cy="257175"/>
    <xdr:sp macro="" textlink="">
      <xdr:nvSpPr>
        <xdr:cNvPr id="566" name="テキスト ボックス 565">
          <a:extLst>
            <a:ext uri="{FF2B5EF4-FFF2-40B4-BE49-F238E27FC236}">
              <a16:creationId xmlns:a16="http://schemas.microsoft.com/office/drawing/2014/main" id="{1BEFA8A5-E3EC-4142-8F3C-4273E434BDF5}"/>
            </a:ext>
          </a:extLst>
        </xdr:cNvPr>
        <xdr:cNvSpPr txBox="1"/>
      </xdr:nvSpPr>
      <xdr:spPr>
        <a:xfrm>
          <a:off x="11111865"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127000</xdr:rowOff>
    </xdr:from>
    <xdr:to>
      <xdr:col>85</xdr:col>
      <xdr:colOff>177800</xdr:colOff>
      <xdr:row>81</xdr:row>
      <xdr:rowOff>57150</xdr:rowOff>
    </xdr:to>
    <xdr:sp macro="" textlink="" fLocksText="0">
      <xdr:nvSpPr>
        <xdr:cNvPr id="567" name="楕円 566">
          <a:extLst>
            <a:ext uri="{FF2B5EF4-FFF2-40B4-BE49-F238E27FC236}">
              <a16:creationId xmlns:a16="http://schemas.microsoft.com/office/drawing/2014/main" id="{26D0E8AD-BB2E-458A-8D54-5ED485FAE0B0}"/>
            </a:ext>
          </a:extLst>
        </xdr:cNvPr>
        <xdr:cNvSpPr/>
      </xdr:nvSpPr>
      <xdr:spPr>
        <a:xfrm>
          <a:off x="14325600" y="135382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161925</xdr:colOff>
      <xdr:row>79</xdr:row>
      <xdr:rowOff>152400</xdr:rowOff>
    </xdr:from>
    <xdr:ext cx="409575" cy="257175"/>
    <xdr:sp macro="" textlink="">
      <xdr:nvSpPr>
        <xdr:cNvPr id="568" name="【児童館】_x000a_有形固定資産減価償却率該当値テキスト">
          <a:extLst>
            <a:ext uri="{FF2B5EF4-FFF2-40B4-BE49-F238E27FC236}">
              <a16:creationId xmlns:a16="http://schemas.microsoft.com/office/drawing/2014/main" id="{2D624977-AA85-40DC-AA9E-0A9E1B1023B9}"/>
            </a:ext>
          </a:extLst>
        </xdr:cNvPr>
        <xdr:cNvSpPr txBox="1"/>
      </xdr:nvSpPr>
      <xdr:spPr>
        <a:xfrm>
          <a:off x="14411325" y="1339596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44.0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99061</xdr:rowOff>
    </xdr:from>
    <xdr:to>
      <xdr:col>81</xdr:col>
      <xdr:colOff>101600</xdr:colOff>
      <xdr:row>81</xdr:row>
      <xdr:rowOff>29211</xdr:rowOff>
    </xdr:to>
    <xdr:sp macro="" textlink="" fLocksText="0">
      <xdr:nvSpPr>
        <xdr:cNvPr id="569" name="楕円 568">
          <a:extLst>
            <a:ext uri="{FF2B5EF4-FFF2-40B4-BE49-F238E27FC236}">
              <a16:creationId xmlns:a16="http://schemas.microsoft.com/office/drawing/2014/main" id="{0287FEC8-EC73-445F-A4BD-43089F7DC453}"/>
            </a:ext>
          </a:extLst>
        </xdr:cNvPr>
        <xdr:cNvSpPr/>
      </xdr:nvSpPr>
      <xdr:spPr>
        <a:xfrm>
          <a:off x="13578840" y="135102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50800</xdr:colOff>
      <xdr:row>80</xdr:row>
      <xdr:rowOff>149861</xdr:rowOff>
    </xdr:from>
    <xdr:to>
      <xdr:col>85</xdr:col>
      <xdr:colOff>127000</xdr:colOff>
      <xdr:row>81</xdr:row>
      <xdr:rowOff>6350</xdr:rowOff>
    </xdr:to>
    <xdr:cxnSp macro="">
      <xdr:nvCxnSpPr>
        <xdr:cNvPr id="570" name="直線コネクタ 569">
          <a:extLst>
            <a:ext uri="{FF2B5EF4-FFF2-40B4-BE49-F238E27FC236}">
              <a16:creationId xmlns:a16="http://schemas.microsoft.com/office/drawing/2014/main" id="{269E1017-3B71-4F85-AE35-7D6BFABB4033}"/>
            </a:ext>
          </a:extLst>
        </xdr:cNvPr>
        <xdr:cNvCxnSpPr/>
      </xdr:nvCxnSpPr>
      <xdr:spPr>
        <a:xfrm>
          <a:off x="13629640" y="13561061"/>
          <a:ext cx="74676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71120</xdr:rowOff>
    </xdr:from>
    <xdr:to>
      <xdr:col>76</xdr:col>
      <xdr:colOff>165100</xdr:colOff>
      <xdr:row>81</xdr:row>
      <xdr:rowOff>1270</xdr:rowOff>
    </xdr:to>
    <xdr:sp macro="" textlink="" fLocksText="0">
      <xdr:nvSpPr>
        <xdr:cNvPr id="571" name="楕円 570">
          <a:extLst>
            <a:ext uri="{FF2B5EF4-FFF2-40B4-BE49-F238E27FC236}">
              <a16:creationId xmlns:a16="http://schemas.microsoft.com/office/drawing/2014/main" id="{F8160E0C-4BA8-470C-BEF1-E477FF13C2E0}"/>
            </a:ext>
          </a:extLst>
        </xdr:cNvPr>
        <xdr:cNvSpPr/>
      </xdr:nvSpPr>
      <xdr:spPr>
        <a:xfrm>
          <a:off x="12804140" y="13482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80</xdr:row>
      <xdr:rowOff>121920</xdr:rowOff>
    </xdr:from>
    <xdr:to>
      <xdr:col>81</xdr:col>
      <xdr:colOff>50800</xdr:colOff>
      <xdr:row>80</xdr:row>
      <xdr:rowOff>149861</xdr:rowOff>
    </xdr:to>
    <xdr:cxnSp macro="">
      <xdr:nvCxnSpPr>
        <xdr:cNvPr id="572" name="直線コネクタ 571">
          <a:extLst>
            <a:ext uri="{FF2B5EF4-FFF2-40B4-BE49-F238E27FC236}">
              <a16:creationId xmlns:a16="http://schemas.microsoft.com/office/drawing/2014/main" id="{FC136088-F5DE-4C56-AC14-4FC0D1822A69}"/>
            </a:ext>
          </a:extLst>
        </xdr:cNvPr>
        <xdr:cNvCxnSpPr/>
      </xdr:nvCxnSpPr>
      <xdr:spPr>
        <a:xfrm>
          <a:off x="12854940" y="13533120"/>
          <a:ext cx="7747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43180</xdr:rowOff>
    </xdr:from>
    <xdr:to>
      <xdr:col>72</xdr:col>
      <xdr:colOff>38100</xdr:colOff>
      <xdr:row>80</xdr:row>
      <xdr:rowOff>144780</xdr:rowOff>
    </xdr:to>
    <xdr:sp macro="" textlink="" fLocksText="0">
      <xdr:nvSpPr>
        <xdr:cNvPr id="573" name="楕円 572">
          <a:extLst>
            <a:ext uri="{FF2B5EF4-FFF2-40B4-BE49-F238E27FC236}">
              <a16:creationId xmlns:a16="http://schemas.microsoft.com/office/drawing/2014/main" id="{FC21B36B-F373-4865-BDF2-04AE034E0F97}"/>
            </a:ext>
          </a:extLst>
        </xdr:cNvPr>
        <xdr:cNvSpPr/>
      </xdr:nvSpPr>
      <xdr:spPr>
        <a:xfrm>
          <a:off x="12029440" y="134543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177800</xdr:colOff>
      <xdr:row>80</xdr:row>
      <xdr:rowOff>93980</xdr:rowOff>
    </xdr:from>
    <xdr:to>
      <xdr:col>76</xdr:col>
      <xdr:colOff>114300</xdr:colOff>
      <xdr:row>80</xdr:row>
      <xdr:rowOff>121920</xdr:rowOff>
    </xdr:to>
    <xdr:cxnSp macro="">
      <xdr:nvCxnSpPr>
        <xdr:cNvPr id="574" name="直線コネクタ 573">
          <a:extLst>
            <a:ext uri="{FF2B5EF4-FFF2-40B4-BE49-F238E27FC236}">
              <a16:creationId xmlns:a16="http://schemas.microsoft.com/office/drawing/2014/main" id="{1C89EE28-8074-4EAC-AA65-32DC98D65B95}"/>
            </a:ext>
          </a:extLst>
        </xdr:cNvPr>
        <xdr:cNvCxnSpPr/>
      </xdr:nvCxnSpPr>
      <xdr:spPr>
        <a:xfrm>
          <a:off x="12072620" y="13505180"/>
          <a:ext cx="78232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15239</xdr:rowOff>
    </xdr:from>
    <xdr:to>
      <xdr:col>67</xdr:col>
      <xdr:colOff>101600</xdr:colOff>
      <xdr:row>80</xdr:row>
      <xdr:rowOff>116839</xdr:rowOff>
    </xdr:to>
    <xdr:sp macro="" textlink="" fLocksText="0">
      <xdr:nvSpPr>
        <xdr:cNvPr id="575" name="楕円 574">
          <a:extLst>
            <a:ext uri="{FF2B5EF4-FFF2-40B4-BE49-F238E27FC236}">
              <a16:creationId xmlns:a16="http://schemas.microsoft.com/office/drawing/2014/main" id="{6D1D5860-6734-4AD5-993E-3E0CEE616C63}"/>
            </a:ext>
          </a:extLst>
        </xdr:cNvPr>
        <xdr:cNvSpPr/>
      </xdr:nvSpPr>
      <xdr:spPr>
        <a:xfrm>
          <a:off x="1123188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50800</xdr:colOff>
      <xdr:row>80</xdr:row>
      <xdr:rowOff>66039</xdr:rowOff>
    </xdr:from>
    <xdr:to>
      <xdr:col>71</xdr:col>
      <xdr:colOff>177800</xdr:colOff>
      <xdr:row>80</xdr:row>
      <xdr:rowOff>93980</xdr:rowOff>
    </xdr:to>
    <xdr:cxnSp macro="">
      <xdr:nvCxnSpPr>
        <xdr:cNvPr id="576" name="直線コネクタ 575">
          <a:extLst>
            <a:ext uri="{FF2B5EF4-FFF2-40B4-BE49-F238E27FC236}">
              <a16:creationId xmlns:a16="http://schemas.microsoft.com/office/drawing/2014/main" id="{79D84D45-0A27-4AE7-BA65-CADD1CBB92D0}"/>
            </a:ext>
          </a:extLst>
        </xdr:cNvPr>
        <xdr:cNvCxnSpPr/>
      </xdr:nvCxnSpPr>
      <xdr:spPr>
        <a:xfrm>
          <a:off x="11282680" y="13477239"/>
          <a:ext cx="78994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19050</xdr:colOff>
      <xdr:row>81</xdr:row>
      <xdr:rowOff>142875</xdr:rowOff>
    </xdr:from>
    <xdr:ext cx="409575" cy="257175"/>
    <xdr:sp macro="" textlink="">
      <xdr:nvSpPr>
        <xdr:cNvPr id="577" name="n_1aveValue【児童館】_x000a_有形固定資産減価償却率">
          <a:extLst>
            <a:ext uri="{FF2B5EF4-FFF2-40B4-BE49-F238E27FC236}">
              <a16:creationId xmlns:a16="http://schemas.microsoft.com/office/drawing/2014/main" id="{1DED20B0-E989-4F99-B8FC-96D48D778C5D}"/>
            </a:ext>
          </a:extLst>
        </xdr:cNvPr>
        <xdr:cNvSpPr txBox="1"/>
      </xdr:nvSpPr>
      <xdr:spPr>
        <a:xfrm>
          <a:off x="13430250" y="1372171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51.7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81</xdr:row>
      <xdr:rowOff>142875</xdr:rowOff>
    </xdr:from>
    <xdr:ext cx="409575" cy="257175"/>
    <xdr:sp macro="" textlink="">
      <xdr:nvSpPr>
        <xdr:cNvPr id="578" name="n_2aveValue【児童館】_x000a_有形固定資産減価償却率">
          <a:extLst>
            <a:ext uri="{FF2B5EF4-FFF2-40B4-BE49-F238E27FC236}">
              <a16:creationId xmlns:a16="http://schemas.microsoft.com/office/drawing/2014/main" id="{43095BB0-EA41-440E-B48C-9E359E41922B}"/>
            </a:ext>
          </a:extLst>
        </xdr:cNvPr>
        <xdr:cNvSpPr txBox="1"/>
      </xdr:nvSpPr>
      <xdr:spPr>
        <a:xfrm>
          <a:off x="12668250" y="1372171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51.1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81</xdr:row>
      <xdr:rowOff>95250</xdr:rowOff>
    </xdr:from>
    <xdr:ext cx="409575" cy="257175"/>
    <xdr:sp macro="" textlink="">
      <xdr:nvSpPr>
        <xdr:cNvPr id="579" name="n_3aveValue【児童館】_x000a_有形固定資産減価償却率">
          <a:extLst>
            <a:ext uri="{FF2B5EF4-FFF2-40B4-BE49-F238E27FC236}">
              <a16:creationId xmlns:a16="http://schemas.microsoft.com/office/drawing/2014/main" id="{AE865934-E94C-4E29-A3E5-38977AD97A02}"/>
            </a:ext>
          </a:extLst>
        </xdr:cNvPr>
        <xdr:cNvSpPr txBox="1"/>
      </xdr:nvSpPr>
      <xdr:spPr>
        <a:xfrm>
          <a:off x="11896725" y="1367409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47.6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81</xdr:row>
      <xdr:rowOff>85725</xdr:rowOff>
    </xdr:from>
    <xdr:ext cx="409575" cy="257175"/>
    <xdr:sp macro="" textlink="">
      <xdr:nvSpPr>
        <xdr:cNvPr id="580" name="n_4aveValue【児童館】_x000a_有形固定資産減価償却率">
          <a:extLst>
            <a:ext uri="{FF2B5EF4-FFF2-40B4-BE49-F238E27FC236}">
              <a16:creationId xmlns:a16="http://schemas.microsoft.com/office/drawing/2014/main" id="{D84D2894-9E92-46AE-B827-FB2DFD0432DE}"/>
            </a:ext>
          </a:extLst>
        </xdr:cNvPr>
        <xdr:cNvSpPr txBox="1"/>
      </xdr:nvSpPr>
      <xdr:spPr>
        <a:xfrm>
          <a:off x="11102340" y="1366456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46.7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79</xdr:row>
      <xdr:rowOff>47625</xdr:rowOff>
    </xdr:from>
    <xdr:ext cx="409575" cy="257175"/>
    <xdr:sp macro="" textlink="">
      <xdr:nvSpPr>
        <xdr:cNvPr id="581" name="n_1mainValue【児童館】_x000a_有形固定資産減価償却率">
          <a:extLst>
            <a:ext uri="{FF2B5EF4-FFF2-40B4-BE49-F238E27FC236}">
              <a16:creationId xmlns:a16="http://schemas.microsoft.com/office/drawing/2014/main" id="{26287D6E-28E0-4339-80A5-545E35795DFB}"/>
            </a:ext>
          </a:extLst>
        </xdr:cNvPr>
        <xdr:cNvSpPr txBox="1"/>
      </xdr:nvSpPr>
      <xdr:spPr>
        <a:xfrm>
          <a:off x="13430250" y="1329118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41.8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79</xdr:row>
      <xdr:rowOff>19050</xdr:rowOff>
    </xdr:from>
    <xdr:ext cx="409575" cy="257175"/>
    <xdr:sp macro="" textlink="">
      <xdr:nvSpPr>
        <xdr:cNvPr id="582" name="n_2mainValue【児童館】_x000a_有形固定資産減価償却率">
          <a:extLst>
            <a:ext uri="{FF2B5EF4-FFF2-40B4-BE49-F238E27FC236}">
              <a16:creationId xmlns:a16="http://schemas.microsoft.com/office/drawing/2014/main" id="{8721D04C-2C5A-492F-832E-A9DE7E5507EB}"/>
            </a:ext>
          </a:extLst>
        </xdr:cNvPr>
        <xdr:cNvSpPr txBox="1"/>
      </xdr:nvSpPr>
      <xdr:spPr>
        <a:xfrm>
          <a:off x="12668250" y="1326261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39.6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78</xdr:row>
      <xdr:rowOff>161925</xdr:rowOff>
    </xdr:from>
    <xdr:ext cx="409575" cy="257175"/>
    <xdr:sp macro="" textlink="">
      <xdr:nvSpPr>
        <xdr:cNvPr id="583" name="n_3mainValue【児童館】_x000a_有形固定資産減価償却率">
          <a:extLst>
            <a:ext uri="{FF2B5EF4-FFF2-40B4-BE49-F238E27FC236}">
              <a16:creationId xmlns:a16="http://schemas.microsoft.com/office/drawing/2014/main" id="{2544A527-DB6B-4A51-8B36-F3505AD1BB5E}"/>
            </a:ext>
          </a:extLst>
        </xdr:cNvPr>
        <xdr:cNvSpPr txBox="1"/>
      </xdr:nvSpPr>
      <xdr:spPr>
        <a:xfrm>
          <a:off x="11896725" y="1323784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37.4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78</xdr:row>
      <xdr:rowOff>133350</xdr:rowOff>
    </xdr:from>
    <xdr:ext cx="409575" cy="257175"/>
    <xdr:sp macro="" textlink="">
      <xdr:nvSpPr>
        <xdr:cNvPr id="584" name="n_4mainValue【児童館】_x000a_有形固定資産減価償却率">
          <a:extLst>
            <a:ext uri="{FF2B5EF4-FFF2-40B4-BE49-F238E27FC236}">
              <a16:creationId xmlns:a16="http://schemas.microsoft.com/office/drawing/2014/main" id="{6FCDAD63-ED4F-40B9-8555-2920B4D5970B}"/>
            </a:ext>
          </a:extLst>
        </xdr:cNvPr>
        <xdr:cNvSpPr txBox="1"/>
      </xdr:nvSpPr>
      <xdr:spPr>
        <a:xfrm>
          <a:off x="11102340" y="1320927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35.2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fLocksText="0">
      <xdr:nvSpPr>
        <xdr:cNvPr id="585" name="正方形/長方形 584">
          <a:extLst>
            <a:ext uri="{FF2B5EF4-FFF2-40B4-BE49-F238E27FC236}">
              <a16:creationId xmlns:a16="http://schemas.microsoft.com/office/drawing/2014/main" id="{78BA9CFF-8D14-4F40-9D39-99F1AA64E8DB}"/>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児童館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fLocksText="0">
      <xdr:nvSpPr>
        <xdr:cNvPr id="586" name="正方形/長方形 585">
          <a:extLst>
            <a:ext uri="{FF2B5EF4-FFF2-40B4-BE49-F238E27FC236}">
              <a16:creationId xmlns:a16="http://schemas.microsoft.com/office/drawing/2014/main" id="{030A3E01-F015-4A42-BA95-DA286A6777BA}"/>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fLocksText="0">
      <xdr:nvSpPr>
        <xdr:cNvPr id="587" name="正方形/長方形 586">
          <a:extLst>
            <a:ext uri="{FF2B5EF4-FFF2-40B4-BE49-F238E27FC236}">
              <a16:creationId xmlns:a16="http://schemas.microsoft.com/office/drawing/2014/main" id="{FBBB1112-FC93-47EE-B073-13F27F17DC2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fLocksText="0">
      <xdr:nvSpPr>
        <xdr:cNvPr id="588" name="正方形/長方形 587">
          <a:extLst>
            <a:ext uri="{FF2B5EF4-FFF2-40B4-BE49-F238E27FC236}">
              <a16:creationId xmlns:a16="http://schemas.microsoft.com/office/drawing/2014/main" id="{5A852230-6D1D-4117-954E-D149C375553D}"/>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fLocksText="0">
      <xdr:nvSpPr>
        <xdr:cNvPr id="589" name="正方形/長方形 588">
          <a:extLst>
            <a:ext uri="{FF2B5EF4-FFF2-40B4-BE49-F238E27FC236}">
              <a16:creationId xmlns:a16="http://schemas.microsoft.com/office/drawing/2014/main" id="{84C62DF2-C91C-4EEB-B6A2-39B2FAB0AAAC}"/>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fLocksText="0">
      <xdr:nvSpPr>
        <xdr:cNvPr id="590" name="正方形/長方形 589">
          <a:extLst>
            <a:ext uri="{FF2B5EF4-FFF2-40B4-BE49-F238E27FC236}">
              <a16:creationId xmlns:a16="http://schemas.microsoft.com/office/drawing/2014/main" id="{29608D96-E685-4123-8E8A-A27785FF5FB2}"/>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fLocksText="0">
      <xdr:nvSpPr>
        <xdr:cNvPr id="591" name="正方形/長方形 590">
          <a:extLst>
            <a:ext uri="{FF2B5EF4-FFF2-40B4-BE49-F238E27FC236}">
              <a16:creationId xmlns:a16="http://schemas.microsoft.com/office/drawing/2014/main" id="{DD5A7C84-EADA-4B76-ADC6-3F4D6A37DB14}"/>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fLocksText="0">
      <xdr:nvSpPr>
        <xdr:cNvPr id="592" name="正方形/長方形 591">
          <a:extLst>
            <a:ext uri="{FF2B5EF4-FFF2-40B4-BE49-F238E27FC236}">
              <a16:creationId xmlns:a16="http://schemas.microsoft.com/office/drawing/2014/main" id="{F6C30852-4934-4F31-A6CB-20B419571C2C}"/>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74</xdr:row>
      <xdr:rowOff>76200</xdr:rowOff>
    </xdr:from>
    <xdr:ext cx="352425" cy="228600"/>
    <xdr:sp macro="" textlink="">
      <xdr:nvSpPr>
        <xdr:cNvPr id="593" name="テキスト ボックス 592">
          <a:extLst>
            <a:ext uri="{FF2B5EF4-FFF2-40B4-BE49-F238E27FC236}">
              <a16:creationId xmlns:a16="http://schemas.microsoft.com/office/drawing/2014/main" id="{A9AF09C2-ABAA-4F05-AF2F-2D30FF778F3F}"/>
            </a:ext>
          </a:extLst>
        </xdr:cNvPr>
        <xdr:cNvSpPr txBox="1"/>
      </xdr:nvSpPr>
      <xdr:spPr>
        <a:xfrm>
          <a:off x="16078200" y="1248156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E7D5CF67-ABB5-4586-B114-1F96366300DE}"/>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a:extLst>
            <a:ext uri="{FF2B5EF4-FFF2-40B4-BE49-F238E27FC236}">
              <a16:creationId xmlns:a16="http://schemas.microsoft.com/office/drawing/2014/main" id="{949CD797-67D4-4085-BD91-B501627786CC}"/>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85</xdr:row>
      <xdr:rowOff>142875</xdr:rowOff>
    </xdr:from>
    <xdr:ext cx="466725" cy="257175"/>
    <xdr:sp macro="" textlink="">
      <xdr:nvSpPr>
        <xdr:cNvPr id="596" name="テキスト ボックス 595">
          <a:extLst>
            <a:ext uri="{FF2B5EF4-FFF2-40B4-BE49-F238E27FC236}">
              <a16:creationId xmlns:a16="http://schemas.microsoft.com/office/drawing/2014/main" id="{A91E36C5-D936-4911-AFB1-3102183C831B}"/>
            </a:ext>
          </a:extLst>
        </xdr:cNvPr>
        <xdr:cNvSpPr txBox="1"/>
      </xdr:nvSpPr>
      <xdr:spPr>
        <a:xfrm>
          <a:off x="15685770" y="14392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a:extLst>
            <a:ext uri="{FF2B5EF4-FFF2-40B4-BE49-F238E27FC236}">
              <a16:creationId xmlns:a16="http://schemas.microsoft.com/office/drawing/2014/main" id="{8FB375EC-1ABA-4F23-BD05-BA44E2771847}"/>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83</xdr:row>
      <xdr:rowOff>104775</xdr:rowOff>
    </xdr:from>
    <xdr:ext cx="466725" cy="257175"/>
    <xdr:sp macro="" textlink="">
      <xdr:nvSpPr>
        <xdr:cNvPr id="598" name="テキスト ボックス 597">
          <a:extLst>
            <a:ext uri="{FF2B5EF4-FFF2-40B4-BE49-F238E27FC236}">
              <a16:creationId xmlns:a16="http://schemas.microsoft.com/office/drawing/2014/main" id="{DEDD37F6-BD47-4C72-A3A8-1EBA766053E3}"/>
            </a:ext>
          </a:extLst>
        </xdr:cNvPr>
        <xdr:cNvSpPr txBox="1"/>
      </xdr:nvSpPr>
      <xdr:spPr>
        <a:xfrm>
          <a:off x="15685770" y="1401889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a:extLst>
            <a:ext uri="{FF2B5EF4-FFF2-40B4-BE49-F238E27FC236}">
              <a16:creationId xmlns:a16="http://schemas.microsoft.com/office/drawing/2014/main" id="{77316AAC-F547-49B8-A251-2D82A1A69909}"/>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81</xdr:row>
      <xdr:rowOff>66675</xdr:rowOff>
    </xdr:from>
    <xdr:ext cx="466725" cy="257175"/>
    <xdr:sp macro="" textlink="">
      <xdr:nvSpPr>
        <xdr:cNvPr id="600" name="テキスト ボックス 599">
          <a:extLst>
            <a:ext uri="{FF2B5EF4-FFF2-40B4-BE49-F238E27FC236}">
              <a16:creationId xmlns:a16="http://schemas.microsoft.com/office/drawing/2014/main" id="{51B14610-449D-434E-881A-7EA0191955B4}"/>
            </a:ext>
          </a:extLst>
        </xdr:cNvPr>
        <xdr:cNvSpPr txBox="1"/>
      </xdr:nvSpPr>
      <xdr:spPr>
        <a:xfrm>
          <a:off x="15685770" y="1364551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0.060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a:extLst>
            <a:ext uri="{FF2B5EF4-FFF2-40B4-BE49-F238E27FC236}">
              <a16:creationId xmlns:a16="http://schemas.microsoft.com/office/drawing/2014/main" id="{71FDDE5D-6C7B-45D7-89E9-F9AEC64475EA}"/>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79</xdr:row>
      <xdr:rowOff>28575</xdr:rowOff>
    </xdr:from>
    <xdr:ext cx="466725" cy="257175"/>
    <xdr:sp macro="" textlink="">
      <xdr:nvSpPr>
        <xdr:cNvPr id="602" name="テキスト ボックス 601">
          <a:extLst>
            <a:ext uri="{FF2B5EF4-FFF2-40B4-BE49-F238E27FC236}">
              <a16:creationId xmlns:a16="http://schemas.microsoft.com/office/drawing/2014/main" id="{154DF704-F3B2-4424-9906-156010E977CE}"/>
            </a:ext>
          </a:extLst>
        </xdr:cNvPr>
        <xdr:cNvSpPr txBox="1"/>
      </xdr:nvSpPr>
      <xdr:spPr>
        <a:xfrm>
          <a:off x="15685770" y="1327213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0.090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a:extLst>
            <a:ext uri="{FF2B5EF4-FFF2-40B4-BE49-F238E27FC236}">
              <a16:creationId xmlns:a16="http://schemas.microsoft.com/office/drawing/2014/main" id="{E30E75D5-7C07-4FC9-A4C3-FDF0397D88C9}"/>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76</xdr:row>
      <xdr:rowOff>161925</xdr:rowOff>
    </xdr:from>
    <xdr:ext cx="466725" cy="257175"/>
    <xdr:sp macro="" textlink="">
      <xdr:nvSpPr>
        <xdr:cNvPr id="604" name="テキスト ボックス 603">
          <a:extLst>
            <a:ext uri="{FF2B5EF4-FFF2-40B4-BE49-F238E27FC236}">
              <a16:creationId xmlns:a16="http://schemas.microsoft.com/office/drawing/2014/main" id="{F5F57FFB-0A89-49DA-9050-591BC816B6D6}"/>
            </a:ext>
          </a:extLst>
        </xdr:cNvPr>
        <xdr:cNvSpPr txBox="1"/>
      </xdr:nvSpPr>
      <xdr:spPr>
        <a:xfrm>
          <a:off x="15685770" y="1290256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0.120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34DA966F-E956-4992-B2A2-35606E07E31D}"/>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74</xdr:row>
      <xdr:rowOff>123825</xdr:rowOff>
    </xdr:from>
    <xdr:ext cx="466725" cy="257175"/>
    <xdr:sp macro="" textlink="">
      <xdr:nvSpPr>
        <xdr:cNvPr id="606" name="テキスト ボックス 605">
          <a:extLst>
            <a:ext uri="{FF2B5EF4-FFF2-40B4-BE49-F238E27FC236}">
              <a16:creationId xmlns:a16="http://schemas.microsoft.com/office/drawing/2014/main" id="{430264FE-4727-499A-B172-55AC8EB4D56D}"/>
            </a:ext>
          </a:extLst>
        </xdr:cNvPr>
        <xdr:cNvSpPr txBox="1"/>
      </xdr:nvSpPr>
      <xdr:spPr>
        <a:xfrm>
          <a:off x="15685770" y="1252918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0.150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fLocksText="0">
      <xdr:nvSpPr>
        <xdr:cNvPr id="607" name="【児童館】_x000a_一人当たり面積グラフ枠">
          <a:extLst>
            <a:ext uri="{FF2B5EF4-FFF2-40B4-BE49-F238E27FC236}">
              <a16:creationId xmlns:a16="http://schemas.microsoft.com/office/drawing/2014/main" id="{9400BB62-DC63-4804-AE23-26E811967FA6}"/>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608" name="直線コネクタ 607">
          <a:extLst>
            <a:ext uri="{FF2B5EF4-FFF2-40B4-BE49-F238E27FC236}">
              <a16:creationId xmlns:a16="http://schemas.microsoft.com/office/drawing/2014/main" id="{7B43A236-908B-4338-B8C9-E8E4FBB4CAF1}"/>
            </a:ext>
          </a:extLst>
        </xdr:cNvPr>
        <xdr:cNvCxnSpPr/>
      </xdr:nvCxnSpPr>
      <xdr:spPr>
        <a:xfrm flipV="1">
          <a:off x="19509104" y="12978130"/>
          <a:ext cx="0" cy="151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86</xdr:row>
      <xdr:rowOff>76200</xdr:rowOff>
    </xdr:from>
    <xdr:ext cx="466725" cy="257175"/>
    <xdr:sp macro="" textlink="">
      <xdr:nvSpPr>
        <xdr:cNvPr id="609" name="【児童館】_x000a_一人当たり面積最小値テキスト">
          <a:extLst>
            <a:ext uri="{FF2B5EF4-FFF2-40B4-BE49-F238E27FC236}">
              <a16:creationId xmlns:a16="http://schemas.microsoft.com/office/drawing/2014/main" id="{ADC39DC0-7F06-426A-9E0A-631EBBA124C0}"/>
            </a:ext>
          </a:extLst>
        </xdr:cNvPr>
        <xdr:cNvSpPr txBox="1"/>
      </xdr:nvSpPr>
      <xdr:spPr>
        <a:xfrm>
          <a:off x="19541490" y="1449324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0.003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10" name="直線コネクタ 609">
          <a:extLst>
            <a:ext uri="{FF2B5EF4-FFF2-40B4-BE49-F238E27FC236}">
              <a16:creationId xmlns:a16="http://schemas.microsoft.com/office/drawing/2014/main" id="{3220715C-291A-4E0B-A3BA-0F781A76A7E3}"/>
            </a:ext>
          </a:extLst>
        </xdr:cNvPr>
        <xdr:cNvCxnSpPr/>
      </xdr:nvCxnSpPr>
      <xdr:spPr>
        <a:xfrm>
          <a:off x="1944370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76</xdr:row>
      <xdr:rowOff>19050</xdr:rowOff>
    </xdr:from>
    <xdr:ext cx="466725" cy="257175"/>
    <xdr:sp macro="" textlink="">
      <xdr:nvSpPr>
        <xdr:cNvPr id="611" name="【児童館】_x000a_一人当たり面積最大値テキスト">
          <a:extLst>
            <a:ext uri="{FF2B5EF4-FFF2-40B4-BE49-F238E27FC236}">
              <a16:creationId xmlns:a16="http://schemas.microsoft.com/office/drawing/2014/main" id="{948D7CA7-C6BC-4DB9-A8F3-D7EEC942E60B}"/>
            </a:ext>
          </a:extLst>
        </xdr:cNvPr>
        <xdr:cNvSpPr txBox="1"/>
      </xdr:nvSpPr>
      <xdr:spPr>
        <a:xfrm>
          <a:off x="19541490" y="1275969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0.125</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612" name="直線コネクタ 611">
          <a:extLst>
            <a:ext uri="{FF2B5EF4-FFF2-40B4-BE49-F238E27FC236}">
              <a16:creationId xmlns:a16="http://schemas.microsoft.com/office/drawing/2014/main" id="{ECAB7EB9-5DA6-4E87-BC91-8B096F184702}"/>
            </a:ext>
          </a:extLst>
        </xdr:cNvPr>
        <xdr:cNvCxnSpPr/>
      </xdr:nvCxnSpPr>
      <xdr:spPr>
        <a:xfrm>
          <a:off x="19443700" y="12978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82</xdr:row>
      <xdr:rowOff>142875</xdr:rowOff>
    </xdr:from>
    <xdr:ext cx="466725" cy="257175"/>
    <xdr:sp macro="" textlink="">
      <xdr:nvSpPr>
        <xdr:cNvPr id="613" name="【児童館】_x000a_一人当たり面積平均値テキスト">
          <a:extLst>
            <a:ext uri="{FF2B5EF4-FFF2-40B4-BE49-F238E27FC236}">
              <a16:creationId xmlns:a16="http://schemas.microsoft.com/office/drawing/2014/main" id="{4A690131-9B24-4C5E-BFAC-B581A3C6E540}"/>
            </a:ext>
          </a:extLst>
        </xdr:cNvPr>
        <xdr:cNvSpPr txBox="1"/>
      </xdr:nvSpPr>
      <xdr:spPr>
        <a:xfrm>
          <a:off x="19541490" y="1388935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0.036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fLocksText="0">
      <xdr:nvSpPr>
        <xdr:cNvPr id="614" name="フローチャート: 判断 613">
          <a:extLst>
            <a:ext uri="{FF2B5EF4-FFF2-40B4-BE49-F238E27FC236}">
              <a16:creationId xmlns:a16="http://schemas.microsoft.com/office/drawing/2014/main" id="{6B958C86-D284-4131-A23B-E9D87EC402B2}"/>
            </a:ext>
          </a:extLst>
        </xdr:cNvPr>
        <xdr:cNvSpPr/>
      </xdr:nvSpPr>
      <xdr:spPr>
        <a:xfrm>
          <a:off x="1945894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fLocksText="0">
      <xdr:nvSpPr>
        <xdr:cNvPr id="615" name="フローチャート: 判断 614">
          <a:extLst>
            <a:ext uri="{FF2B5EF4-FFF2-40B4-BE49-F238E27FC236}">
              <a16:creationId xmlns:a16="http://schemas.microsoft.com/office/drawing/2014/main" id="{21267638-FA73-41A5-9F6F-3750C629583C}"/>
            </a:ext>
          </a:extLst>
        </xdr:cNvPr>
        <xdr:cNvSpPr/>
      </xdr:nvSpPr>
      <xdr:spPr>
        <a:xfrm>
          <a:off x="18735040" y="14060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fLocksText="0">
      <xdr:nvSpPr>
        <xdr:cNvPr id="616" name="フローチャート: 判断 615">
          <a:extLst>
            <a:ext uri="{FF2B5EF4-FFF2-40B4-BE49-F238E27FC236}">
              <a16:creationId xmlns:a16="http://schemas.microsoft.com/office/drawing/2014/main" id="{D1B589E4-45FA-4F60-AD7F-E4D2A8AB385D}"/>
            </a:ext>
          </a:extLst>
        </xdr:cNvPr>
        <xdr:cNvSpPr/>
      </xdr:nvSpPr>
      <xdr:spPr>
        <a:xfrm>
          <a:off x="17937480" y="14060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fLocksText="0">
      <xdr:nvSpPr>
        <xdr:cNvPr id="617" name="フローチャート: 判断 616">
          <a:extLst>
            <a:ext uri="{FF2B5EF4-FFF2-40B4-BE49-F238E27FC236}">
              <a16:creationId xmlns:a16="http://schemas.microsoft.com/office/drawing/2014/main" id="{0A065D1C-6B46-4D78-86C5-BAD9E6DFB7D4}"/>
            </a:ext>
          </a:extLst>
        </xdr:cNvPr>
        <xdr:cNvSpPr/>
      </xdr:nvSpPr>
      <xdr:spPr>
        <a:xfrm>
          <a:off x="171627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fLocksText="0">
      <xdr:nvSpPr>
        <xdr:cNvPr id="618" name="フローチャート: 判断 617">
          <a:extLst>
            <a:ext uri="{FF2B5EF4-FFF2-40B4-BE49-F238E27FC236}">
              <a16:creationId xmlns:a16="http://schemas.microsoft.com/office/drawing/2014/main" id="{1DCAAE77-03AC-4AF4-808F-D09DC135050F}"/>
            </a:ext>
          </a:extLst>
        </xdr:cNvPr>
        <xdr:cNvSpPr/>
      </xdr:nvSpPr>
      <xdr:spPr>
        <a:xfrm>
          <a:off x="16388080" y="140817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88</xdr:row>
      <xdr:rowOff>152400</xdr:rowOff>
    </xdr:from>
    <xdr:ext cx="762000" cy="257175"/>
    <xdr:sp macro="" textlink="">
      <xdr:nvSpPr>
        <xdr:cNvPr id="619" name="テキスト ボックス 618">
          <a:extLst>
            <a:ext uri="{FF2B5EF4-FFF2-40B4-BE49-F238E27FC236}">
              <a16:creationId xmlns:a16="http://schemas.microsoft.com/office/drawing/2014/main" id="{ABEA3BB0-A37D-499D-8F5F-DAA93CA03975}"/>
            </a:ext>
          </a:extLst>
        </xdr:cNvPr>
        <xdr:cNvSpPr txBox="1"/>
      </xdr:nvSpPr>
      <xdr:spPr>
        <a:xfrm>
          <a:off x="1933575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88</xdr:row>
      <xdr:rowOff>152400</xdr:rowOff>
    </xdr:from>
    <xdr:ext cx="762000" cy="257175"/>
    <xdr:sp macro="" textlink="">
      <xdr:nvSpPr>
        <xdr:cNvPr id="620" name="テキスト ボックス 619">
          <a:extLst>
            <a:ext uri="{FF2B5EF4-FFF2-40B4-BE49-F238E27FC236}">
              <a16:creationId xmlns:a16="http://schemas.microsoft.com/office/drawing/2014/main" id="{F2E6EC87-EC9E-4E6F-A7B1-2323557A3D79}"/>
            </a:ext>
          </a:extLst>
        </xdr:cNvPr>
        <xdr:cNvSpPr txBox="1"/>
      </xdr:nvSpPr>
      <xdr:spPr>
        <a:xfrm>
          <a:off x="1860423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88</xdr:row>
      <xdr:rowOff>152400</xdr:rowOff>
    </xdr:from>
    <xdr:ext cx="762000" cy="257175"/>
    <xdr:sp macro="" textlink="">
      <xdr:nvSpPr>
        <xdr:cNvPr id="621" name="テキスト ボックス 620">
          <a:extLst>
            <a:ext uri="{FF2B5EF4-FFF2-40B4-BE49-F238E27FC236}">
              <a16:creationId xmlns:a16="http://schemas.microsoft.com/office/drawing/2014/main" id="{DE483C1B-7323-4586-8651-C7E3EF90FC56}"/>
            </a:ext>
          </a:extLst>
        </xdr:cNvPr>
        <xdr:cNvSpPr txBox="1"/>
      </xdr:nvSpPr>
      <xdr:spPr>
        <a:xfrm>
          <a:off x="17817465"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152400</xdr:rowOff>
    </xdr:from>
    <xdr:ext cx="762000" cy="257175"/>
    <xdr:sp macro="" textlink="">
      <xdr:nvSpPr>
        <xdr:cNvPr id="622" name="テキスト ボックス 621">
          <a:extLst>
            <a:ext uri="{FF2B5EF4-FFF2-40B4-BE49-F238E27FC236}">
              <a16:creationId xmlns:a16="http://schemas.microsoft.com/office/drawing/2014/main" id="{D0A4ED83-4A7B-4FDA-8097-93E3A9431945}"/>
            </a:ext>
          </a:extLst>
        </xdr:cNvPr>
        <xdr:cNvSpPr txBox="1"/>
      </xdr:nvSpPr>
      <xdr:spPr>
        <a:xfrm>
          <a:off x="1704594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88</xdr:row>
      <xdr:rowOff>152400</xdr:rowOff>
    </xdr:from>
    <xdr:ext cx="762000" cy="257175"/>
    <xdr:sp macro="" textlink="">
      <xdr:nvSpPr>
        <xdr:cNvPr id="623" name="テキスト ボックス 622">
          <a:extLst>
            <a:ext uri="{FF2B5EF4-FFF2-40B4-BE49-F238E27FC236}">
              <a16:creationId xmlns:a16="http://schemas.microsoft.com/office/drawing/2014/main" id="{A1E1F6D5-76B9-40DD-B160-BAF4DC314026}"/>
            </a:ext>
          </a:extLst>
        </xdr:cNvPr>
        <xdr:cNvSpPr txBox="1"/>
      </xdr:nvSpPr>
      <xdr:spPr>
        <a:xfrm>
          <a:off x="1625727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50800</xdr:rowOff>
    </xdr:from>
    <xdr:to>
      <xdr:col>116</xdr:col>
      <xdr:colOff>114300</xdr:colOff>
      <xdr:row>84</xdr:row>
      <xdr:rowOff>152400</xdr:rowOff>
    </xdr:to>
    <xdr:sp macro="" textlink="" fLocksText="0">
      <xdr:nvSpPr>
        <xdr:cNvPr id="624" name="楕円 623">
          <a:extLst>
            <a:ext uri="{FF2B5EF4-FFF2-40B4-BE49-F238E27FC236}">
              <a16:creationId xmlns:a16="http://schemas.microsoft.com/office/drawing/2014/main" id="{C2DC7A9A-0D99-488C-A30E-87B526CC6076}"/>
            </a:ext>
          </a:extLst>
        </xdr:cNvPr>
        <xdr:cNvSpPr/>
      </xdr:nvSpPr>
      <xdr:spPr>
        <a:xfrm>
          <a:off x="19458940" y="1413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95250</xdr:colOff>
      <xdr:row>84</xdr:row>
      <xdr:rowOff>28575</xdr:rowOff>
    </xdr:from>
    <xdr:ext cx="466725" cy="257175"/>
    <xdr:sp macro="" textlink="">
      <xdr:nvSpPr>
        <xdr:cNvPr id="625" name="【児童館】_x000a_一人当たり面積該当値テキスト">
          <a:extLst>
            <a:ext uri="{FF2B5EF4-FFF2-40B4-BE49-F238E27FC236}">
              <a16:creationId xmlns:a16="http://schemas.microsoft.com/office/drawing/2014/main" id="{E0EFC0B5-4A64-4A17-9FF5-9265CA0129A3}"/>
            </a:ext>
          </a:extLst>
        </xdr:cNvPr>
        <xdr:cNvSpPr txBox="1"/>
      </xdr:nvSpPr>
      <xdr:spPr>
        <a:xfrm>
          <a:off x="19541490" y="1411033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0.028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fLocksText="0">
      <xdr:nvSpPr>
        <xdr:cNvPr id="626" name="楕円 625">
          <a:extLst>
            <a:ext uri="{FF2B5EF4-FFF2-40B4-BE49-F238E27FC236}">
              <a16:creationId xmlns:a16="http://schemas.microsoft.com/office/drawing/2014/main" id="{A33CADF8-1D5E-4EDC-ADFA-93107B8ED107}"/>
            </a:ext>
          </a:extLst>
        </xdr:cNvPr>
        <xdr:cNvSpPr/>
      </xdr:nvSpPr>
      <xdr:spPr>
        <a:xfrm>
          <a:off x="18735040" y="141452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177800</xdr:colOff>
      <xdr:row>84</xdr:row>
      <xdr:rowOff>101600</xdr:rowOff>
    </xdr:from>
    <xdr:to>
      <xdr:col>116</xdr:col>
      <xdr:colOff>63500</xdr:colOff>
      <xdr:row>84</xdr:row>
      <xdr:rowOff>114300</xdr:rowOff>
    </xdr:to>
    <xdr:cxnSp macro="">
      <xdr:nvCxnSpPr>
        <xdr:cNvPr id="627" name="直線コネクタ 626">
          <a:extLst>
            <a:ext uri="{FF2B5EF4-FFF2-40B4-BE49-F238E27FC236}">
              <a16:creationId xmlns:a16="http://schemas.microsoft.com/office/drawing/2014/main" id="{3F3EBA4E-AA15-4BE0-80E7-8CFBEFEFF906}"/>
            </a:ext>
          </a:extLst>
        </xdr:cNvPr>
        <xdr:cNvCxnSpPr/>
      </xdr:nvCxnSpPr>
      <xdr:spPr>
        <a:xfrm flipV="1">
          <a:off x="18778220" y="14183360"/>
          <a:ext cx="7315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fLocksText="0">
      <xdr:nvSpPr>
        <xdr:cNvPr id="628" name="楕円 627">
          <a:extLst>
            <a:ext uri="{FF2B5EF4-FFF2-40B4-BE49-F238E27FC236}">
              <a16:creationId xmlns:a16="http://schemas.microsoft.com/office/drawing/2014/main" id="{5AF9E17C-BEE3-428F-932F-391877EEAF0E}"/>
            </a:ext>
          </a:extLst>
        </xdr:cNvPr>
        <xdr:cNvSpPr/>
      </xdr:nvSpPr>
      <xdr:spPr>
        <a:xfrm>
          <a:off x="17937480" y="1414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84</xdr:row>
      <xdr:rowOff>114300</xdr:rowOff>
    </xdr:from>
    <xdr:to>
      <xdr:col>111</xdr:col>
      <xdr:colOff>177800</xdr:colOff>
      <xdr:row>84</xdr:row>
      <xdr:rowOff>114300</xdr:rowOff>
    </xdr:to>
    <xdr:cxnSp macro="">
      <xdr:nvCxnSpPr>
        <xdr:cNvPr id="629" name="直線コネクタ 628">
          <a:extLst>
            <a:ext uri="{FF2B5EF4-FFF2-40B4-BE49-F238E27FC236}">
              <a16:creationId xmlns:a16="http://schemas.microsoft.com/office/drawing/2014/main" id="{F6ED90AF-7A05-4118-A9B6-CFF4AF5626CB}"/>
            </a:ext>
          </a:extLst>
        </xdr:cNvPr>
        <xdr:cNvCxnSpPr/>
      </xdr:nvCxnSpPr>
      <xdr:spPr>
        <a:xfrm>
          <a:off x="17988280" y="141960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fLocksText="0">
      <xdr:nvSpPr>
        <xdr:cNvPr id="630" name="楕円 629">
          <a:extLst>
            <a:ext uri="{FF2B5EF4-FFF2-40B4-BE49-F238E27FC236}">
              <a16:creationId xmlns:a16="http://schemas.microsoft.com/office/drawing/2014/main" id="{57701ED6-0DA8-4192-8836-62EFA5F4DD32}"/>
            </a:ext>
          </a:extLst>
        </xdr:cNvPr>
        <xdr:cNvSpPr/>
      </xdr:nvSpPr>
      <xdr:spPr>
        <a:xfrm>
          <a:off x="17162780" y="1414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114300</xdr:colOff>
      <xdr:row>84</xdr:row>
      <xdr:rowOff>114300</xdr:rowOff>
    </xdr:from>
    <xdr:to>
      <xdr:col>107</xdr:col>
      <xdr:colOff>50800</xdr:colOff>
      <xdr:row>84</xdr:row>
      <xdr:rowOff>114300</xdr:rowOff>
    </xdr:to>
    <xdr:cxnSp macro="">
      <xdr:nvCxnSpPr>
        <xdr:cNvPr id="631" name="直線コネクタ 630">
          <a:extLst>
            <a:ext uri="{FF2B5EF4-FFF2-40B4-BE49-F238E27FC236}">
              <a16:creationId xmlns:a16="http://schemas.microsoft.com/office/drawing/2014/main" id="{A95840AC-163D-4D5A-B461-97C2224005C6}"/>
            </a:ext>
          </a:extLst>
        </xdr:cNvPr>
        <xdr:cNvCxnSpPr/>
      </xdr:nvCxnSpPr>
      <xdr:spPr>
        <a:xfrm>
          <a:off x="17213580" y="141960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76200</xdr:rowOff>
    </xdr:from>
    <xdr:to>
      <xdr:col>98</xdr:col>
      <xdr:colOff>38100</xdr:colOff>
      <xdr:row>85</xdr:row>
      <xdr:rowOff>6350</xdr:rowOff>
    </xdr:to>
    <xdr:sp macro="" textlink="" fLocksText="0">
      <xdr:nvSpPr>
        <xdr:cNvPr id="632" name="楕円 631">
          <a:extLst>
            <a:ext uri="{FF2B5EF4-FFF2-40B4-BE49-F238E27FC236}">
              <a16:creationId xmlns:a16="http://schemas.microsoft.com/office/drawing/2014/main" id="{61A360E3-54F0-4E1A-B406-8005752B0582}"/>
            </a:ext>
          </a:extLst>
        </xdr:cNvPr>
        <xdr:cNvSpPr/>
      </xdr:nvSpPr>
      <xdr:spPr>
        <a:xfrm>
          <a:off x="16388080" y="141579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177800</xdr:colOff>
      <xdr:row>84</xdr:row>
      <xdr:rowOff>114300</xdr:rowOff>
    </xdr:from>
    <xdr:to>
      <xdr:col>102</xdr:col>
      <xdr:colOff>114300</xdr:colOff>
      <xdr:row>84</xdr:row>
      <xdr:rowOff>127000</xdr:rowOff>
    </xdr:to>
    <xdr:cxnSp macro="">
      <xdr:nvCxnSpPr>
        <xdr:cNvPr id="633" name="直線コネクタ 632">
          <a:extLst>
            <a:ext uri="{FF2B5EF4-FFF2-40B4-BE49-F238E27FC236}">
              <a16:creationId xmlns:a16="http://schemas.microsoft.com/office/drawing/2014/main" id="{D400EE09-0E8E-4283-BA98-2F53D71AFB06}"/>
            </a:ext>
          </a:extLst>
        </xdr:cNvPr>
        <xdr:cNvCxnSpPr/>
      </xdr:nvCxnSpPr>
      <xdr:spPr>
        <a:xfrm flipV="1">
          <a:off x="16431260" y="14196060"/>
          <a:ext cx="7823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114300</xdr:colOff>
      <xdr:row>82</xdr:row>
      <xdr:rowOff>95250</xdr:rowOff>
    </xdr:from>
    <xdr:ext cx="466725" cy="257175"/>
    <xdr:sp macro="" textlink="">
      <xdr:nvSpPr>
        <xdr:cNvPr id="634" name="n_1aveValue【児童館】_x000a_一人当たり面積">
          <a:extLst>
            <a:ext uri="{FF2B5EF4-FFF2-40B4-BE49-F238E27FC236}">
              <a16:creationId xmlns:a16="http://schemas.microsoft.com/office/drawing/2014/main" id="{D607F66C-06C8-41E7-B96A-17E8F1439D7C}"/>
            </a:ext>
          </a:extLst>
        </xdr:cNvPr>
        <xdr:cNvSpPr txBox="1"/>
      </xdr:nvSpPr>
      <xdr:spPr>
        <a:xfrm>
          <a:off x="18554700" y="1384173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0.034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82</xdr:row>
      <xdr:rowOff>95250</xdr:rowOff>
    </xdr:from>
    <xdr:ext cx="466725" cy="257175"/>
    <xdr:sp macro="" textlink="">
      <xdr:nvSpPr>
        <xdr:cNvPr id="635" name="n_2aveValue【児童館】_x000a_一人当たり面積">
          <a:extLst>
            <a:ext uri="{FF2B5EF4-FFF2-40B4-BE49-F238E27FC236}">
              <a16:creationId xmlns:a16="http://schemas.microsoft.com/office/drawing/2014/main" id="{F918FBBA-72DD-42CA-AA1B-29A5986508F1}"/>
            </a:ext>
          </a:extLst>
        </xdr:cNvPr>
        <xdr:cNvSpPr txBox="1"/>
      </xdr:nvSpPr>
      <xdr:spPr>
        <a:xfrm>
          <a:off x="17769840" y="1384173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0.034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82</xdr:row>
      <xdr:rowOff>104775</xdr:rowOff>
    </xdr:from>
    <xdr:ext cx="466725" cy="257175"/>
    <xdr:sp macro="" textlink="">
      <xdr:nvSpPr>
        <xdr:cNvPr id="636" name="n_3aveValue【児童館】_x000a_一人当たり面積">
          <a:extLst>
            <a:ext uri="{FF2B5EF4-FFF2-40B4-BE49-F238E27FC236}">
              <a16:creationId xmlns:a16="http://schemas.microsoft.com/office/drawing/2014/main" id="{A9669883-86CE-40AF-87C4-F140C57A8212}"/>
            </a:ext>
          </a:extLst>
        </xdr:cNvPr>
        <xdr:cNvSpPr txBox="1"/>
      </xdr:nvSpPr>
      <xdr:spPr>
        <a:xfrm>
          <a:off x="16998315" y="1385125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0.033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82</xdr:row>
      <xdr:rowOff>114300</xdr:rowOff>
    </xdr:from>
    <xdr:ext cx="466725" cy="257175"/>
    <xdr:sp macro="" textlink="">
      <xdr:nvSpPr>
        <xdr:cNvPr id="637" name="n_4aveValue【児童館】_x000a_一人当たり面積">
          <a:extLst>
            <a:ext uri="{FF2B5EF4-FFF2-40B4-BE49-F238E27FC236}">
              <a16:creationId xmlns:a16="http://schemas.microsoft.com/office/drawing/2014/main" id="{BA1B1CB9-F68C-4D6D-A28C-1FEC66867400}"/>
            </a:ext>
          </a:extLst>
        </xdr:cNvPr>
        <xdr:cNvSpPr txBox="1"/>
      </xdr:nvSpPr>
      <xdr:spPr>
        <a:xfrm>
          <a:off x="16226790" y="1386078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0.032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84</xdr:row>
      <xdr:rowOff>152400</xdr:rowOff>
    </xdr:from>
    <xdr:ext cx="466725" cy="257175"/>
    <xdr:sp macro="" textlink="">
      <xdr:nvSpPr>
        <xdr:cNvPr id="638" name="n_1mainValue【児童館】_x000a_一人当たり面積">
          <a:extLst>
            <a:ext uri="{FF2B5EF4-FFF2-40B4-BE49-F238E27FC236}">
              <a16:creationId xmlns:a16="http://schemas.microsoft.com/office/drawing/2014/main" id="{63D377DD-38E9-4F95-9DAF-B19BF312E0CF}"/>
            </a:ext>
          </a:extLst>
        </xdr:cNvPr>
        <xdr:cNvSpPr txBox="1"/>
      </xdr:nvSpPr>
      <xdr:spPr>
        <a:xfrm>
          <a:off x="18554700" y="1423416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0.027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84</xdr:row>
      <xdr:rowOff>152400</xdr:rowOff>
    </xdr:from>
    <xdr:ext cx="466725" cy="257175"/>
    <xdr:sp macro="" textlink="">
      <xdr:nvSpPr>
        <xdr:cNvPr id="639" name="n_2mainValue【児童館】_x000a_一人当たり面積">
          <a:extLst>
            <a:ext uri="{FF2B5EF4-FFF2-40B4-BE49-F238E27FC236}">
              <a16:creationId xmlns:a16="http://schemas.microsoft.com/office/drawing/2014/main" id="{81F8DB5A-F16B-462C-98BC-A699B60383A3}"/>
            </a:ext>
          </a:extLst>
        </xdr:cNvPr>
        <xdr:cNvSpPr txBox="1"/>
      </xdr:nvSpPr>
      <xdr:spPr>
        <a:xfrm>
          <a:off x="17769840" y="1423416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0.027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84</xdr:row>
      <xdr:rowOff>152400</xdr:rowOff>
    </xdr:from>
    <xdr:ext cx="466725" cy="257175"/>
    <xdr:sp macro="" textlink="">
      <xdr:nvSpPr>
        <xdr:cNvPr id="640" name="n_3mainValue【児童館】_x000a_一人当たり面積">
          <a:extLst>
            <a:ext uri="{FF2B5EF4-FFF2-40B4-BE49-F238E27FC236}">
              <a16:creationId xmlns:a16="http://schemas.microsoft.com/office/drawing/2014/main" id="{3A024D1E-E069-4BB4-AACA-EFA1D20CBF8C}"/>
            </a:ext>
          </a:extLst>
        </xdr:cNvPr>
        <xdr:cNvSpPr txBox="1"/>
      </xdr:nvSpPr>
      <xdr:spPr>
        <a:xfrm>
          <a:off x="16998315" y="1423416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0.027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84</xdr:row>
      <xdr:rowOff>171450</xdr:rowOff>
    </xdr:from>
    <xdr:ext cx="466725" cy="257175"/>
    <xdr:sp macro="" textlink="">
      <xdr:nvSpPr>
        <xdr:cNvPr id="641" name="n_4mainValue【児童館】_x000a_一人当たり面積">
          <a:extLst>
            <a:ext uri="{FF2B5EF4-FFF2-40B4-BE49-F238E27FC236}">
              <a16:creationId xmlns:a16="http://schemas.microsoft.com/office/drawing/2014/main" id="{1DAB39B6-6445-44D6-B8C4-F98BF64DA597}"/>
            </a:ext>
          </a:extLst>
        </xdr:cNvPr>
        <xdr:cNvSpPr txBox="1"/>
      </xdr:nvSpPr>
      <xdr:spPr>
        <a:xfrm>
          <a:off x="16226790" y="1424559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0.026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fLocksText="0">
      <xdr:nvSpPr>
        <xdr:cNvPr id="642" name="正方形/長方形 641">
          <a:extLst>
            <a:ext uri="{FF2B5EF4-FFF2-40B4-BE49-F238E27FC236}">
              <a16:creationId xmlns:a16="http://schemas.microsoft.com/office/drawing/2014/main" id="{FD1F0FE2-3D04-40E7-A267-1A1C120A5B0A}"/>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公民館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fLocksText="0">
      <xdr:nvSpPr>
        <xdr:cNvPr id="643" name="正方形/長方形 642">
          <a:extLst>
            <a:ext uri="{FF2B5EF4-FFF2-40B4-BE49-F238E27FC236}">
              <a16:creationId xmlns:a16="http://schemas.microsoft.com/office/drawing/2014/main" id="{DED881C4-3BB5-4C46-A10F-EB2F203DE535}"/>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fLocksText="0">
      <xdr:nvSpPr>
        <xdr:cNvPr id="644" name="正方形/長方形 643">
          <a:extLst>
            <a:ext uri="{FF2B5EF4-FFF2-40B4-BE49-F238E27FC236}">
              <a16:creationId xmlns:a16="http://schemas.microsoft.com/office/drawing/2014/main" id="{EC414256-7D25-47B5-A94E-DFF3DFDE3BF5}"/>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27/78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fLocksText="0">
      <xdr:nvSpPr>
        <xdr:cNvPr id="645" name="正方形/長方形 644">
          <a:extLst>
            <a:ext uri="{FF2B5EF4-FFF2-40B4-BE49-F238E27FC236}">
              <a16:creationId xmlns:a16="http://schemas.microsoft.com/office/drawing/2014/main" id="{18BF511D-5374-49ED-BDE5-76D9513A5E55}"/>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fLocksText="0">
      <xdr:nvSpPr>
        <xdr:cNvPr id="646" name="正方形/長方形 645">
          <a:extLst>
            <a:ext uri="{FF2B5EF4-FFF2-40B4-BE49-F238E27FC236}">
              <a16:creationId xmlns:a16="http://schemas.microsoft.com/office/drawing/2014/main" id="{25722364-F27A-4030-B923-B99E76E489E2}"/>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fLocksText="0">
      <xdr:nvSpPr>
        <xdr:cNvPr id="647" name="正方形/長方形 646">
          <a:extLst>
            <a:ext uri="{FF2B5EF4-FFF2-40B4-BE49-F238E27FC236}">
              <a16:creationId xmlns:a16="http://schemas.microsoft.com/office/drawing/2014/main" id="{FE9B03B0-EA68-4AE4-9F9D-89A6A995D768}"/>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fLocksText="0">
      <xdr:nvSpPr>
        <xdr:cNvPr id="648" name="正方形/長方形 647">
          <a:extLst>
            <a:ext uri="{FF2B5EF4-FFF2-40B4-BE49-F238E27FC236}">
              <a16:creationId xmlns:a16="http://schemas.microsoft.com/office/drawing/2014/main" id="{9CE76E00-7EAF-4968-B6D6-89CBECD2D66A}"/>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fLocksText="0">
      <xdr:nvSpPr>
        <xdr:cNvPr id="649" name="正方形/長方形 648">
          <a:extLst>
            <a:ext uri="{FF2B5EF4-FFF2-40B4-BE49-F238E27FC236}">
              <a16:creationId xmlns:a16="http://schemas.microsoft.com/office/drawing/2014/main" id="{F6576887-63CA-4F5C-9907-A8E6605FBDD1}"/>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96</xdr:row>
      <xdr:rowOff>114300</xdr:rowOff>
    </xdr:from>
    <xdr:ext cx="295275" cy="228600"/>
    <xdr:sp macro="" textlink="">
      <xdr:nvSpPr>
        <xdr:cNvPr id="650" name="テキスト ボックス 649">
          <a:extLst>
            <a:ext uri="{FF2B5EF4-FFF2-40B4-BE49-F238E27FC236}">
              <a16:creationId xmlns:a16="http://schemas.microsoft.com/office/drawing/2014/main" id="{C5F6A1D0-714E-4BA6-8186-9E12A24FEA9B}"/>
            </a:ext>
          </a:extLst>
        </xdr:cNvPr>
        <xdr:cNvSpPr txBox="1"/>
      </xdr:nvSpPr>
      <xdr:spPr>
        <a:xfrm>
          <a:off x="10915650" y="1620774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D70E58B5-9055-40BD-A576-DC834A859643}"/>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110</xdr:row>
      <xdr:rowOff>47625</xdr:rowOff>
    </xdr:from>
    <xdr:ext cx="466725" cy="257175"/>
    <xdr:sp macro="" textlink="">
      <xdr:nvSpPr>
        <xdr:cNvPr id="652" name="テキスト ボックス 651">
          <a:extLst>
            <a:ext uri="{FF2B5EF4-FFF2-40B4-BE49-F238E27FC236}">
              <a16:creationId xmlns:a16="http://schemas.microsoft.com/office/drawing/2014/main" id="{CFD55B78-CFED-4248-879A-C03D1CBC0F15}"/>
            </a:ext>
          </a:extLst>
        </xdr:cNvPr>
        <xdr:cNvSpPr txBox="1"/>
      </xdr:nvSpPr>
      <xdr:spPr>
        <a:xfrm>
          <a:off x="10555605" y="184880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C1E22344-7CFE-4B55-A120-7D6519862C7B}"/>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108</xdr:row>
      <xdr:rowOff>66675</xdr:rowOff>
    </xdr:from>
    <xdr:ext cx="466725" cy="257175"/>
    <xdr:sp macro="" textlink="">
      <xdr:nvSpPr>
        <xdr:cNvPr id="654" name="テキスト ボックス 653">
          <a:extLst>
            <a:ext uri="{FF2B5EF4-FFF2-40B4-BE49-F238E27FC236}">
              <a16:creationId xmlns:a16="http://schemas.microsoft.com/office/drawing/2014/main" id="{8F912F30-101B-4322-808A-EAAC156D2984}"/>
            </a:ext>
          </a:extLst>
        </xdr:cNvPr>
        <xdr:cNvSpPr txBox="1"/>
      </xdr:nvSpPr>
      <xdr:spPr>
        <a:xfrm>
          <a:off x="10555605" y="1817179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5F5B4D62-73D8-4AB2-BF26-3E9BA3FA6DF4}"/>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106</xdr:row>
      <xdr:rowOff>76200</xdr:rowOff>
    </xdr:from>
    <xdr:ext cx="400050" cy="257175"/>
    <xdr:sp macro="" textlink="">
      <xdr:nvSpPr>
        <xdr:cNvPr id="656" name="テキスト ボックス 655">
          <a:extLst>
            <a:ext uri="{FF2B5EF4-FFF2-40B4-BE49-F238E27FC236}">
              <a16:creationId xmlns:a16="http://schemas.microsoft.com/office/drawing/2014/main" id="{CD23B04A-79DA-49E1-AC84-E684745C27BD}"/>
            </a:ext>
          </a:extLst>
        </xdr:cNvPr>
        <xdr:cNvSpPr txBox="1"/>
      </xdr:nvSpPr>
      <xdr:spPr>
        <a:xfrm>
          <a:off x="10599420" y="1784604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AB2E53FB-8D38-466B-8B58-021ED420F858}"/>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104</xdr:row>
      <xdr:rowOff>95250</xdr:rowOff>
    </xdr:from>
    <xdr:ext cx="400050" cy="257175"/>
    <xdr:sp macro="" textlink="">
      <xdr:nvSpPr>
        <xdr:cNvPr id="658" name="テキスト ボックス 657">
          <a:extLst>
            <a:ext uri="{FF2B5EF4-FFF2-40B4-BE49-F238E27FC236}">
              <a16:creationId xmlns:a16="http://schemas.microsoft.com/office/drawing/2014/main" id="{EB17FA8F-8950-47E8-BBE5-444E32663F39}"/>
            </a:ext>
          </a:extLst>
        </xdr:cNvPr>
        <xdr:cNvSpPr txBox="1"/>
      </xdr:nvSpPr>
      <xdr:spPr>
        <a:xfrm>
          <a:off x="10599420" y="1752981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A5E1F983-C745-4D44-84C9-A67D44A2EB24}"/>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102</xdr:row>
      <xdr:rowOff>114300</xdr:rowOff>
    </xdr:from>
    <xdr:ext cx="400050" cy="257175"/>
    <xdr:sp macro="" textlink="">
      <xdr:nvSpPr>
        <xdr:cNvPr id="660" name="テキスト ボックス 659">
          <a:extLst>
            <a:ext uri="{FF2B5EF4-FFF2-40B4-BE49-F238E27FC236}">
              <a16:creationId xmlns:a16="http://schemas.microsoft.com/office/drawing/2014/main" id="{7F16C132-6989-4CEE-BBA7-CB9567A543EA}"/>
            </a:ext>
          </a:extLst>
        </xdr:cNvPr>
        <xdr:cNvSpPr txBox="1"/>
      </xdr:nvSpPr>
      <xdr:spPr>
        <a:xfrm>
          <a:off x="10599420" y="1721358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982AB27C-BF0E-4DB7-B75F-7F381E8AE43F}"/>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100</xdr:row>
      <xdr:rowOff>133350</xdr:rowOff>
    </xdr:from>
    <xdr:ext cx="400050" cy="257175"/>
    <xdr:sp macro="" textlink="">
      <xdr:nvSpPr>
        <xdr:cNvPr id="662" name="テキスト ボックス 661">
          <a:extLst>
            <a:ext uri="{FF2B5EF4-FFF2-40B4-BE49-F238E27FC236}">
              <a16:creationId xmlns:a16="http://schemas.microsoft.com/office/drawing/2014/main" id="{3E48B11F-2DC5-409E-9824-BE65FA95AAAD}"/>
            </a:ext>
          </a:extLst>
        </xdr:cNvPr>
        <xdr:cNvSpPr txBox="1"/>
      </xdr:nvSpPr>
      <xdr:spPr>
        <a:xfrm>
          <a:off x="10599420" y="16897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1066FEF7-7626-4FEC-BCA2-27C208AA574D}"/>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104775</xdr:colOff>
      <xdr:row>98</xdr:row>
      <xdr:rowOff>142875</xdr:rowOff>
    </xdr:from>
    <xdr:ext cx="342900" cy="257175"/>
    <xdr:sp macro="" textlink="">
      <xdr:nvSpPr>
        <xdr:cNvPr id="664" name="テキスト ボックス 663">
          <a:extLst>
            <a:ext uri="{FF2B5EF4-FFF2-40B4-BE49-F238E27FC236}">
              <a16:creationId xmlns:a16="http://schemas.microsoft.com/office/drawing/2014/main" id="{84002A42-C200-4005-8895-2D016A3CEA5E}"/>
            </a:ext>
          </a:extLst>
        </xdr:cNvPr>
        <xdr:cNvSpPr txBox="1"/>
      </xdr:nvSpPr>
      <xdr:spPr>
        <a:xfrm>
          <a:off x="10666095" y="1657159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74D96CC6-7E66-4554-B877-D4A23FEFC51B}"/>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fLocksText="0">
      <xdr:nvSpPr>
        <xdr:cNvPr id="666" name="【公民館】_x000a_有形固定資産減価償却率グラフ枠">
          <a:extLst>
            <a:ext uri="{FF2B5EF4-FFF2-40B4-BE49-F238E27FC236}">
              <a16:creationId xmlns:a16="http://schemas.microsoft.com/office/drawing/2014/main" id="{D08F913E-1688-4D06-9866-555B93D994C7}"/>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667" name="直線コネクタ 666">
          <a:extLst>
            <a:ext uri="{FF2B5EF4-FFF2-40B4-BE49-F238E27FC236}">
              <a16:creationId xmlns:a16="http://schemas.microsoft.com/office/drawing/2014/main" id="{790F89F0-D78A-4A15-A515-AEE586DE70F2}"/>
            </a:ext>
          </a:extLst>
        </xdr:cNvPr>
        <xdr:cNvCxnSpPr/>
      </xdr:nvCxnSpPr>
      <xdr:spPr>
        <a:xfrm flipV="1">
          <a:off x="14375764" y="16779784"/>
          <a:ext cx="0" cy="1470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108</xdr:row>
      <xdr:rowOff>152400</xdr:rowOff>
    </xdr:from>
    <xdr:ext cx="409575" cy="257175"/>
    <xdr:sp macro="" textlink="">
      <xdr:nvSpPr>
        <xdr:cNvPr id="668" name="【公民館】_x000a_有形固定資産減価償却率最小値テキスト">
          <a:extLst>
            <a:ext uri="{FF2B5EF4-FFF2-40B4-BE49-F238E27FC236}">
              <a16:creationId xmlns:a16="http://schemas.microsoft.com/office/drawing/2014/main" id="{67A6B1C0-B308-47E6-92C7-F6D684EA8F04}"/>
            </a:ext>
          </a:extLst>
        </xdr:cNvPr>
        <xdr:cNvSpPr txBox="1"/>
      </xdr:nvSpPr>
      <xdr:spPr>
        <a:xfrm>
          <a:off x="14411325" y="1825752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96.2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69" name="直線コネクタ 668">
          <a:extLst>
            <a:ext uri="{FF2B5EF4-FFF2-40B4-BE49-F238E27FC236}">
              <a16:creationId xmlns:a16="http://schemas.microsoft.com/office/drawing/2014/main" id="{C95ABE2A-8030-4A53-9706-B268E127D67E}"/>
            </a:ext>
          </a:extLst>
        </xdr:cNvPr>
        <xdr:cNvCxnSpPr/>
      </xdr:nvCxnSpPr>
      <xdr:spPr>
        <a:xfrm>
          <a:off x="14287500" y="18249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98</xdr:row>
      <xdr:rowOff>133350</xdr:rowOff>
    </xdr:from>
    <xdr:ext cx="342900" cy="257175"/>
    <xdr:sp macro="" textlink="">
      <xdr:nvSpPr>
        <xdr:cNvPr id="670" name="【公民館】_x000a_有形固定資産減価償却率最大値テキスト">
          <a:extLst>
            <a:ext uri="{FF2B5EF4-FFF2-40B4-BE49-F238E27FC236}">
              <a16:creationId xmlns:a16="http://schemas.microsoft.com/office/drawing/2014/main" id="{A353CAA7-2486-4381-87B7-69F81392F12A}"/>
            </a:ext>
          </a:extLst>
        </xdr:cNvPr>
        <xdr:cNvSpPr txBox="1"/>
      </xdr:nvSpPr>
      <xdr:spPr>
        <a:xfrm>
          <a:off x="14411325" y="16562070"/>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4.3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671" name="直線コネクタ 670">
          <a:extLst>
            <a:ext uri="{FF2B5EF4-FFF2-40B4-BE49-F238E27FC236}">
              <a16:creationId xmlns:a16="http://schemas.microsoft.com/office/drawing/2014/main" id="{6F5F38CA-4254-4B17-B8A3-DD7C7B039117}"/>
            </a:ext>
          </a:extLst>
        </xdr:cNvPr>
        <xdr:cNvCxnSpPr/>
      </xdr:nvCxnSpPr>
      <xdr:spPr>
        <a:xfrm>
          <a:off x="14287500" y="167797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105</xdr:row>
      <xdr:rowOff>28575</xdr:rowOff>
    </xdr:from>
    <xdr:ext cx="409575" cy="257175"/>
    <xdr:sp macro="" textlink="">
      <xdr:nvSpPr>
        <xdr:cNvPr id="672" name="【公民館】_x000a_有形固定資産減価償却率平均値テキスト">
          <a:extLst>
            <a:ext uri="{FF2B5EF4-FFF2-40B4-BE49-F238E27FC236}">
              <a16:creationId xmlns:a16="http://schemas.microsoft.com/office/drawing/2014/main" id="{E95DF68A-A304-4022-A0B3-40E9BD8231F0}"/>
            </a:ext>
          </a:extLst>
        </xdr:cNvPr>
        <xdr:cNvSpPr txBox="1"/>
      </xdr:nvSpPr>
      <xdr:spPr>
        <a:xfrm>
          <a:off x="14411325" y="176307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62.2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fLocksText="0">
      <xdr:nvSpPr>
        <xdr:cNvPr id="673" name="フローチャート: 判断 672">
          <a:extLst>
            <a:ext uri="{FF2B5EF4-FFF2-40B4-BE49-F238E27FC236}">
              <a16:creationId xmlns:a16="http://schemas.microsoft.com/office/drawing/2014/main" id="{7D35469F-D0D8-474C-8E38-C97094F1A368}"/>
            </a:ext>
          </a:extLst>
        </xdr:cNvPr>
        <xdr:cNvSpPr/>
      </xdr:nvSpPr>
      <xdr:spPr>
        <a:xfrm>
          <a:off x="14325600" y="1765535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fLocksText="0">
      <xdr:nvSpPr>
        <xdr:cNvPr id="674" name="フローチャート: 判断 673">
          <a:extLst>
            <a:ext uri="{FF2B5EF4-FFF2-40B4-BE49-F238E27FC236}">
              <a16:creationId xmlns:a16="http://schemas.microsoft.com/office/drawing/2014/main" id="{E663659E-AF18-425C-828B-55E1BA2054BC}"/>
            </a:ext>
          </a:extLst>
        </xdr:cNvPr>
        <xdr:cNvSpPr/>
      </xdr:nvSpPr>
      <xdr:spPr>
        <a:xfrm>
          <a:off x="13578840" y="176896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fLocksText="0">
      <xdr:nvSpPr>
        <xdr:cNvPr id="675" name="フローチャート: 判断 674">
          <a:extLst>
            <a:ext uri="{FF2B5EF4-FFF2-40B4-BE49-F238E27FC236}">
              <a16:creationId xmlns:a16="http://schemas.microsoft.com/office/drawing/2014/main" id="{BA3A61EC-64AA-4102-824E-950BFB6A4B03}"/>
            </a:ext>
          </a:extLst>
        </xdr:cNvPr>
        <xdr:cNvSpPr/>
      </xdr:nvSpPr>
      <xdr:spPr>
        <a:xfrm>
          <a:off x="12804140" y="176798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fLocksText="0">
      <xdr:nvSpPr>
        <xdr:cNvPr id="676" name="フローチャート: 判断 675">
          <a:extLst>
            <a:ext uri="{FF2B5EF4-FFF2-40B4-BE49-F238E27FC236}">
              <a16:creationId xmlns:a16="http://schemas.microsoft.com/office/drawing/2014/main" id="{A7978BFC-DB0B-42F1-A575-21F5C087DB63}"/>
            </a:ext>
          </a:extLst>
        </xdr:cNvPr>
        <xdr:cNvSpPr/>
      </xdr:nvSpPr>
      <xdr:spPr>
        <a:xfrm>
          <a:off x="12029440" y="17673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fLocksText="0">
      <xdr:nvSpPr>
        <xdr:cNvPr id="677" name="フローチャート: 判断 676">
          <a:extLst>
            <a:ext uri="{FF2B5EF4-FFF2-40B4-BE49-F238E27FC236}">
              <a16:creationId xmlns:a16="http://schemas.microsoft.com/office/drawing/2014/main" id="{2E77665D-351E-4F55-9D5F-5F438D170D15}"/>
            </a:ext>
          </a:extLst>
        </xdr:cNvPr>
        <xdr:cNvSpPr/>
      </xdr:nvSpPr>
      <xdr:spPr>
        <a:xfrm>
          <a:off x="11231880" y="176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111</xdr:row>
      <xdr:rowOff>19050</xdr:rowOff>
    </xdr:from>
    <xdr:ext cx="762000" cy="257175"/>
    <xdr:sp macro="" textlink="">
      <xdr:nvSpPr>
        <xdr:cNvPr id="678" name="テキスト ボックス 677">
          <a:extLst>
            <a:ext uri="{FF2B5EF4-FFF2-40B4-BE49-F238E27FC236}">
              <a16:creationId xmlns:a16="http://schemas.microsoft.com/office/drawing/2014/main" id="{1D730A86-E661-4940-96EA-4CDAC6E9E19A}"/>
            </a:ext>
          </a:extLst>
        </xdr:cNvPr>
        <xdr:cNvSpPr txBox="1"/>
      </xdr:nvSpPr>
      <xdr:spPr>
        <a:xfrm>
          <a:off x="14205585" y="18627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111</xdr:row>
      <xdr:rowOff>19050</xdr:rowOff>
    </xdr:from>
    <xdr:ext cx="762000" cy="257175"/>
    <xdr:sp macro="" textlink="">
      <xdr:nvSpPr>
        <xdr:cNvPr id="679" name="テキスト ボックス 678">
          <a:extLst>
            <a:ext uri="{FF2B5EF4-FFF2-40B4-BE49-F238E27FC236}">
              <a16:creationId xmlns:a16="http://schemas.microsoft.com/office/drawing/2014/main" id="{5F80E2DA-F140-4D68-ADF6-897096C51B59}"/>
            </a:ext>
          </a:extLst>
        </xdr:cNvPr>
        <xdr:cNvSpPr txBox="1"/>
      </xdr:nvSpPr>
      <xdr:spPr>
        <a:xfrm>
          <a:off x="13458825" y="18627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19050</xdr:rowOff>
    </xdr:from>
    <xdr:ext cx="762000" cy="257175"/>
    <xdr:sp macro="" textlink="">
      <xdr:nvSpPr>
        <xdr:cNvPr id="680" name="テキスト ボックス 679">
          <a:extLst>
            <a:ext uri="{FF2B5EF4-FFF2-40B4-BE49-F238E27FC236}">
              <a16:creationId xmlns:a16="http://schemas.microsoft.com/office/drawing/2014/main" id="{AD99ACB4-D3C1-4DE3-ABA2-40DF3C956CF0}"/>
            </a:ext>
          </a:extLst>
        </xdr:cNvPr>
        <xdr:cNvSpPr txBox="1"/>
      </xdr:nvSpPr>
      <xdr:spPr>
        <a:xfrm>
          <a:off x="12687300" y="18627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111</xdr:row>
      <xdr:rowOff>19050</xdr:rowOff>
    </xdr:from>
    <xdr:ext cx="762000" cy="257175"/>
    <xdr:sp macro="" textlink="">
      <xdr:nvSpPr>
        <xdr:cNvPr id="681" name="テキスト ボックス 680">
          <a:extLst>
            <a:ext uri="{FF2B5EF4-FFF2-40B4-BE49-F238E27FC236}">
              <a16:creationId xmlns:a16="http://schemas.microsoft.com/office/drawing/2014/main" id="{8F525C3F-943F-4027-B87D-3ABD7C3A767C}"/>
            </a:ext>
          </a:extLst>
        </xdr:cNvPr>
        <xdr:cNvSpPr txBox="1"/>
      </xdr:nvSpPr>
      <xdr:spPr>
        <a:xfrm>
          <a:off x="11898630" y="18627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111</xdr:row>
      <xdr:rowOff>19050</xdr:rowOff>
    </xdr:from>
    <xdr:ext cx="762000" cy="257175"/>
    <xdr:sp macro="" textlink="">
      <xdr:nvSpPr>
        <xdr:cNvPr id="682" name="テキスト ボックス 681">
          <a:extLst>
            <a:ext uri="{FF2B5EF4-FFF2-40B4-BE49-F238E27FC236}">
              <a16:creationId xmlns:a16="http://schemas.microsoft.com/office/drawing/2014/main" id="{739605B9-3BBC-40D0-AEEB-557FD2DB0355}"/>
            </a:ext>
          </a:extLst>
        </xdr:cNvPr>
        <xdr:cNvSpPr txBox="1"/>
      </xdr:nvSpPr>
      <xdr:spPr>
        <a:xfrm>
          <a:off x="11111865" y="18627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fLocksText="0">
      <xdr:nvSpPr>
        <xdr:cNvPr id="683" name="楕円 682">
          <a:extLst>
            <a:ext uri="{FF2B5EF4-FFF2-40B4-BE49-F238E27FC236}">
              <a16:creationId xmlns:a16="http://schemas.microsoft.com/office/drawing/2014/main" id="{8F2D3A01-CE40-4777-BCD5-ADB868FEF44F}"/>
            </a:ext>
          </a:extLst>
        </xdr:cNvPr>
        <xdr:cNvSpPr/>
      </xdr:nvSpPr>
      <xdr:spPr>
        <a:xfrm>
          <a:off x="14325600" y="176390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161925</xdr:colOff>
      <xdr:row>104</xdr:row>
      <xdr:rowOff>57150</xdr:rowOff>
    </xdr:from>
    <xdr:ext cx="409575" cy="257175"/>
    <xdr:sp macro="" textlink="">
      <xdr:nvSpPr>
        <xdr:cNvPr id="684" name="【公民館】_x000a_有形固定資産減価償却率該当値テキスト">
          <a:extLst>
            <a:ext uri="{FF2B5EF4-FFF2-40B4-BE49-F238E27FC236}">
              <a16:creationId xmlns:a16="http://schemas.microsoft.com/office/drawing/2014/main" id="{36A1D4BE-3C58-4127-8828-40EFD85F06F6}"/>
            </a:ext>
          </a:extLst>
        </xdr:cNvPr>
        <xdr:cNvSpPr txBox="1"/>
      </xdr:nvSpPr>
      <xdr:spPr>
        <a:xfrm>
          <a:off x="14411325" y="1749171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61.2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4173</xdr:rowOff>
    </xdr:from>
    <xdr:to>
      <xdr:col>81</xdr:col>
      <xdr:colOff>101600</xdr:colOff>
      <xdr:row>105</xdr:row>
      <xdr:rowOff>105773</xdr:rowOff>
    </xdr:to>
    <xdr:sp macro="" textlink="" fLocksText="0">
      <xdr:nvSpPr>
        <xdr:cNvPr id="685" name="楕円 684">
          <a:extLst>
            <a:ext uri="{FF2B5EF4-FFF2-40B4-BE49-F238E27FC236}">
              <a16:creationId xmlns:a16="http://schemas.microsoft.com/office/drawing/2014/main" id="{90FD2138-EAF0-4F2B-97A6-025016408E7E}"/>
            </a:ext>
          </a:extLst>
        </xdr:cNvPr>
        <xdr:cNvSpPr/>
      </xdr:nvSpPr>
      <xdr:spPr>
        <a:xfrm>
          <a:off x="1357884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50800</xdr:colOff>
      <xdr:row>105</xdr:row>
      <xdr:rowOff>54973</xdr:rowOff>
    </xdr:from>
    <xdr:to>
      <xdr:col>85</xdr:col>
      <xdr:colOff>127000</xdr:colOff>
      <xdr:row>105</xdr:row>
      <xdr:rowOff>87630</xdr:rowOff>
    </xdr:to>
    <xdr:cxnSp macro="">
      <xdr:nvCxnSpPr>
        <xdr:cNvPr id="686" name="直線コネクタ 685">
          <a:extLst>
            <a:ext uri="{FF2B5EF4-FFF2-40B4-BE49-F238E27FC236}">
              <a16:creationId xmlns:a16="http://schemas.microsoft.com/office/drawing/2014/main" id="{59513F90-C340-4CFA-A681-F5253EE79374}"/>
            </a:ext>
          </a:extLst>
        </xdr:cNvPr>
        <xdr:cNvCxnSpPr/>
      </xdr:nvCxnSpPr>
      <xdr:spPr>
        <a:xfrm>
          <a:off x="13629640" y="17657173"/>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142966</xdr:rowOff>
    </xdr:from>
    <xdr:to>
      <xdr:col>76</xdr:col>
      <xdr:colOff>165100</xdr:colOff>
      <xdr:row>105</xdr:row>
      <xdr:rowOff>73116</xdr:rowOff>
    </xdr:to>
    <xdr:sp macro="" textlink="" fLocksText="0">
      <xdr:nvSpPr>
        <xdr:cNvPr id="687" name="楕円 686">
          <a:extLst>
            <a:ext uri="{FF2B5EF4-FFF2-40B4-BE49-F238E27FC236}">
              <a16:creationId xmlns:a16="http://schemas.microsoft.com/office/drawing/2014/main" id="{45E00F5E-4A89-4729-9D20-ABA93D03F128}"/>
            </a:ext>
          </a:extLst>
        </xdr:cNvPr>
        <xdr:cNvSpPr/>
      </xdr:nvSpPr>
      <xdr:spPr>
        <a:xfrm>
          <a:off x="12804140" y="175775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105</xdr:row>
      <xdr:rowOff>22316</xdr:rowOff>
    </xdr:from>
    <xdr:to>
      <xdr:col>81</xdr:col>
      <xdr:colOff>50800</xdr:colOff>
      <xdr:row>105</xdr:row>
      <xdr:rowOff>54973</xdr:rowOff>
    </xdr:to>
    <xdr:cxnSp macro="">
      <xdr:nvCxnSpPr>
        <xdr:cNvPr id="688" name="直線コネクタ 687">
          <a:extLst>
            <a:ext uri="{FF2B5EF4-FFF2-40B4-BE49-F238E27FC236}">
              <a16:creationId xmlns:a16="http://schemas.microsoft.com/office/drawing/2014/main" id="{F950FB86-C67E-42E3-922F-55CE07651A44}"/>
            </a:ext>
          </a:extLst>
        </xdr:cNvPr>
        <xdr:cNvCxnSpPr/>
      </xdr:nvCxnSpPr>
      <xdr:spPr>
        <a:xfrm>
          <a:off x="12854940" y="17624516"/>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64588</xdr:rowOff>
    </xdr:from>
    <xdr:to>
      <xdr:col>72</xdr:col>
      <xdr:colOff>38100</xdr:colOff>
      <xdr:row>104</xdr:row>
      <xdr:rowOff>166188</xdr:rowOff>
    </xdr:to>
    <xdr:sp macro="" textlink="" fLocksText="0">
      <xdr:nvSpPr>
        <xdr:cNvPr id="689" name="楕円 688">
          <a:extLst>
            <a:ext uri="{FF2B5EF4-FFF2-40B4-BE49-F238E27FC236}">
              <a16:creationId xmlns:a16="http://schemas.microsoft.com/office/drawing/2014/main" id="{1D123EF1-FDF5-4C13-8642-70A0909A6EC6}"/>
            </a:ext>
          </a:extLst>
        </xdr:cNvPr>
        <xdr:cNvSpPr/>
      </xdr:nvSpPr>
      <xdr:spPr>
        <a:xfrm>
          <a:off x="12029440" y="174991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177800</xdr:colOff>
      <xdr:row>104</xdr:row>
      <xdr:rowOff>115388</xdr:rowOff>
    </xdr:from>
    <xdr:to>
      <xdr:col>76</xdr:col>
      <xdr:colOff>114300</xdr:colOff>
      <xdr:row>105</xdr:row>
      <xdr:rowOff>22316</xdr:rowOff>
    </xdr:to>
    <xdr:cxnSp macro="">
      <xdr:nvCxnSpPr>
        <xdr:cNvPr id="690" name="直線コネクタ 689">
          <a:extLst>
            <a:ext uri="{FF2B5EF4-FFF2-40B4-BE49-F238E27FC236}">
              <a16:creationId xmlns:a16="http://schemas.microsoft.com/office/drawing/2014/main" id="{F48EA858-D871-42E6-8902-85EC68399478}"/>
            </a:ext>
          </a:extLst>
        </xdr:cNvPr>
        <xdr:cNvCxnSpPr/>
      </xdr:nvCxnSpPr>
      <xdr:spPr>
        <a:xfrm>
          <a:off x="12072620" y="17549948"/>
          <a:ext cx="782320" cy="7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31931</xdr:rowOff>
    </xdr:from>
    <xdr:to>
      <xdr:col>67</xdr:col>
      <xdr:colOff>101600</xdr:colOff>
      <xdr:row>104</xdr:row>
      <xdr:rowOff>133531</xdr:rowOff>
    </xdr:to>
    <xdr:sp macro="" textlink="" fLocksText="0">
      <xdr:nvSpPr>
        <xdr:cNvPr id="691" name="楕円 690">
          <a:extLst>
            <a:ext uri="{FF2B5EF4-FFF2-40B4-BE49-F238E27FC236}">
              <a16:creationId xmlns:a16="http://schemas.microsoft.com/office/drawing/2014/main" id="{889236C7-DFBE-460B-BB97-C3D2EB0B7C4F}"/>
            </a:ext>
          </a:extLst>
        </xdr:cNvPr>
        <xdr:cNvSpPr/>
      </xdr:nvSpPr>
      <xdr:spPr>
        <a:xfrm>
          <a:off x="11231880" y="1746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50800</xdr:colOff>
      <xdr:row>104</xdr:row>
      <xdr:rowOff>82731</xdr:rowOff>
    </xdr:from>
    <xdr:to>
      <xdr:col>71</xdr:col>
      <xdr:colOff>177800</xdr:colOff>
      <xdr:row>104</xdr:row>
      <xdr:rowOff>115388</xdr:rowOff>
    </xdr:to>
    <xdr:cxnSp macro="">
      <xdr:nvCxnSpPr>
        <xdr:cNvPr id="692" name="直線コネクタ 691">
          <a:extLst>
            <a:ext uri="{FF2B5EF4-FFF2-40B4-BE49-F238E27FC236}">
              <a16:creationId xmlns:a16="http://schemas.microsoft.com/office/drawing/2014/main" id="{F4A807E1-E7D5-4805-9660-02E7656A6622}"/>
            </a:ext>
          </a:extLst>
        </xdr:cNvPr>
        <xdr:cNvCxnSpPr/>
      </xdr:nvCxnSpPr>
      <xdr:spPr>
        <a:xfrm>
          <a:off x="11282680" y="17517291"/>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19050</xdr:colOff>
      <xdr:row>106</xdr:row>
      <xdr:rowOff>9525</xdr:rowOff>
    </xdr:from>
    <xdr:ext cx="409575" cy="257175"/>
    <xdr:sp macro="" textlink="">
      <xdr:nvSpPr>
        <xdr:cNvPr id="693" name="n_1aveValue【公民館】_x000a_有形固定資産減価償却率">
          <a:extLst>
            <a:ext uri="{FF2B5EF4-FFF2-40B4-BE49-F238E27FC236}">
              <a16:creationId xmlns:a16="http://schemas.microsoft.com/office/drawing/2014/main" id="{50369559-EED5-4D1F-BDCD-5B1F4C7DDCE3}"/>
            </a:ext>
          </a:extLst>
        </xdr:cNvPr>
        <xdr:cNvSpPr txBox="1"/>
      </xdr:nvSpPr>
      <xdr:spPr>
        <a:xfrm>
          <a:off x="13430250" y="1777936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64.3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105</xdr:row>
      <xdr:rowOff>171450</xdr:rowOff>
    </xdr:from>
    <xdr:ext cx="409575" cy="257175"/>
    <xdr:sp macro="" textlink="">
      <xdr:nvSpPr>
        <xdr:cNvPr id="694" name="n_2aveValue【公民館】_x000a_有形固定資産減価償却率">
          <a:extLst>
            <a:ext uri="{FF2B5EF4-FFF2-40B4-BE49-F238E27FC236}">
              <a16:creationId xmlns:a16="http://schemas.microsoft.com/office/drawing/2014/main" id="{6958DB66-13AE-42F7-8402-0E9640FF6B10}"/>
            </a:ext>
          </a:extLst>
        </xdr:cNvPr>
        <xdr:cNvSpPr txBox="1"/>
      </xdr:nvSpPr>
      <xdr:spPr>
        <a:xfrm>
          <a:off x="12668250" y="1776603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63.7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105</xdr:row>
      <xdr:rowOff>161925</xdr:rowOff>
    </xdr:from>
    <xdr:ext cx="409575" cy="257175"/>
    <xdr:sp macro="" textlink="">
      <xdr:nvSpPr>
        <xdr:cNvPr id="695" name="n_3aveValue【公民館】_x000a_有形固定資産減価償却率">
          <a:extLst>
            <a:ext uri="{FF2B5EF4-FFF2-40B4-BE49-F238E27FC236}">
              <a16:creationId xmlns:a16="http://schemas.microsoft.com/office/drawing/2014/main" id="{FEC6BD62-D5A3-459A-A752-4807B22BB358}"/>
            </a:ext>
          </a:extLst>
        </xdr:cNvPr>
        <xdr:cNvSpPr txBox="1"/>
      </xdr:nvSpPr>
      <xdr:spPr>
        <a:xfrm>
          <a:off x="11896725" y="177641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63.3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105</xdr:row>
      <xdr:rowOff>142875</xdr:rowOff>
    </xdr:from>
    <xdr:ext cx="409575" cy="257175"/>
    <xdr:sp macro="" textlink="">
      <xdr:nvSpPr>
        <xdr:cNvPr id="696" name="n_4aveValue【公民館】_x000a_有形固定資産減価償却率">
          <a:extLst>
            <a:ext uri="{FF2B5EF4-FFF2-40B4-BE49-F238E27FC236}">
              <a16:creationId xmlns:a16="http://schemas.microsoft.com/office/drawing/2014/main" id="{5C501127-B0ED-48BE-B8D3-252FEC89F61E}"/>
            </a:ext>
          </a:extLst>
        </xdr:cNvPr>
        <xdr:cNvSpPr txBox="1"/>
      </xdr:nvSpPr>
      <xdr:spPr>
        <a:xfrm>
          <a:off x="11102340" y="177450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62.2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103</xdr:row>
      <xdr:rowOff>123825</xdr:rowOff>
    </xdr:from>
    <xdr:ext cx="409575" cy="257175"/>
    <xdr:sp macro="" textlink="">
      <xdr:nvSpPr>
        <xdr:cNvPr id="697" name="n_1mainValue【公民館】_x000a_有形固定資産減価償却率">
          <a:extLst>
            <a:ext uri="{FF2B5EF4-FFF2-40B4-BE49-F238E27FC236}">
              <a16:creationId xmlns:a16="http://schemas.microsoft.com/office/drawing/2014/main" id="{DD7A3041-BBB4-48B7-8F5F-3C2B0894100C}"/>
            </a:ext>
          </a:extLst>
        </xdr:cNvPr>
        <xdr:cNvSpPr txBox="1"/>
      </xdr:nvSpPr>
      <xdr:spPr>
        <a:xfrm>
          <a:off x="13430250" y="1739074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59.2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103</xdr:row>
      <xdr:rowOff>85725</xdr:rowOff>
    </xdr:from>
    <xdr:ext cx="409575" cy="257175"/>
    <xdr:sp macro="" textlink="">
      <xdr:nvSpPr>
        <xdr:cNvPr id="698" name="n_2mainValue【公民館】_x000a_有形固定資産減価償却率">
          <a:extLst>
            <a:ext uri="{FF2B5EF4-FFF2-40B4-BE49-F238E27FC236}">
              <a16:creationId xmlns:a16="http://schemas.microsoft.com/office/drawing/2014/main" id="{D3160FB6-BA30-4DD6-A2E1-8D11B2C712EE}"/>
            </a:ext>
          </a:extLst>
        </xdr:cNvPr>
        <xdr:cNvSpPr txBox="1"/>
      </xdr:nvSpPr>
      <xdr:spPr>
        <a:xfrm>
          <a:off x="12668250" y="1735264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57.2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103</xdr:row>
      <xdr:rowOff>9525</xdr:rowOff>
    </xdr:from>
    <xdr:ext cx="409575" cy="257175"/>
    <xdr:sp macro="" textlink="">
      <xdr:nvSpPr>
        <xdr:cNvPr id="699" name="n_3mainValue【公民館】_x000a_有形固定資産減価償却率">
          <a:extLst>
            <a:ext uri="{FF2B5EF4-FFF2-40B4-BE49-F238E27FC236}">
              <a16:creationId xmlns:a16="http://schemas.microsoft.com/office/drawing/2014/main" id="{9A9173A6-4552-4D9D-BF17-6922DE840B58}"/>
            </a:ext>
          </a:extLst>
        </xdr:cNvPr>
        <xdr:cNvSpPr txBox="1"/>
      </xdr:nvSpPr>
      <xdr:spPr>
        <a:xfrm>
          <a:off x="11896725" y="1727644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52.4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102</xdr:row>
      <xdr:rowOff>152400</xdr:rowOff>
    </xdr:from>
    <xdr:ext cx="409575" cy="257175"/>
    <xdr:sp macro="" textlink="">
      <xdr:nvSpPr>
        <xdr:cNvPr id="700" name="n_4mainValue【公民館】_x000a_有形固定資産減価償却率">
          <a:extLst>
            <a:ext uri="{FF2B5EF4-FFF2-40B4-BE49-F238E27FC236}">
              <a16:creationId xmlns:a16="http://schemas.microsoft.com/office/drawing/2014/main" id="{7955C77B-FB61-4B05-BAF0-CD36E5FBD9B0}"/>
            </a:ext>
          </a:extLst>
        </xdr:cNvPr>
        <xdr:cNvSpPr txBox="1"/>
      </xdr:nvSpPr>
      <xdr:spPr>
        <a:xfrm>
          <a:off x="11102340" y="1725168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50.4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fLocksText="0">
      <xdr:nvSpPr>
        <xdr:cNvPr id="701" name="正方形/長方形 700">
          <a:extLst>
            <a:ext uri="{FF2B5EF4-FFF2-40B4-BE49-F238E27FC236}">
              <a16:creationId xmlns:a16="http://schemas.microsoft.com/office/drawing/2014/main" id="{DEA48287-6733-41CD-AB8B-4BE56BAD121D}"/>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公民館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fLocksText="0">
      <xdr:nvSpPr>
        <xdr:cNvPr id="702" name="正方形/長方形 701">
          <a:extLst>
            <a:ext uri="{FF2B5EF4-FFF2-40B4-BE49-F238E27FC236}">
              <a16:creationId xmlns:a16="http://schemas.microsoft.com/office/drawing/2014/main" id="{359211B7-BEB6-44DE-B47E-A79224F96E2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fLocksText="0">
      <xdr:nvSpPr>
        <xdr:cNvPr id="703" name="正方形/長方形 702">
          <a:extLst>
            <a:ext uri="{FF2B5EF4-FFF2-40B4-BE49-F238E27FC236}">
              <a16:creationId xmlns:a16="http://schemas.microsoft.com/office/drawing/2014/main" id="{2FAF1584-4D49-4CDD-8530-28B377771D2D}"/>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27/78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fLocksText="0">
      <xdr:nvSpPr>
        <xdr:cNvPr id="704" name="正方形/長方形 703">
          <a:extLst>
            <a:ext uri="{FF2B5EF4-FFF2-40B4-BE49-F238E27FC236}">
              <a16:creationId xmlns:a16="http://schemas.microsoft.com/office/drawing/2014/main" id="{D2012D0F-982C-4310-A7F0-8ACA342A95FE}"/>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fLocksText="0">
      <xdr:nvSpPr>
        <xdr:cNvPr id="705" name="正方形/長方形 704">
          <a:extLst>
            <a:ext uri="{FF2B5EF4-FFF2-40B4-BE49-F238E27FC236}">
              <a16:creationId xmlns:a16="http://schemas.microsoft.com/office/drawing/2014/main" id="{164CF9EB-C11A-4CD5-BF31-A6425D9033CD}"/>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fLocksText="0">
      <xdr:nvSpPr>
        <xdr:cNvPr id="706" name="正方形/長方形 705">
          <a:extLst>
            <a:ext uri="{FF2B5EF4-FFF2-40B4-BE49-F238E27FC236}">
              <a16:creationId xmlns:a16="http://schemas.microsoft.com/office/drawing/2014/main" id="{F8725DE2-8922-4B39-B445-37D0CCB3108D}"/>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fLocksText="0">
      <xdr:nvSpPr>
        <xdr:cNvPr id="707" name="正方形/長方形 706">
          <a:extLst>
            <a:ext uri="{FF2B5EF4-FFF2-40B4-BE49-F238E27FC236}">
              <a16:creationId xmlns:a16="http://schemas.microsoft.com/office/drawing/2014/main" id="{BF3A45C7-70CB-4E76-B18D-42F4EFCACA7B}"/>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fLocksText="0">
      <xdr:nvSpPr>
        <xdr:cNvPr id="708" name="正方形/長方形 707">
          <a:extLst>
            <a:ext uri="{FF2B5EF4-FFF2-40B4-BE49-F238E27FC236}">
              <a16:creationId xmlns:a16="http://schemas.microsoft.com/office/drawing/2014/main" id="{4DC0C821-CEDA-4AF6-8DB3-032F27C27415}"/>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96</xdr:row>
      <xdr:rowOff>114300</xdr:rowOff>
    </xdr:from>
    <xdr:ext cx="352425" cy="228600"/>
    <xdr:sp macro="" textlink="">
      <xdr:nvSpPr>
        <xdr:cNvPr id="709" name="テキスト ボックス 708">
          <a:extLst>
            <a:ext uri="{FF2B5EF4-FFF2-40B4-BE49-F238E27FC236}">
              <a16:creationId xmlns:a16="http://schemas.microsoft.com/office/drawing/2014/main" id="{37354777-5320-4C4C-8FA5-C8FD69BC6358}"/>
            </a:ext>
          </a:extLst>
        </xdr:cNvPr>
        <xdr:cNvSpPr txBox="1"/>
      </xdr:nvSpPr>
      <xdr:spPr>
        <a:xfrm>
          <a:off x="16078200" y="1620774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B814E244-D2E5-4736-9661-14FD577BE51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BB4336AB-C5A3-4692-B176-8711FC349539}"/>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108</xdr:row>
      <xdr:rowOff>66675</xdr:rowOff>
    </xdr:from>
    <xdr:ext cx="466725" cy="257175"/>
    <xdr:sp macro="" textlink="">
      <xdr:nvSpPr>
        <xdr:cNvPr id="712" name="テキスト ボックス 711">
          <a:extLst>
            <a:ext uri="{FF2B5EF4-FFF2-40B4-BE49-F238E27FC236}">
              <a16:creationId xmlns:a16="http://schemas.microsoft.com/office/drawing/2014/main" id="{445F06A5-94E6-4F41-97A6-4C24709B074B}"/>
            </a:ext>
          </a:extLst>
        </xdr:cNvPr>
        <xdr:cNvSpPr txBox="1"/>
      </xdr:nvSpPr>
      <xdr:spPr>
        <a:xfrm>
          <a:off x="15685770" y="1817179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26EA0B10-74E8-4F10-A48E-10D377FAD6AA}"/>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106</xdr:row>
      <xdr:rowOff>76200</xdr:rowOff>
    </xdr:from>
    <xdr:ext cx="466725" cy="257175"/>
    <xdr:sp macro="" textlink="">
      <xdr:nvSpPr>
        <xdr:cNvPr id="714" name="テキスト ボックス 713">
          <a:extLst>
            <a:ext uri="{FF2B5EF4-FFF2-40B4-BE49-F238E27FC236}">
              <a16:creationId xmlns:a16="http://schemas.microsoft.com/office/drawing/2014/main" id="{F8CC1BA4-DF58-4723-9CDD-A1A6AABDEB46}"/>
            </a:ext>
          </a:extLst>
        </xdr:cNvPr>
        <xdr:cNvSpPr txBox="1"/>
      </xdr:nvSpPr>
      <xdr:spPr>
        <a:xfrm>
          <a:off x="15685770" y="1784604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ACECB246-14FE-48F2-84AB-BDA37F32B4C2}"/>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104</xdr:row>
      <xdr:rowOff>95250</xdr:rowOff>
    </xdr:from>
    <xdr:ext cx="466725" cy="257175"/>
    <xdr:sp macro="" textlink="">
      <xdr:nvSpPr>
        <xdr:cNvPr id="716" name="テキスト ボックス 715">
          <a:extLst>
            <a:ext uri="{FF2B5EF4-FFF2-40B4-BE49-F238E27FC236}">
              <a16:creationId xmlns:a16="http://schemas.microsoft.com/office/drawing/2014/main" id="{E3E23C2D-7545-45DF-8BA9-FD2747FFFC13}"/>
            </a:ext>
          </a:extLst>
        </xdr:cNvPr>
        <xdr:cNvSpPr txBox="1"/>
      </xdr:nvSpPr>
      <xdr:spPr>
        <a:xfrm>
          <a:off x="15685770" y="1752981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CB7B3F28-C404-4553-9E49-AACF4CD3A314}"/>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102</xdr:row>
      <xdr:rowOff>114300</xdr:rowOff>
    </xdr:from>
    <xdr:ext cx="466725" cy="257175"/>
    <xdr:sp macro="" textlink="">
      <xdr:nvSpPr>
        <xdr:cNvPr id="718" name="テキスト ボックス 717">
          <a:extLst>
            <a:ext uri="{FF2B5EF4-FFF2-40B4-BE49-F238E27FC236}">
              <a16:creationId xmlns:a16="http://schemas.microsoft.com/office/drawing/2014/main" id="{F6B8EEE9-1208-4191-BEFA-0207FDD6137A}"/>
            </a:ext>
          </a:extLst>
        </xdr:cNvPr>
        <xdr:cNvSpPr txBox="1"/>
      </xdr:nvSpPr>
      <xdr:spPr>
        <a:xfrm>
          <a:off x="15685770" y="1721358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403AAC70-9664-46BA-97E9-B22BCF5FFD32}"/>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100</xdr:row>
      <xdr:rowOff>133350</xdr:rowOff>
    </xdr:from>
    <xdr:ext cx="466725" cy="257175"/>
    <xdr:sp macro="" textlink="">
      <xdr:nvSpPr>
        <xdr:cNvPr id="720" name="テキスト ボックス 719">
          <a:extLst>
            <a:ext uri="{FF2B5EF4-FFF2-40B4-BE49-F238E27FC236}">
              <a16:creationId xmlns:a16="http://schemas.microsoft.com/office/drawing/2014/main" id="{A3BE533F-4C3A-43D9-9340-830005C1C571}"/>
            </a:ext>
          </a:extLst>
        </xdr:cNvPr>
        <xdr:cNvSpPr txBox="1"/>
      </xdr:nvSpPr>
      <xdr:spPr>
        <a:xfrm>
          <a:off x="15685770" y="16897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0201FAEE-34D3-4C4F-AA26-D412CAAD5B29}"/>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98</xdr:row>
      <xdr:rowOff>142875</xdr:rowOff>
    </xdr:from>
    <xdr:ext cx="466725" cy="257175"/>
    <xdr:sp macro="" textlink="">
      <xdr:nvSpPr>
        <xdr:cNvPr id="722" name="テキスト ボックス 721">
          <a:extLst>
            <a:ext uri="{FF2B5EF4-FFF2-40B4-BE49-F238E27FC236}">
              <a16:creationId xmlns:a16="http://schemas.microsoft.com/office/drawing/2014/main" id="{B6D5F414-940C-49B9-8798-A34F00FBBDAA}"/>
            </a:ext>
          </a:extLst>
        </xdr:cNvPr>
        <xdr:cNvSpPr txBox="1"/>
      </xdr:nvSpPr>
      <xdr:spPr>
        <a:xfrm>
          <a:off x="15685770" y="1657159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944AAB98-16AF-4EF8-8547-AA0DCA1D09D5}"/>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96</xdr:row>
      <xdr:rowOff>161925</xdr:rowOff>
    </xdr:from>
    <xdr:ext cx="466725" cy="257175"/>
    <xdr:sp macro="" textlink="">
      <xdr:nvSpPr>
        <xdr:cNvPr id="724" name="テキスト ボックス 723">
          <a:extLst>
            <a:ext uri="{FF2B5EF4-FFF2-40B4-BE49-F238E27FC236}">
              <a16:creationId xmlns:a16="http://schemas.microsoft.com/office/drawing/2014/main" id="{09EC9C1D-85D8-49A4-9B85-88810FAAD787}"/>
            </a:ext>
          </a:extLst>
        </xdr:cNvPr>
        <xdr:cNvSpPr txBox="1"/>
      </xdr:nvSpPr>
      <xdr:spPr>
        <a:xfrm>
          <a:off x="15685770" y="1625536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fLocksText="0">
      <xdr:nvSpPr>
        <xdr:cNvPr id="725" name="【公民館】_x000a_一人当たり面積グラフ枠">
          <a:extLst>
            <a:ext uri="{FF2B5EF4-FFF2-40B4-BE49-F238E27FC236}">
              <a16:creationId xmlns:a16="http://schemas.microsoft.com/office/drawing/2014/main" id="{33EAAA47-F26D-4CA4-8187-93E2E60638BD}"/>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726" name="直線コネクタ 725">
          <a:extLst>
            <a:ext uri="{FF2B5EF4-FFF2-40B4-BE49-F238E27FC236}">
              <a16:creationId xmlns:a16="http://schemas.microsoft.com/office/drawing/2014/main" id="{AC0A69B3-F14C-4360-93EF-2D6E125A659F}"/>
            </a:ext>
          </a:extLst>
        </xdr:cNvPr>
        <xdr:cNvCxnSpPr/>
      </xdr:nvCxnSpPr>
      <xdr:spPr>
        <a:xfrm flipV="1">
          <a:off x="19509104" y="16882655"/>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109</xdr:row>
      <xdr:rowOff>38100</xdr:rowOff>
    </xdr:from>
    <xdr:ext cx="466725" cy="257175"/>
    <xdr:sp macro="" textlink="">
      <xdr:nvSpPr>
        <xdr:cNvPr id="727" name="【公民館】_x000a_一人当たり面積最小値テキスト">
          <a:extLst>
            <a:ext uri="{FF2B5EF4-FFF2-40B4-BE49-F238E27FC236}">
              <a16:creationId xmlns:a16="http://schemas.microsoft.com/office/drawing/2014/main" id="{11468F34-E075-404C-9EF0-B3D2A04A4411}"/>
            </a:ext>
          </a:extLst>
        </xdr:cNvPr>
        <xdr:cNvSpPr txBox="1"/>
      </xdr:nvSpPr>
      <xdr:spPr>
        <a:xfrm>
          <a:off x="19541490" y="1831086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0.001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728" name="直線コネクタ 727">
          <a:extLst>
            <a:ext uri="{FF2B5EF4-FFF2-40B4-BE49-F238E27FC236}">
              <a16:creationId xmlns:a16="http://schemas.microsoft.com/office/drawing/2014/main" id="{397F2E6D-D58A-422A-BAD0-DF8BB13E6EAD}"/>
            </a:ext>
          </a:extLst>
        </xdr:cNvPr>
        <xdr:cNvCxnSpPr/>
      </xdr:nvCxnSpPr>
      <xdr:spPr>
        <a:xfrm>
          <a:off x="19443700" y="183048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99</xdr:row>
      <xdr:rowOff>66675</xdr:rowOff>
    </xdr:from>
    <xdr:ext cx="466725" cy="257175"/>
    <xdr:sp macro="" textlink="">
      <xdr:nvSpPr>
        <xdr:cNvPr id="729" name="【公民館】_x000a_一人当たり面積最大値テキスト">
          <a:extLst>
            <a:ext uri="{FF2B5EF4-FFF2-40B4-BE49-F238E27FC236}">
              <a16:creationId xmlns:a16="http://schemas.microsoft.com/office/drawing/2014/main" id="{BBD6CF4B-1578-4A79-9DBA-93CD2ECE6D70}"/>
            </a:ext>
          </a:extLst>
        </xdr:cNvPr>
        <xdr:cNvSpPr txBox="1"/>
      </xdr:nvSpPr>
      <xdr:spPr>
        <a:xfrm>
          <a:off x="19541490" y="1666303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0.447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730" name="直線コネクタ 729">
          <a:extLst>
            <a:ext uri="{FF2B5EF4-FFF2-40B4-BE49-F238E27FC236}">
              <a16:creationId xmlns:a16="http://schemas.microsoft.com/office/drawing/2014/main" id="{98E84C9B-C470-4E5F-B2EC-7731C24D1A83}"/>
            </a:ext>
          </a:extLst>
        </xdr:cNvPr>
        <xdr:cNvCxnSpPr/>
      </xdr:nvCxnSpPr>
      <xdr:spPr>
        <a:xfrm>
          <a:off x="19443700" y="16882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106</xdr:row>
      <xdr:rowOff>85725</xdr:rowOff>
    </xdr:from>
    <xdr:ext cx="466725" cy="257175"/>
    <xdr:sp macro="" textlink="">
      <xdr:nvSpPr>
        <xdr:cNvPr id="731" name="【公民館】_x000a_一人当たり面積平均値テキスト">
          <a:extLst>
            <a:ext uri="{FF2B5EF4-FFF2-40B4-BE49-F238E27FC236}">
              <a16:creationId xmlns:a16="http://schemas.microsoft.com/office/drawing/2014/main" id="{0C5ABFD0-6318-4E1A-BF47-55B1A33C4E22}"/>
            </a:ext>
          </a:extLst>
        </xdr:cNvPr>
        <xdr:cNvSpPr txBox="1"/>
      </xdr:nvSpPr>
      <xdr:spPr>
        <a:xfrm>
          <a:off x="19541490" y="1785556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0.120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fLocksText="0">
      <xdr:nvSpPr>
        <xdr:cNvPr id="732" name="フローチャート: 判断 731">
          <a:extLst>
            <a:ext uri="{FF2B5EF4-FFF2-40B4-BE49-F238E27FC236}">
              <a16:creationId xmlns:a16="http://schemas.microsoft.com/office/drawing/2014/main" id="{B40151F9-AF67-43BD-B4AB-6F4A16DC3495}"/>
            </a:ext>
          </a:extLst>
        </xdr:cNvPr>
        <xdr:cNvSpPr/>
      </xdr:nvSpPr>
      <xdr:spPr>
        <a:xfrm>
          <a:off x="19458940" y="178768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fLocksText="0">
      <xdr:nvSpPr>
        <xdr:cNvPr id="733" name="フローチャート: 判断 732">
          <a:extLst>
            <a:ext uri="{FF2B5EF4-FFF2-40B4-BE49-F238E27FC236}">
              <a16:creationId xmlns:a16="http://schemas.microsoft.com/office/drawing/2014/main" id="{F49DA7BB-AE31-491F-B168-62CF673CEA94}"/>
            </a:ext>
          </a:extLst>
        </xdr:cNvPr>
        <xdr:cNvSpPr/>
      </xdr:nvSpPr>
      <xdr:spPr>
        <a:xfrm>
          <a:off x="18735040" y="178703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fLocksText="0">
      <xdr:nvSpPr>
        <xdr:cNvPr id="734" name="フローチャート: 判断 733">
          <a:extLst>
            <a:ext uri="{FF2B5EF4-FFF2-40B4-BE49-F238E27FC236}">
              <a16:creationId xmlns:a16="http://schemas.microsoft.com/office/drawing/2014/main" id="{541C1DA6-F2AA-419E-B556-8CE8DA9EF9A8}"/>
            </a:ext>
          </a:extLst>
        </xdr:cNvPr>
        <xdr:cNvSpPr/>
      </xdr:nvSpPr>
      <xdr:spPr>
        <a:xfrm>
          <a:off x="17937480" y="17863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fLocksText="0">
      <xdr:nvSpPr>
        <xdr:cNvPr id="735" name="フローチャート: 判断 734">
          <a:extLst>
            <a:ext uri="{FF2B5EF4-FFF2-40B4-BE49-F238E27FC236}">
              <a16:creationId xmlns:a16="http://schemas.microsoft.com/office/drawing/2014/main" id="{18D3E664-9E8A-4806-943F-1DF3ABCECD12}"/>
            </a:ext>
          </a:extLst>
        </xdr:cNvPr>
        <xdr:cNvSpPr/>
      </xdr:nvSpPr>
      <xdr:spPr>
        <a:xfrm>
          <a:off x="17162780" y="178768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fLocksText="0">
      <xdr:nvSpPr>
        <xdr:cNvPr id="736" name="フローチャート: 判断 735">
          <a:extLst>
            <a:ext uri="{FF2B5EF4-FFF2-40B4-BE49-F238E27FC236}">
              <a16:creationId xmlns:a16="http://schemas.microsoft.com/office/drawing/2014/main" id="{CE14243A-804A-46CC-93C4-7C83FDE2E8B0}"/>
            </a:ext>
          </a:extLst>
        </xdr:cNvPr>
        <xdr:cNvSpPr/>
      </xdr:nvSpPr>
      <xdr:spPr>
        <a:xfrm>
          <a:off x="16388080" y="178768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111</xdr:row>
      <xdr:rowOff>19050</xdr:rowOff>
    </xdr:from>
    <xdr:ext cx="762000" cy="257175"/>
    <xdr:sp macro="" textlink="">
      <xdr:nvSpPr>
        <xdr:cNvPr id="737" name="テキスト ボックス 736">
          <a:extLst>
            <a:ext uri="{FF2B5EF4-FFF2-40B4-BE49-F238E27FC236}">
              <a16:creationId xmlns:a16="http://schemas.microsoft.com/office/drawing/2014/main" id="{6A54AC7B-23D1-4C86-9BD2-A3FC86B185E2}"/>
            </a:ext>
          </a:extLst>
        </xdr:cNvPr>
        <xdr:cNvSpPr txBox="1"/>
      </xdr:nvSpPr>
      <xdr:spPr>
        <a:xfrm>
          <a:off x="19335750" y="18627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111</xdr:row>
      <xdr:rowOff>19050</xdr:rowOff>
    </xdr:from>
    <xdr:ext cx="762000" cy="257175"/>
    <xdr:sp macro="" textlink="">
      <xdr:nvSpPr>
        <xdr:cNvPr id="738" name="テキスト ボックス 737">
          <a:extLst>
            <a:ext uri="{FF2B5EF4-FFF2-40B4-BE49-F238E27FC236}">
              <a16:creationId xmlns:a16="http://schemas.microsoft.com/office/drawing/2014/main" id="{3CEECBB6-BD61-4135-B10A-DD66EA991240}"/>
            </a:ext>
          </a:extLst>
        </xdr:cNvPr>
        <xdr:cNvSpPr txBox="1"/>
      </xdr:nvSpPr>
      <xdr:spPr>
        <a:xfrm>
          <a:off x="18604230" y="18627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111</xdr:row>
      <xdr:rowOff>19050</xdr:rowOff>
    </xdr:from>
    <xdr:ext cx="762000" cy="257175"/>
    <xdr:sp macro="" textlink="">
      <xdr:nvSpPr>
        <xdr:cNvPr id="739" name="テキスト ボックス 738">
          <a:extLst>
            <a:ext uri="{FF2B5EF4-FFF2-40B4-BE49-F238E27FC236}">
              <a16:creationId xmlns:a16="http://schemas.microsoft.com/office/drawing/2014/main" id="{90D69A07-7EDC-4042-8FD4-FF9424F5925D}"/>
            </a:ext>
          </a:extLst>
        </xdr:cNvPr>
        <xdr:cNvSpPr txBox="1"/>
      </xdr:nvSpPr>
      <xdr:spPr>
        <a:xfrm>
          <a:off x="17817465" y="18627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19050</xdr:rowOff>
    </xdr:from>
    <xdr:ext cx="762000" cy="257175"/>
    <xdr:sp macro="" textlink="">
      <xdr:nvSpPr>
        <xdr:cNvPr id="740" name="テキスト ボックス 739">
          <a:extLst>
            <a:ext uri="{FF2B5EF4-FFF2-40B4-BE49-F238E27FC236}">
              <a16:creationId xmlns:a16="http://schemas.microsoft.com/office/drawing/2014/main" id="{F43C8099-E7AD-4379-86C0-DE8C11F4E2B1}"/>
            </a:ext>
          </a:extLst>
        </xdr:cNvPr>
        <xdr:cNvSpPr txBox="1"/>
      </xdr:nvSpPr>
      <xdr:spPr>
        <a:xfrm>
          <a:off x="17045940" y="18627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111</xdr:row>
      <xdr:rowOff>19050</xdr:rowOff>
    </xdr:from>
    <xdr:ext cx="762000" cy="257175"/>
    <xdr:sp macro="" textlink="">
      <xdr:nvSpPr>
        <xdr:cNvPr id="741" name="テキスト ボックス 740">
          <a:extLst>
            <a:ext uri="{FF2B5EF4-FFF2-40B4-BE49-F238E27FC236}">
              <a16:creationId xmlns:a16="http://schemas.microsoft.com/office/drawing/2014/main" id="{927975BB-03FC-43F8-B74A-0000C1A4A5C3}"/>
            </a:ext>
          </a:extLst>
        </xdr:cNvPr>
        <xdr:cNvSpPr txBox="1"/>
      </xdr:nvSpPr>
      <xdr:spPr>
        <a:xfrm>
          <a:off x="16257270" y="18627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41729</xdr:rowOff>
    </xdr:from>
    <xdr:to>
      <xdr:col>116</xdr:col>
      <xdr:colOff>114300</xdr:colOff>
      <xdr:row>106</xdr:row>
      <xdr:rowOff>143329</xdr:rowOff>
    </xdr:to>
    <xdr:sp macro="" textlink="" fLocksText="0">
      <xdr:nvSpPr>
        <xdr:cNvPr id="742" name="楕円 741">
          <a:extLst>
            <a:ext uri="{FF2B5EF4-FFF2-40B4-BE49-F238E27FC236}">
              <a16:creationId xmlns:a16="http://schemas.microsoft.com/office/drawing/2014/main" id="{BD1E8F69-9A0A-47EF-9043-24314C9D127C}"/>
            </a:ext>
          </a:extLst>
        </xdr:cNvPr>
        <xdr:cNvSpPr/>
      </xdr:nvSpPr>
      <xdr:spPr>
        <a:xfrm>
          <a:off x="19458940" y="1781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95250</xdr:colOff>
      <xdr:row>105</xdr:row>
      <xdr:rowOff>66675</xdr:rowOff>
    </xdr:from>
    <xdr:ext cx="466725" cy="257175"/>
    <xdr:sp macro="" textlink="">
      <xdr:nvSpPr>
        <xdr:cNvPr id="743" name="【公民館】_x000a_一人当たり面積該当値テキスト">
          <a:extLst>
            <a:ext uri="{FF2B5EF4-FFF2-40B4-BE49-F238E27FC236}">
              <a16:creationId xmlns:a16="http://schemas.microsoft.com/office/drawing/2014/main" id="{38360876-A927-4DF5-9300-795C36DD9F8B}"/>
            </a:ext>
          </a:extLst>
        </xdr:cNvPr>
        <xdr:cNvSpPr txBox="1"/>
      </xdr:nvSpPr>
      <xdr:spPr>
        <a:xfrm>
          <a:off x="19541490" y="176688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0.140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44994</xdr:rowOff>
    </xdr:from>
    <xdr:to>
      <xdr:col>112</xdr:col>
      <xdr:colOff>38100</xdr:colOff>
      <xdr:row>106</xdr:row>
      <xdr:rowOff>146594</xdr:rowOff>
    </xdr:to>
    <xdr:sp macro="" textlink="" fLocksText="0">
      <xdr:nvSpPr>
        <xdr:cNvPr id="744" name="楕円 743">
          <a:extLst>
            <a:ext uri="{FF2B5EF4-FFF2-40B4-BE49-F238E27FC236}">
              <a16:creationId xmlns:a16="http://schemas.microsoft.com/office/drawing/2014/main" id="{5F532EBA-8DD0-41AC-982A-B34638EED25B}"/>
            </a:ext>
          </a:extLst>
        </xdr:cNvPr>
        <xdr:cNvSpPr/>
      </xdr:nvSpPr>
      <xdr:spPr>
        <a:xfrm>
          <a:off x="18735040" y="178148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177800</xdr:colOff>
      <xdr:row>106</xdr:row>
      <xdr:rowOff>92529</xdr:rowOff>
    </xdr:from>
    <xdr:to>
      <xdr:col>116</xdr:col>
      <xdr:colOff>63500</xdr:colOff>
      <xdr:row>106</xdr:row>
      <xdr:rowOff>95794</xdr:rowOff>
    </xdr:to>
    <xdr:cxnSp macro="">
      <xdr:nvCxnSpPr>
        <xdr:cNvPr id="745" name="直線コネクタ 744">
          <a:extLst>
            <a:ext uri="{FF2B5EF4-FFF2-40B4-BE49-F238E27FC236}">
              <a16:creationId xmlns:a16="http://schemas.microsoft.com/office/drawing/2014/main" id="{AEC9A700-2A7A-4C70-B1C2-4F8F6612BF64}"/>
            </a:ext>
          </a:extLst>
        </xdr:cNvPr>
        <xdr:cNvCxnSpPr/>
      </xdr:nvCxnSpPr>
      <xdr:spPr>
        <a:xfrm flipV="1">
          <a:off x="18778220" y="17862369"/>
          <a:ext cx="7315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51526</xdr:rowOff>
    </xdr:from>
    <xdr:to>
      <xdr:col>107</xdr:col>
      <xdr:colOff>101600</xdr:colOff>
      <xdr:row>106</xdr:row>
      <xdr:rowOff>153126</xdr:rowOff>
    </xdr:to>
    <xdr:sp macro="" textlink="" fLocksText="0">
      <xdr:nvSpPr>
        <xdr:cNvPr id="746" name="楕円 745">
          <a:extLst>
            <a:ext uri="{FF2B5EF4-FFF2-40B4-BE49-F238E27FC236}">
              <a16:creationId xmlns:a16="http://schemas.microsoft.com/office/drawing/2014/main" id="{3A13F1A1-4C24-442F-B375-65A0C183B137}"/>
            </a:ext>
          </a:extLst>
        </xdr:cNvPr>
        <xdr:cNvSpPr/>
      </xdr:nvSpPr>
      <xdr:spPr>
        <a:xfrm>
          <a:off x="17937480" y="178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106</xdr:row>
      <xdr:rowOff>95794</xdr:rowOff>
    </xdr:from>
    <xdr:to>
      <xdr:col>111</xdr:col>
      <xdr:colOff>177800</xdr:colOff>
      <xdr:row>106</xdr:row>
      <xdr:rowOff>102326</xdr:rowOff>
    </xdr:to>
    <xdr:cxnSp macro="">
      <xdr:nvCxnSpPr>
        <xdr:cNvPr id="747" name="直線コネクタ 746">
          <a:extLst>
            <a:ext uri="{FF2B5EF4-FFF2-40B4-BE49-F238E27FC236}">
              <a16:creationId xmlns:a16="http://schemas.microsoft.com/office/drawing/2014/main" id="{AD3A1AE5-DAB3-4F14-A358-3A507E432367}"/>
            </a:ext>
          </a:extLst>
        </xdr:cNvPr>
        <xdr:cNvCxnSpPr/>
      </xdr:nvCxnSpPr>
      <xdr:spPr>
        <a:xfrm flipV="1">
          <a:off x="17988280" y="17865634"/>
          <a:ext cx="78994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170724</xdr:rowOff>
    </xdr:from>
    <xdr:to>
      <xdr:col>102</xdr:col>
      <xdr:colOff>165100</xdr:colOff>
      <xdr:row>106</xdr:row>
      <xdr:rowOff>100874</xdr:rowOff>
    </xdr:to>
    <xdr:sp macro="" textlink="" fLocksText="0">
      <xdr:nvSpPr>
        <xdr:cNvPr id="748" name="楕円 747">
          <a:extLst>
            <a:ext uri="{FF2B5EF4-FFF2-40B4-BE49-F238E27FC236}">
              <a16:creationId xmlns:a16="http://schemas.microsoft.com/office/drawing/2014/main" id="{FDC30C4E-44B6-46FC-A6E3-1849C2DE00D1}"/>
            </a:ext>
          </a:extLst>
        </xdr:cNvPr>
        <xdr:cNvSpPr/>
      </xdr:nvSpPr>
      <xdr:spPr>
        <a:xfrm>
          <a:off x="17162780" y="177729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114300</xdr:colOff>
      <xdr:row>106</xdr:row>
      <xdr:rowOff>50074</xdr:rowOff>
    </xdr:from>
    <xdr:to>
      <xdr:col>107</xdr:col>
      <xdr:colOff>50800</xdr:colOff>
      <xdr:row>106</xdr:row>
      <xdr:rowOff>102326</xdr:rowOff>
    </xdr:to>
    <xdr:cxnSp macro="">
      <xdr:nvCxnSpPr>
        <xdr:cNvPr id="749" name="直線コネクタ 748">
          <a:extLst>
            <a:ext uri="{FF2B5EF4-FFF2-40B4-BE49-F238E27FC236}">
              <a16:creationId xmlns:a16="http://schemas.microsoft.com/office/drawing/2014/main" id="{DBF07D38-8BEF-4CD6-828E-15ADCBA3B922}"/>
            </a:ext>
          </a:extLst>
        </xdr:cNvPr>
        <xdr:cNvCxnSpPr/>
      </xdr:nvCxnSpPr>
      <xdr:spPr>
        <a:xfrm>
          <a:off x="17213580" y="17819914"/>
          <a:ext cx="7747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2539</xdr:rowOff>
    </xdr:from>
    <xdr:to>
      <xdr:col>98</xdr:col>
      <xdr:colOff>38100</xdr:colOff>
      <xdr:row>106</xdr:row>
      <xdr:rowOff>104139</xdr:rowOff>
    </xdr:to>
    <xdr:sp macro="" textlink="" fLocksText="0">
      <xdr:nvSpPr>
        <xdr:cNvPr id="750" name="楕円 749">
          <a:extLst>
            <a:ext uri="{FF2B5EF4-FFF2-40B4-BE49-F238E27FC236}">
              <a16:creationId xmlns:a16="http://schemas.microsoft.com/office/drawing/2014/main" id="{05140CA0-F1D1-417E-A381-1012DBD3B596}"/>
            </a:ext>
          </a:extLst>
        </xdr:cNvPr>
        <xdr:cNvSpPr/>
      </xdr:nvSpPr>
      <xdr:spPr>
        <a:xfrm>
          <a:off x="16388080" y="177723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177800</xdr:colOff>
      <xdr:row>106</xdr:row>
      <xdr:rowOff>50074</xdr:rowOff>
    </xdr:from>
    <xdr:to>
      <xdr:col>102</xdr:col>
      <xdr:colOff>114300</xdr:colOff>
      <xdr:row>106</xdr:row>
      <xdr:rowOff>53339</xdr:rowOff>
    </xdr:to>
    <xdr:cxnSp macro="">
      <xdr:nvCxnSpPr>
        <xdr:cNvPr id="751" name="直線コネクタ 750">
          <a:extLst>
            <a:ext uri="{FF2B5EF4-FFF2-40B4-BE49-F238E27FC236}">
              <a16:creationId xmlns:a16="http://schemas.microsoft.com/office/drawing/2014/main" id="{FAE24977-30D1-4E8F-9ED9-852E2E6F0C83}"/>
            </a:ext>
          </a:extLst>
        </xdr:cNvPr>
        <xdr:cNvCxnSpPr/>
      </xdr:nvCxnSpPr>
      <xdr:spPr>
        <a:xfrm flipV="1">
          <a:off x="16431260" y="17819914"/>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114300</xdr:colOff>
      <xdr:row>107</xdr:row>
      <xdr:rowOff>19050</xdr:rowOff>
    </xdr:from>
    <xdr:ext cx="466725" cy="257175"/>
    <xdr:sp macro="" textlink="">
      <xdr:nvSpPr>
        <xdr:cNvPr id="752" name="n_1aveValue【公民館】_x000a_一人当たり面積">
          <a:extLst>
            <a:ext uri="{FF2B5EF4-FFF2-40B4-BE49-F238E27FC236}">
              <a16:creationId xmlns:a16="http://schemas.microsoft.com/office/drawing/2014/main" id="{EF0ECD0E-BC15-4FBE-9C32-65C3EF8D406C}"/>
            </a:ext>
          </a:extLst>
        </xdr:cNvPr>
        <xdr:cNvSpPr txBox="1"/>
      </xdr:nvSpPr>
      <xdr:spPr>
        <a:xfrm>
          <a:off x="18554700" y="1795653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0.122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107</xdr:row>
      <xdr:rowOff>19050</xdr:rowOff>
    </xdr:from>
    <xdr:ext cx="466725" cy="257175"/>
    <xdr:sp macro="" textlink="">
      <xdr:nvSpPr>
        <xdr:cNvPr id="753" name="n_2aveValue【公民館】_x000a_一人当たり面積">
          <a:extLst>
            <a:ext uri="{FF2B5EF4-FFF2-40B4-BE49-F238E27FC236}">
              <a16:creationId xmlns:a16="http://schemas.microsoft.com/office/drawing/2014/main" id="{BD43BE00-05DC-4375-BFFF-84A011E2BB93}"/>
            </a:ext>
          </a:extLst>
        </xdr:cNvPr>
        <xdr:cNvSpPr txBox="1"/>
      </xdr:nvSpPr>
      <xdr:spPr>
        <a:xfrm>
          <a:off x="17769840" y="1795653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0.124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107</xdr:row>
      <xdr:rowOff>28575</xdr:rowOff>
    </xdr:from>
    <xdr:ext cx="466725" cy="257175"/>
    <xdr:sp macro="" textlink="">
      <xdr:nvSpPr>
        <xdr:cNvPr id="754" name="n_3aveValue【公民館】_x000a_一人当たり面積">
          <a:extLst>
            <a:ext uri="{FF2B5EF4-FFF2-40B4-BE49-F238E27FC236}">
              <a16:creationId xmlns:a16="http://schemas.microsoft.com/office/drawing/2014/main" id="{F17FAB63-AB1D-4184-B219-19C3F8ABCA7F}"/>
            </a:ext>
          </a:extLst>
        </xdr:cNvPr>
        <xdr:cNvSpPr txBox="1"/>
      </xdr:nvSpPr>
      <xdr:spPr>
        <a:xfrm>
          <a:off x="16998315" y="1796605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0.120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107</xdr:row>
      <xdr:rowOff>28575</xdr:rowOff>
    </xdr:from>
    <xdr:ext cx="466725" cy="257175"/>
    <xdr:sp macro="" textlink="">
      <xdr:nvSpPr>
        <xdr:cNvPr id="755" name="n_4aveValue【公民館】_x000a_一人当たり面積">
          <a:extLst>
            <a:ext uri="{FF2B5EF4-FFF2-40B4-BE49-F238E27FC236}">
              <a16:creationId xmlns:a16="http://schemas.microsoft.com/office/drawing/2014/main" id="{D6989E65-5365-43FC-91DD-9F7682B11C4D}"/>
            </a:ext>
          </a:extLst>
        </xdr:cNvPr>
        <xdr:cNvSpPr txBox="1"/>
      </xdr:nvSpPr>
      <xdr:spPr>
        <a:xfrm>
          <a:off x="16226790" y="1796605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0.120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104</xdr:row>
      <xdr:rowOff>161925</xdr:rowOff>
    </xdr:from>
    <xdr:ext cx="466725" cy="257175"/>
    <xdr:sp macro="" textlink="">
      <xdr:nvSpPr>
        <xdr:cNvPr id="756" name="n_1mainValue【公民館】_x000a_一人当たり面積">
          <a:extLst>
            <a:ext uri="{FF2B5EF4-FFF2-40B4-BE49-F238E27FC236}">
              <a16:creationId xmlns:a16="http://schemas.microsoft.com/office/drawing/2014/main" id="{EDE3DD1A-AD17-4DC4-BCB6-1B500B0F7D5E}"/>
            </a:ext>
          </a:extLst>
        </xdr:cNvPr>
        <xdr:cNvSpPr txBox="1"/>
      </xdr:nvSpPr>
      <xdr:spPr>
        <a:xfrm>
          <a:off x="18554700" y="1759648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0.139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104</xdr:row>
      <xdr:rowOff>171450</xdr:rowOff>
    </xdr:from>
    <xdr:ext cx="466725" cy="257175"/>
    <xdr:sp macro="" textlink="">
      <xdr:nvSpPr>
        <xdr:cNvPr id="757" name="n_2mainValue【公民館】_x000a_一人当たり面積">
          <a:extLst>
            <a:ext uri="{FF2B5EF4-FFF2-40B4-BE49-F238E27FC236}">
              <a16:creationId xmlns:a16="http://schemas.microsoft.com/office/drawing/2014/main" id="{0E808758-E2D4-4F32-8CF0-FA55A2C85C24}"/>
            </a:ext>
          </a:extLst>
        </xdr:cNvPr>
        <xdr:cNvSpPr txBox="1"/>
      </xdr:nvSpPr>
      <xdr:spPr>
        <a:xfrm>
          <a:off x="17769840" y="1759839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0.137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104</xdr:row>
      <xdr:rowOff>114300</xdr:rowOff>
    </xdr:from>
    <xdr:ext cx="466725" cy="257175"/>
    <xdr:sp macro="" textlink="">
      <xdr:nvSpPr>
        <xdr:cNvPr id="758" name="n_3mainValue【公民館】_x000a_一人当たり面積">
          <a:extLst>
            <a:ext uri="{FF2B5EF4-FFF2-40B4-BE49-F238E27FC236}">
              <a16:creationId xmlns:a16="http://schemas.microsoft.com/office/drawing/2014/main" id="{DE1A707A-F906-463D-B081-964301A3AA35}"/>
            </a:ext>
          </a:extLst>
        </xdr:cNvPr>
        <xdr:cNvSpPr txBox="1"/>
      </xdr:nvSpPr>
      <xdr:spPr>
        <a:xfrm>
          <a:off x="16998315" y="1754886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0.153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104</xdr:row>
      <xdr:rowOff>123825</xdr:rowOff>
    </xdr:from>
    <xdr:ext cx="466725" cy="257175"/>
    <xdr:sp macro="" textlink="">
      <xdr:nvSpPr>
        <xdr:cNvPr id="759" name="n_4mainValue【公民館】_x000a_一人当たり面積">
          <a:extLst>
            <a:ext uri="{FF2B5EF4-FFF2-40B4-BE49-F238E27FC236}">
              <a16:creationId xmlns:a16="http://schemas.microsoft.com/office/drawing/2014/main" id="{5EFB357F-277C-4B1E-8933-E328848C81A6}"/>
            </a:ext>
          </a:extLst>
        </xdr:cNvPr>
        <xdr:cNvSpPr txBox="1"/>
      </xdr:nvSpPr>
      <xdr:spPr>
        <a:xfrm>
          <a:off x="16226790" y="1755838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0.152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fLocksText="0">
      <xdr:nvSpPr>
        <xdr:cNvPr id="760" name="正方形/長方形 759">
          <a:extLst>
            <a:ext uri="{FF2B5EF4-FFF2-40B4-BE49-F238E27FC236}">
              <a16:creationId xmlns:a16="http://schemas.microsoft.com/office/drawing/2014/main" id="{417178F0-5476-431A-8373-6EECD23775F4}"/>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fLocksText="0">
      <xdr:nvSpPr>
        <xdr:cNvPr id="761" name="正方形/長方形 760">
          <a:extLst>
            <a:ext uri="{FF2B5EF4-FFF2-40B4-BE49-F238E27FC236}">
              <a16:creationId xmlns:a16="http://schemas.microsoft.com/office/drawing/2014/main" id="{607DEB15-3F97-4A95-9200-26D269FC71D5}"/>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0BB9757F-8469-4899-8615-C7A4EF21B737}"/>
            </a:ext>
          </a:extLst>
        </xdr:cNvPr>
        <xdr:cNvSpPr txBox="1"/>
      </xdr:nvSpPr>
      <xdr:spPr>
        <a:xfrm>
          <a:off x="746760" y="19310350"/>
          <a:ext cx="19433540" cy="145542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latin typeface="ＭＳ Ｐゴシック" panose="020B0600070205080204" pitchFamily="50" charset="-128"/>
              <a:ea typeface="ＭＳ Ｐゴシック" panose="020B0600070205080204" pitchFamily="50" charset="-128"/>
            </a:rPr>
            <a:t>・類似団体と比較して、ほとんどの類型において有形固定資産減価償却率が高くなっているものの、児童館及び公民館については、類似団体を下回っている。</a:t>
          </a:r>
        </a:p>
        <a:p>
          <a:r>
            <a:rPr lang="ja-JP" altLang="en-US" sz="1300">
              <a:latin typeface="ＭＳ Ｐゴシック" panose="020B0600070205080204" pitchFamily="50" charset="-128"/>
              <a:ea typeface="ＭＳ Ｐゴシック" panose="020B0600070205080204" pitchFamily="50" charset="-128"/>
            </a:rPr>
            <a:t>・公民館については、平成２９年度に老朽化していた赤岩公民館を、多世代交流学習館として建て替えを行ったことから、有形固定資産減価償却率が低くなっている。</a:t>
          </a:r>
        </a:p>
        <a:p>
          <a:r>
            <a:rPr lang="ja-JP" altLang="en-US" sz="1300">
              <a:latin typeface="ＭＳ Ｐゴシック" panose="020B0600070205080204" pitchFamily="50" charset="-128"/>
              <a:ea typeface="ＭＳ Ｐゴシック" panose="020B0600070205080204" pitchFamily="50" charset="-128"/>
            </a:rPr>
            <a:t>・道路と橋りょうについては、類似団体と比べ著しく高い水準となっている。道路については平成２９年度に路面性状調査を実施し、調査結果をもとに優先順位をつけ、平成３０年度以降順次工事を行っており、橋りょうについても、橋りょう点検を踏まえ、令和２年度に橋梁長寿命化計画を見直した。当該計画をもとに必要に応じて修繕等を行う。</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fLocksText="0">
      <xdr:nvSpPr>
        <xdr:cNvPr id="2" name="正方形/長方形 1">
          <a:extLst>
            <a:ext uri="{FF2B5EF4-FFF2-40B4-BE49-F238E27FC236}">
              <a16:creationId xmlns:a16="http://schemas.microsoft.com/office/drawing/2014/main" id="{BF1A383C-9837-492A-A994-CDE59B5D29A2}"/>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3200" b="1">
              <a:solidFill>
                <a:srgbClr val="000000"/>
              </a:solidFill>
              <a:latin typeface="ＭＳ Ｐゴシック" panose="020B0600070205080204" pitchFamily="50" charset="-128"/>
              <a:ea typeface="ＭＳ Ｐゴシック" panose="020B0600070205080204" pitchFamily="50" charset="-128"/>
            </a:rPr>
            <a:t>(13)-2</a:t>
          </a:r>
          <a:r>
            <a:rPr lang="ja-JP" altLang="en-US" sz="3200" b="1">
              <a:solidFill>
                <a:srgbClr val="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fLocksText="0">
      <xdr:nvSpPr>
        <xdr:cNvPr id="3" name="正方形/長方形 2">
          <a:extLst>
            <a:ext uri="{FF2B5EF4-FFF2-40B4-BE49-F238E27FC236}">
              <a16:creationId xmlns:a16="http://schemas.microsoft.com/office/drawing/2014/main" id="{F10D434E-7BC0-4879-B9FF-D9BFB524F094}"/>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fLocksText="0">
      <xdr:nvSpPr>
        <xdr:cNvPr id="4" name="正方形/長方形 3">
          <a:extLst>
            <a:ext uri="{FF2B5EF4-FFF2-40B4-BE49-F238E27FC236}">
              <a16:creationId xmlns:a16="http://schemas.microsoft.com/office/drawing/2014/main" id="{33CE6D02-DE3C-42A1-BE72-826610BFA7F8}"/>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fLocksText="0">
      <xdr:nvSpPr>
        <xdr:cNvPr id="5" name="正方形/長方形 4">
          <a:extLst>
            <a:ext uri="{FF2B5EF4-FFF2-40B4-BE49-F238E27FC236}">
              <a16:creationId xmlns:a16="http://schemas.microsoft.com/office/drawing/2014/main" id="{54170D39-4FEF-425F-B606-CEBF84E3C411}"/>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埼玉県松伏町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fLocksText="0">
      <xdr:nvSpPr>
        <xdr:cNvPr id="6" name="正方形/長方形 5">
          <a:extLst>
            <a:ext uri="{FF2B5EF4-FFF2-40B4-BE49-F238E27FC236}">
              <a16:creationId xmlns:a16="http://schemas.microsoft.com/office/drawing/2014/main" id="{0BF929F7-EBF7-437B-B9E8-EA7EAB750835}"/>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fLocksText="0">
      <xdr:nvSpPr>
        <xdr:cNvPr id="7" name="正方形/長方形 6">
          <a:extLst>
            <a:ext uri="{FF2B5EF4-FFF2-40B4-BE49-F238E27FC236}">
              <a16:creationId xmlns:a16="http://schemas.microsoft.com/office/drawing/2014/main" id="{B01D86DD-05B3-4827-BAC7-A6F698A0F52C}"/>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fLocksText="0">
      <xdr:nvSpPr>
        <xdr:cNvPr id="8" name="正方形/長方形 7">
          <a:extLst>
            <a:ext uri="{FF2B5EF4-FFF2-40B4-BE49-F238E27FC236}">
              <a16:creationId xmlns:a16="http://schemas.microsoft.com/office/drawing/2014/main" id="{8D71AE0A-35E9-4237-8A34-8DE68506790A}"/>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令和</a:t>
          </a:r>
          <a:r>
            <a:rPr lang="en-US" altLang="ja-JP" sz="2000" b="1">
              <a:solidFill>
                <a:srgbClr val="FFFFFF"/>
              </a:solidFill>
              <a:latin typeface="ＭＳ ゴシック" panose="020B0609070205080204" pitchFamily="49" charset="-128"/>
              <a:ea typeface="ＭＳ ゴシック" panose="020B0609070205080204" pitchFamily="49" charset="-128"/>
            </a:rPr>
            <a:t>3</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fLocksText="0">
      <xdr:nvSpPr>
        <xdr:cNvPr id="9" name="正方形/長方形 8">
          <a:extLst>
            <a:ext uri="{FF2B5EF4-FFF2-40B4-BE49-F238E27FC236}">
              <a16:creationId xmlns:a16="http://schemas.microsoft.com/office/drawing/2014/main" id="{50E3485A-EE46-4A22-BB82-B61E4FF20003}"/>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fLocksText="0">
      <xdr:nvSpPr>
        <xdr:cNvPr id="10" name="正方形/長方形 9">
          <a:extLst>
            <a:ext uri="{FF2B5EF4-FFF2-40B4-BE49-F238E27FC236}">
              <a16:creationId xmlns:a16="http://schemas.microsoft.com/office/drawing/2014/main" id="{D074A3E0-AC90-48DC-8DEB-6B87CC0578D1}"/>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fLocksText="0">
      <xdr:nvSpPr>
        <xdr:cNvPr id="11" name="正方形/長方形 10">
          <a:extLst>
            <a:ext uri="{FF2B5EF4-FFF2-40B4-BE49-F238E27FC236}">
              <a16:creationId xmlns:a16="http://schemas.microsoft.com/office/drawing/2014/main" id="{669B7F2E-353D-4BD2-8790-E9AC68E140A9}"/>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28,550
28,132
16.20
11,482,634
10,399,353
986,741
6,372,788
7,602,922</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fLocksText="0">
      <xdr:nvSpPr>
        <xdr:cNvPr id="12" name="正方形/長方形 11">
          <a:extLst>
            <a:ext uri="{FF2B5EF4-FFF2-40B4-BE49-F238E27FC236}">
              <a16:creationId xmlns:a16="http://schemas.microsoft.com/office/drawing/2014/main" id="{44F53765-0E62-4679-AE5D-5A33ED0BA621}"/>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(R4.1.1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(R4.1.1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fLocksText="0">
      <xdr:nvSpPr>
        <xdr:cNvPr id="13" name="正方形/長方形 12">
          <a:extLst>
            <a:ext uri="{FF2B5EF4-FFF2-40B4-BE49-F238E27FC236}">
              <a16:creationId xmlns:a16="http://schemas.microsoft.com/office/drawing/2014/main" id="{AA4EA496-3E6C-42BD-A935-D95D3CEBEEFE}"/>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fLocksText="0">
      <xdr:nvSpPr>
        <xdr:cNvPr id="14" name="正方形/長方形 13">
          <a:extLst>
            <a:ext uri="{FF2B5EF4-FFF2-40B4-BE49-F238E27FC236}">
              <a16:creationId xmlns:a16="http://schemas.microsoft.com/office/drawing/2014/main" id="{63BE2898-BC83-4E81-856C-6A885DBF0A08}"/>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5.9
8.8</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fLocksText="0">
      <xdr:nvSpPr>
        <xdr:cNvPr id="15" name="正方形/長方形 14">
          <a:extLst>
            <a:ext uri="{FF2B5EF4-FFF2-40B4-BE49-F238E27FC236}">
              <a16:creationId xmlns:a16="http://schemas.microsoft.com/office/drawing/2014/main" id="{9B8F13C4-54F4-4637-8758-934B83037E5D}"/>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fLocksText="0">
      <xdr:nvSpPr>
        <xdr:cNvPr id="16" name="正方形/長方形 15">
          <a:extLst>
            <a:ext uri="{FF2B5EF4-FFF2-40B4-BE49-F238E27FC236}">
              <a16:creationId xmlns:a16="http://schemas.microsoft.com/office/drawing/2014/main" id="{C56EA465-8341-48B8-BFC0-24D3BB130171}"/>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fLocksText="0">
      <xdr:nvSpPr>
        <xdr:cNvPr id="17" name="正方形/長方形 16">
          <a:extLst>
            <a:ext uri="{FF2B5EF4-FFF2-40B4-BE49-F238E27FC236}">
              <a16:creationId xmlns:a16="http://schemas.microsoft.com/office/drawing/2014/main" id="{56C87E05-48ED-4076-9BCC-584E2E32DFC5}"/>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H29  Ⅴ</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H30  Ⅴ</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R01  Ⅴ</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R02  Ⅴ</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R03  Ⅴ</a:t>
          </a:r>
          <a:r>
            <a:rPr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fLocksText="0">
      <xdr:nvSpPr>
        <xdr:cNvPr id="18" name="角丸四角形 17">
          <a:extLst>
            <a:ext uri="{FF2B5EF4-FFF2-40B4-BE49-F238E27FC236}">
              <a16:creationId xmlns:a16="http://schemas.microsoft.com/office/drawing/2014/main" id="{4FFE1D87-453C-431B-9CF6-8C85136B1C3E}"/>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fLocksText="0">
      <xdr:nvSpPr>
        <xdr:cNvPr id="19" name="正方形/長方形 18">
          <a:extLst>
            <a:ext uri="{FF2B5EF4-FFF2-40B4-BE49-F238E27FC236}">
              <a16:creationId xmlns:a16="http://schemas.microsoft.com/office/drawing/2014/main" id="{0CE6AE0B-CB24-4710-8528-B1D847724D0E}"/>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fLocksText="0">
      <xdr:nvSpPr>
        <xdr:cNvPr id="20" name="正方形/長方形 19">
          <a:extLst>
            <a:ext uri="{FF2B5EF4-FFF2-40B4-BE49-F238E27FC236}">
              <a16:creationId xmlns:a16="http://schemas.microsoft.com/office/drawing/2014/main" id="{168EC5AF-A422-402C-AC4E-28FC21DBB1F6}"/>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fLocksText="0">
      <xdr:nvSpPr>
        <xdr:cNvPr id="21" name="正方形/長方形 20">
          <a:extLst>
            <a:ext uri="{FF2B5EF4-FFF2-40B4-BE49-F238E27FC236}">
              <a16:creationId xmlns:a16="http://schemas.microsoft.com/office/drawing/2014/main" id="{70E9D8DA-ED9B-4B96-800A-42507097448E}"/>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9EE8D74-4AEF-4D26-9DAE-F6F6BCFC34D6}"/>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fLocksText="0">
      <xdr:nvSpPr>
        <xdr:cNvPr id="23" name="楕円 22">
          <a:extLst>
            <a:ext uri="{FF2B5EF4-FFF2-40B4-BE49-F238E27FC236}">
              <a16:creationId xmlns:a16="http://schemas.microsoft.com/office/drawing/2014/main" id="{FE9A7981-EDFA-4620-B830-2A0F1CE89708}"/>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fLocksText="0">
      <xdr:nvSpPr>
        <xdr:cNvPr id="24" name="フローチャート: 判断 23">
          <a:extLst>
            <a:ext uri="{FF2B5EF4-FFF2-40B4-BE49-F238E27FC236}">
              <a16:creationId xmlns:a16="http://schemas.microsoft.com/office/drawing/2014/main" id="{A2A52813-2C69-4B72-8AE8-F3CF3D66C2CE}"/>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8AB89EB-00D0-407C-B011-56497955BA0D}"/>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614B606-16E8-4A77-AB63-149277382533}"/>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11E06AB-237F-4190-AECF-45FE3F3211A9}"/>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8C9986D-9352-48AD-AD2E-A115D75537B6}"/>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123825</xdr:colOff>
      <xdr:row>16</xdr:row>
      <xdr:rowOff>47625</xdr:rowOff>
    </xdr:from>
    <xdr:ext cx="8896350" cy="257175"/>
    <xdr:sp macro="" textlink="">
      <xdr:nvSpPr>
        <xdr:cNvPr id="29" name="テキスト ボックス 28">
          <a:extLst>
            <a:ext uri="{FF2B5EF4-FFF2-40B4-BE49-F238E27FC236}">
              <a16:creationId xmlns:a16="http://schemas.microsoft.com/office/drawing/2014/main" id="{419EEB1D-D5A7-4428-A28C-41ACFE5F1ADE}"/>
            </a:ext>
          </a:extLst>
        </xdr:cNvPr>
        <xdr:cNvSpPr txBox="1"/>
      </xdr:nvSpPr>
      <xdr:spPr>
        <a:xfrm>
          <a:off x="626745" y="2729865"/>
          <a:ext cx="88963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123825</xdr:colOff>
      <xdr:row>18</xdr:row>
      <xdr:rowOff>28575</xdr:rowOff>
    </xdr:from>
    <xdr:ext cx="6048375" cy="257175"/>
    <xdr:sp macro="" textlink="">
      <xdr:nvSpPr>
        <xdr:cNvPr id="30" name="テキスト ボックス 29">
          <a:extLst>
            <a:ext uri="{FF2B5EF4-FFF2-40B4-BE49-F238E27FC236}">
              <a16:creationId xmlns:a16="http://schemas.microsoft.com/office/drawing/2014/main" id="{6066D7AC-52AD-4475-A0AA-7132E49EE4B7}"/>
            </a:ext>
          </a:extLst>
        </xdr:cNvPr>
        <xdr:cNvSpPr txBox="1"/>
      </xdr:nvSpPr>
      <xdr:spPr>
        <a:xfrm>
          <a:off x="626745" y="3046095"/>
          <a:ext cx="60483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123825</xdr:colOff>
      <xdr:row>20</xdr:row>
      <xdr:rowOff>0</xdr:rowOff>
    </xdr:from>
    <xdr:ext cx="8229600" cy="257175"/>
    <xdr:sp macro="" textlink="">
      <xdr:nvSpPr>
        <xdr:cNvPr id="31" name="テキスト ボックス 30">
          <a:extLst>
            <a:ext uri="{FF2B5EF4-FFF2-40B4-BE49-F238E27FC236}">
              <a16:creationId xmlns:a16="http://schemas.microsoft.com/office/drawing/2014/main" id="{696600FB-946C-4DF5-AA70-4212FEB0B849}"/>
            </a:ext>
          </a:extLst>
        </xdr:cNvPr>
        <xdr:cNvSpPr txBox="1"/>
      </xdr:nvSpPr>
      <xdr:spPr>
        <a:xfrm>
          <a:off x="626745" y="3352800"/>
          <a:ext cx="8229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lang="en-US" altLang="ja-JP" sz="1000">
              <a:solidFill>
                <a:srgbClr val="000000"/>
              </a:solidFill>
              <a:latin typeface="ＭＳ Ｐゴシック" panose="020B0600070205080204" pitchFamily="50" charset="-128"/>
              <a:ea typeface="ＭＳ Ｐゴシック" panose="020B0600070205080204" pitchFamily="50" charset="-128"/>
            </a:rPr>
            <a:t>3</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123825</xdr:colOff>
      <xdr:row>21</xdr:row>
      <xdr:rowOff>142875</xdr:rowOff>
    </xdr:from>
    <xdr:ext cx="4429125" cy="257175"/>
    <xdr:sp macro="" textlink="">
      <xdr:nvSpPr>
        <xdr:cNvPr id="32" name="テキスト ボックス 31">
          <a:extLst>
            <a:ext uri="{FF2B5EF4-FFF2-40B4-BE49-F238E27FC236}">
              <a16:creationId xmlns:a16="http://schemas.microsoft.com/office/drawing/2014/main" id="{4463BA65-446A-46EB-8468-166C57FB159D}"/>
            </a:ext>
          </a:extLst>
        </xdr:cNvPr>
        <xdr:cNvSpPr txBox="1"/>
      </xdr:nvSpPr>
      <xdr:spPr>
        <a:xfrm>
          <a:off x="626745" y="3663315"/>
          <a:ext cx="44291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fLocksText="0">
      <xdr:nvSpPr>
        <xdr:cNvPr id="33" name="正方形/長方形 32">
          <a:extLst>
            <a:ext uri="{FF2B5EF4-FFF2-40B4-BE49-F238E27FC236}">
              <a16:creationId xmlns:a16="http://schemas.microsoft.com/office/drawing/2014/main" id="{6F52F3D7-FE01-4E47-9461-842BFE77257E}"/>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図書館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fLocksText="0">
      <xdr:nvSpPr>
        <xdr:cNvPr id="34" name="正方形/長方形 33">
          <a:extLst>
            <a:ext uri="{FF2B5EF4-FFF2-40B4-BE49-F238E27FC236}">
              <a16:creationId xmlns:a16="http://schemas.microsoft.com/office/drawing/2014/main" id="{565D36E7-C6CF-4C82-B5FD-0615B64E815B}"/>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fLocksText="0">
      <xdr:nvSpPr>
        <xdr:cNvPr id="35" name="正方形/長方形 34">
          <a:extLst>
            <a:ext uri="{FF2B5EF4-FFF2-40B4-BE49-F238E27FC236}">
              <a16:creationId xmlns:a16="http://schemas.microsoft.com/office/drawing/2014/main" id="{4FA42654-3673-435C-8299-767DBE7B87F7}"/>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fLocksText="0">
      <xdr:nvSpPr>
        <xdr:cNvPr id="36" name="正方形/長方形 35">
          <a:extLst>
            <a:ext uri="{FF2B5EF4-FFF2-40B4-BE49-F238E27FC236}">
              <a16:creationId xmlns:a16="http://schemas.microsoft.com/office/drawing/2014/main" id="{3A1F8457-9A80-41A2-AFA4-A17013B883F9}"/>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fLocksText="0">
      <xdr:nvSpPr>
        <xdr:cNvPr id="37" name="正方形/長方形 36">
          <a:extLst>
            <a:ext uri="{FF2B5EF4-FFF2-40B4-BE49-F238E27FC236}">
              <a16:creationId xmlns:a16="http://schemas.microsoft.com/office/drawing/2014/main" id="{2B771A3F-DBC4-42AE-90EA-F6B6C14CCA59}"/>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fLocksText="0">
      <xdr:nvSpPr>
        <xdr:cNvPr id="38" name="正方形/長方形 37">
          <a:extLst>
            <a:ext uri="{FF2B5EF4-FFF2-40B4-BE49-F238E27FC236}">
              <a16:creationId xmlns:a16="http://schemas.microsoft.com/office/drawing/2014/main" id="{5543205D-54DF-4A37-859F-AA0ECF81ED25}"/>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fLocksText="0">
      <xdr:nvSpPr>
        <xdr:cNvPr id="39" name="正方形/長方形 38">
          <a:extLst>
            <a:ext uri="{FF2B5EF4-FFF2-40B4-BE49-F238E27FC236}">
              <a16:creationId xmlns:a16="http://schemas.microsoft.com/office/drawing/2014/main" id="{769DCDB5-6FD0-402F-ABF6-063E93B4EFD8}"/>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fLocksText="0">
      <xdr:nvSpPr>
        <xdr:cNvPr id="40" name="正方形/長方形 39">
          <a:extLst>
            <a:ext uri="{FF2B5EF4-FFF2-40B4-BE49-F238E27FC236}">
              <a16:creationId xmlns:a16="http://schemas.microsoft.com/office/drawing/2014/main" id="{611EB409-E999-4750-92E2-5ED012281082}"/>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fLocksText="0">
      <xdr:nvSpPr>
        <xdr:cNvPr id="41" name="正方形/長方形 40">
          <a:extLst>
            <a:ext uri="{FF2B5EF4-FFF2-40B4-BE49-F238E27FC236}">
              <a16:creationId xmlns:a16="http://schemas.microsoft.com/office/drawing/2014/main" id="{70585994-BD98-4AE7-88BD-DDA06314A7E2}"/>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図書館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fLocksText="0">
      <xdr:nvSpPr>
        <xdr:cNvPr id="42" name="正方形/長方形 41">
          <a:extLst>
            <a:ext uri="{FF2B5EF4-FFF2-40B4-BE49-F238E27FC236}">
              <a16:creationId xmlns:a16="http://schemas.microsoft.com/office/drawing/2014/main" id="{703D770E-64F8-43FE-BC04-F6DBBC20F5F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fLocksText="0">
      <xdr:nvSpPr>
        <xdr:cNvPr id="43" name="正方形/長方形 42">
          <a:extLst>
            <a:ext uri="{FF2B5EF4-FFF2-40B4-BE49-F238E27FC236}">
              <a16:creationId xmlns:a16="http://schemas.microsoft.com/office/drawing/2014/main" id="{6EFF7D6F-6906-4BD2-BAD3-9D79133AF126}"/>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fLocksText="0">
      <xdr:nvSpPr>
        <xdr:cNvPr id="44" name="正方形/長方形 43">
          <a:extLst>
            <a:ext uri="{FF2B5EF4-FFF2-40B4-BE49-F238E27FC236}">
              <a16:creationId xmlns:a16="http://schemas.microsoft.com/office/drawing/2014/main" id="{BF655C41-5D39-41AF-A15F-B9746CBBD201}"/>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fLocksText="0">
      <xdr:nvSpPr>
        <xdr:cNvPr id="45" name="正方形/長方形 44">
          <a:extLst>
            <a:ext uri="{FF2B5EF4-FFF2-40B4-BE49-F238E27FC236}">
              <a16:creationId xmlns:a16="http://schemas.microsoft.com/office/drawing/2014/main" id="{88085CF0-8037-44E7-BBF9-D4EEB79ACF9C}"/>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fLocksText="0">
      <xdr:nvSpPr>
        <xdr:cNvPr id="46" name="正方形/長方形 45">
          <a:extLst>
            <a:ext uri="{FF2B5EF4-FFF2-40B4-BE49-F238E27FC236}">
              <a16:creationId xmlns:a16="http://schemas.microsoft.com/office/drawing/2014/main" id="{F43CAF41-AB6A-4BFF-AE60-CE8364E4F2DF}"/>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fLocksText="0">
      <xdr:nvSpPr>
        <xdr:cNvPr id="47" name="正方形/長方形 46">
          <a:extLst>
            <a:ext uri="{FF2B5EF4-FFF2-40B4-BE49-F238E27FC236}">
              <a16:creationId xmlns:a16="http://schemas.microsoft.com/office/drawing/2014/main" id="{4DBD3C7B-64D5-4049-8A4B-0FA0F0A7A652}"/>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fLocksText="0">
      <xdr:nvSpPr>
        <xdr:cNvPr id="48" name="正方形/長方形 47">
          <a:extLst>
            <a:ext uri="{FF2B5EF4-FFF2-40B4-BE49-F238E27FC236}">
              <a16:creationId xmlns:a16="http://schemas.microsoft.com/office/drawing/2014/main" id="{5736A4B2-2A70-4A92-9444-BEA0D7BA9E6B}"/>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fLocksText="0">
      <xdr:nvSpPr>
        <xdr:cNvPr id="49" name="正方形/長方形 48">
          <a:extLst>
            <a:ext uri="{FF2B5EF4-FFF2-40B4-BE49-F238E27FC236}">
              <a16:creationId xmlns:a16="http://schemas.microsoft.com/office/drawing/2014/main" id="{CA77004B-57E3-4D09-97BC-7BF486322CA4}"/>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体育館・プール</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fLocksText="0">
      <xdr:nvSpPr>
        <xdr:cNvPr id="50" name="正方形/長方形 49">
          <a:extLst>
            <a:ext uri="{FF2B5EF4-FFF2-40B4-BE49-F238E27FC236}">
              <a16:creationId xmlns:a16="http://schemas.microsoft.com/office/drawing/2014/main" id="{4CE769AE-DFC3-480B-8710-C29576EFD0DB}"/>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fLocksText="0">
      <xdr:nvSpPr>
        <xdr:cNvPr id="51" name="正方形/長方形 50">
          <a:extLst>
            <a:ext uri="{FF2B5EF4-FFF2-40B4-BE49-F238E27FC236}">
              <a16:creationId xmlns:a16="http://schemas.microsoft.com/office/drawing/2014/main" id="{C04C1EA1-C606-49B7-B6DD-FBE2DF6ED30E}"/>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27/91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fLocksText="0">
      <xdr:nvSpPr>
        <xdr:cNvPr id="52" name="正方形/長方形 51">
          <a:extLst>
            <a:ext uri="{FF2B5EF4-FFF2-40B4-BE49-F238E27FC236}">
              <a16:creationId xmlns:a16="http://schemas.microsoft.com/office/drawing/2014/main" id="{17B24702-AEB1-4C43-A56B-2490925C2994}"/>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fLocksText="0">
      <xdr:nvSpPr>
        <xdr:cNvPr id="53" name="正方形/長方形 52">
          <a:extLst>
            <a:ext uri="{FF2B5EF4-FFF2-40B4-BE49-F238E27FC236}">
              <a16:creationId xmlns:a16="http://schemas.microsoft.com/office/drawing/2014/main" id="{97A6099E-DFE7-4B49-A3C2-AD8913BBF92D}"/>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fLocksText="0">
      <xdr:nvSpPr>
        <xdr:cNvPr id="54" name="正方形/長方形 53">
          <a:extLst>
            <a:ext uri="{FF2B5EF4-FFF2-40B4-BE49-F238E27FC236}">
              <a16:creationId xmlns:a16="http://schemas.microsoft.com/office/drawing/2014/main" id="{983F4A1E-4611-44F2-A1DD-EB04437D7249}"/>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fLocksText="0">
      <xdr:nvSpPr>
        <xdr:cNvPr id="55" name="正方形/長方形 54">
          <a:extLst>
            <a:ext uri="{FF2B5EF4-FFF2-40B4-BE49-F238E27FC236}">
              <a16:creationId xmlns:a16="http://schemas.microsoft.com/office/drawing/2014/main" id="{50E4EEC1-688D-447B-B25D-44FA32560663}"/>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fLocksText="0">
      <xdr:nvSpPr>
        <xdr:cNvPr id="56" name="正方形/長方形 55">
          <a:extLst>
            <a:ext uri="{FF2B5EF4-FFF2-40B4-BE49-F238E27FC236}">
              <a16:creationId xmlns:a16="http://schemas.microsoft.com/office/drawing/2014/main" id="{080469B4-4A64-4E88-863A-ED73AB339E12}"/>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52</xdr:row>
      <xdr:rowOff>38100</xdr:rowOff>
    </xdr:from>
    <xdr:ext cx="295275" cy="228600"/>
    <xdr:sp macro="" textlink="">
      <xdr:nvSpPr>
        <xdr:cNvPr id="57" name="テキスト ボックス 56">
          <a:extLst>
            <a:ext uri="{FF2B5EF4-FFF2-40B4-BE49-F238E27FC236}">
              <a16:creationId xmlns:a16="http://schemas.microsoft.com/office/drawing/2014/main" id="{4B787238-1C26-4797-8317-5235294A508E}"/>
            </a:ext>
          </a:extLst>
        </xdr:cNvPr>
        <xdr:cNvSpPr txBox="1"/>
      </xdr:nvSpPr>
      <xdr:spPr>
        <a:xfrm>
          <a:off x="655320" y="875538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79D3FC89-B5E6-485D-A62D-B5A771C2CB07}"/>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65</xdr:row>
      <xdr:rowOff>142875</xdr:rowOff>
    </xdr:from>
    <xdr:ext cx="466725" cy="257175"/>
    <xdr:sp macro="" textlink="">
      <xdr:nvSpPr>
        <xdr:cNvPr id="59" name="テキスト ボックス 58">
          <a:extLst>
            <a:ext uri="{FF2B5EF4-FFF2-40B4-BE49-F238E27FC236}">
              <a16:creationId xmlns:a16="http://schemas.microsoft.com/office/drawing/2014/main" id="{96F1074C-DEAE-48A9-80DA-D4B0C545A213}"/>
            </a:ext>
          </a:extLst>
        </xdr:cNvPr>
        <xdr:cNvSpPr txBox="1"/>
      </xdr:nvSpPr>
      <xdr:spPr>
        <a:xfrm>
          <a:off x="262890" y="110394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F51946FA-97D3-432B-83BC-1CF0405E2982}"/>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63</xdr:row>
      <xdr:rowOff>161925</xdr:rowOff>
    </xdr:from>
    <xdr:ext cx="466725" cy="257175"/>
    <xdr:sp macro="" textlink="">
      <xdr:nvSpPr>
        <xdr:cNvPr id="61" name="テキスト ボックス 60">
          <a:extLst>
            <a:ext uri="{FF2B5EF4-FFF2-40B4-BE49-F238E27FC236}">
              <a16:creationId xmlns:a16="http://schemas.microsoft.com/office/drawing/2014/main" id="{F7B3878A-D4D8-481F-8FC7-1E4BADF2157A}"/>
            </a:ext>
          </a:extLst>
        </xdr:cNvPr>
        <xdr:cNvSpPr txBox="1"/>
      </xdr:nvSpPr>
      <xdr:spPr>
        <a:xfrm>
          <a:off x="262890" y="1072324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46041456-7E74-428B-BB60-6E2F0451DEAC}"/>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62</xdr:row>
      <xdr:rowOff>0</xdr:rowOff>
    </xdr:from>
    <xdr:ext cx="400050" cy="257175"/>
    <xdr:sp macro="" textlink="">
      <xdr:nvSpPr>
        <xdr:cNvPr id="63" name="テキスト ボックス 62">
          <a:extLst>
            <a:ext uri="{FF2B5EF4-FFF2-40B4-BE49-F238E27FC236}">
              <a16:creationId xmlns:a16="http://schemas.microsoft.com/office/drawing/2014/main" id="{44340DC9-0627-4B36-993E-DF15D37131CF}"/>
            </a:ext>
          </a:extLst>
        </xdr:cNvPr>
        <xdr:cNvSpPr txBox="1"/>
      </xdr:nvSpPr>
      <xdr:spPr>
        <a:xfrm>
          <a:off x="329565" y="1039368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26340E8C-C7B4-4F44-BB32-59DFD5A305C3}"/>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60</xdr:row>
      <xdr:rowOff>19050</xdr:rowOff>
    </xdr:from>
    <xdr:ext cx="400050" cy="257175"/>
    <xdr:sp macro="" textlink="">
      <xdr:nvSpPr>
        <xdr:cNvPr id="65" name="テキスト ボックス 64">
          <a:extLst>
            <a:ext uri="{FF2B5EF4-FFF2-40B4-BE49-F238E27FC236}">
              <a16:creationId xmlns:a16="http://schemas.microsoft.com/office/drawing/2014/main" id="{4958F4DA-7D56-4292-958E-5804008D2301}"/>
            </a:ext>
          </a:extLst>
        </xdr:cNvPr>
        <xdr:cNvSpPr txBox="1"/>
      </xdr:nvSpPr>
      <xdr:spPr>
        <a:xfrm>
          <a:off x="329565" y="100774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8ED44E3E-39B7-451E-AE63-5D7F69279DA1}"/>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58</xdr:row>
      <xdr:rowOff>38100</xdr:rowOff>
    </xdr:from>
    <xdr:ext cx="400050" cy="257175"/>
    <xdr:sp macro="" textlink="">
      <xdr:nvSpPr>
        <xdr:cNvPr id="67" name="テキスト ボックス 66">
          <a:extLst>
            <a:ext uri="{FF2B5EF4-FFF2-40B4-BE49-F238E27FC236}">
              <a16:creationId xmlns:a16="http://schemas.microsoft.com/office/drawing/2014/main" id="{135828CD-EB7E-4608-AC68-9AB0C84EB210}"/>
            </a:ext>
          </a:extLst>
        </xdr:cNvPr>
        <xdr:cNvSpPr txBox="1"/>
      </xdr:nvSpPr>
      <xdr:spPr>
        <a:xfrm>
          <a:off x="329565" y="976122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E6BA678C-C305-4CA1-9870-3AED01FBC4D1}"/>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56</xdr:row>
      <xdr:rowOff>57150</xdr:rowOff>
    </xdr:from>
    <xdr:ext cx="400050" cy="257175"/>
    <xdr:sp macro="" textlink="">
      <xdr:nvSpPr>
        <xdr:cNvPr id="69" name="テキスト ボックス 68">
          <a:extLst>
            <a:ext uri="{FF2B5EF4-FFF2-40B4-BE49-F238E27FC236}">
              <a16:creationId xmlns:a16="http://schemas.microsoft.com/office/drawing/2014/main" id="{1274C598-4158-4B19-923E-AE7BECE0061C}"/>
            </a:ext>
          </a:extLst>
        </xdr:cNvPr>
        <xdr:cNvSpPr txBox="1"/>
      </xdr:nvSpPr>
      <xdr:spPr>
        <a:xfrm>
          <a:off x="329565" y="944499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B94E7A2D-3D56-45A0-AE60-B74B83AEBBA5}"/>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38100</xdr:colOff>
      <xdr:row>54</xdr:row>
      <xdr:rowOff>66675</xdr:rowOff>
    </xdr:from>
    <xdr:ext cx="342900" cy="257175"/>
    <xdr:sp macro="" textlink="">
      <xdr:nvSpPr>
        <xdr:cNvPr id="71" name="テキスト ボックス 70">
          <a:extLst>
            <a:ext uri="{FF2B5EF4-FFF2-40B4-BE49-F238E27FC236}">
              <a16:creationId xmlns:a16="http://schemas.microsoft.com/office/drawing/2014/main" id="{4E90815F-ED26-4172-8210-2D4D3668EBB2}"/>
            </a:ext>
          </a:extLst>
        </xdr:cNvPr>
        <xdr:cNvSpPr txBox="1"/>
      </xdr:nvSpPr>
      <xdr:spPr>
        <a:xfrm>
          <a:off x="373380" y="911923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BE89EB9F-75CD-4B9A-B6DA-2F9568F31F1D}"/>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fLocksText="0">
      <xdr:nvSpPr>
        <xdr:cNvPr id="73" name="【体育館・プール】_x000a_有形固定資産減価償却率グラフ枠">
          <a:extLst>
            <a:ext uri="{FF2B5EF4-FFF2-40B4-BE49-F238E27FC236}">
              <a16:creationId xmlns:a16="http://schemas.microsoft.com/office/drawing/2014/main" id="{E1315895-7641-47E6-BC9E-11687029E6CB}"/>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BE00D6DB-91E3-45CE-BCB2-725082429AE8}"/>
            </a:ext>
          </a:extLst>
        </xdr:cNvPr>
        <xdr:cNvCxnSpPr/>
      </xdr:nvCxnSpPr>
      <xdr:spPr>
        <a:xfrm flipV="1">
          <a:off x="4086225" y="9332867"/>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64</xdr:row>
      <xdr:rowOff>133350</xdr:rowOff>
    </xdr:from>
    <xdr:ext cx="466725" cy="257175"/>
    <xdr:sp macro="" textlink="">
      <xdr:nvSpPr>
        <xdr:cNvPr id="75" name="【体育館・プール】_x000a_有形固定資産減価償却率最小値テキスト">
          <a:extLst>
            <a:ext uri="{FF2B5EF4-FFF2-40B4-BE49-F238E27FC236}">
              <a16:creationId xmlns:a16="http://schemas.microsoft.com/office/drawing/2014/main" id="{EE93EF97-B657-4C30-B44C-7E1745FC114F}"/>
            </a:ext>
          </a:extLst>
        </xdr:cNvPr>
        <xdr:cNvSpPr txBox="1"/>
      </xdr:nvSpPr>
      <xdr:spPr>
        <a:xfrm>
          <a:off x="4118610" y="1086231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A9A82C54-ED0B-4100-BA45-D7BF0EAC6C92}"/>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54</xdr:row>
      <xdr:rowOff>57150</xdr:rowOff>
    </xdr:from>
    <xdr:ext cx="342900" cy="257175"/>
    <xdr:sp macro="" textlink="">
      <xdr:nvSpPr>
        <xdr:cNvPr id="77" name="【体育館・プール】_x000a_有形固定資産減価償却率最大値テキスト">
          <a:extLst>
            <a:ext uri="{FF2B5EF4-FFF2-40B4-BE49-F238E27FC236}">
              <a16:creationId xmlns:a16="http://schemas.microsoft.com/office/drawing/2014/main" id="{9797FE77-0CCF-43FC-BCE3-F6D8BB4158BA}"/>
            </a:ext>
          </a:extLst>
        </xdr:cNvPr>
        <xdr:cNvSpPr txBox="1"/>
      </xdr:nvSpPr>
      <xdr:spPr>
        <a:xfrm>
          <a:off x="4118610" y="9109710"/>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4.4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78" name="直線コネクタ 77">
          <a:extLst>
            <a:ext uri="{FF2B5EF4-FFF2-40B4-BE49-F238E27FC236}">
              <a16:creationId xmlns:a16="http://schemas.microsoft.com/office/drawing/2014/main" id="{A2E3EE91-5CA8-4920-92D2-6B9604E6D655}"/>
            </a:ext>
          </a:extLst>
        </xdr:cNvPr>
        <xdr:cNvCxnSpPr/>
      </xdr:nvCxnSpPr>
      <xdr:spPr>
        <a:xfrm>
          <a:off x="4020820" y="93328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60</xdr:row>
      <xdr:rowOff>171450</xdr:rowOff>
    </xdr:from>
    <xdr:ext cx="409575" cy="257175"/>
    <xdr:sp macro="" textlink="">
      <xdr:nvSpPr>
        <xdr:cNvPr id="79" name="【体育館・プール】_x000a_有形固定資産減価償却率平均値テキスト">
          <a:extLst>
            <a:ext uri="{FF2B5EF4-FFF2-40B4-BE49-F238E27FC236}">
              <a16:creationId xmlns:a16="http://schemas.microsoft.com/office/drawing/2014/main" id="{91C89F25-AF67-4384-9264-01B5529A8826}"/>
            </a:ext>
          </a:extLst>
        </xdr:cNvPr>
        <xdr:cNvSpPr txBox="1"/>
      </xdr:nvSpPr>
      <xdr:spPr>
        <a:xfrm>
          <a:off x="4118610" y="1022223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64.8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fLocksText="0">
      <xdr:nvSpPr>
        <xdr:cNvPr id="80" name="フローチャート: 判断 79">
          <a:extLst>
            <a:ext uri="{FF2B5EF4-FFF2-40B4-BE49-F238E27FC236}">
              <a16:creationId xmlns:a16="http://schemas.microsoft.com/office/drawing/2014/main" id="{CE2537FE-82B5-453C-826E-AA2F2664D62B}"/>
            </a:ext>
          </a:extLst>
        </xdr:cNvPr>
        <xdr:cNvSpPr/>
      </xdr:nvSpPr>
      <xdr:spPr>
        <a:xfrm>
          <a:off x="4036060" y="1024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fLocksText="0">
      <xdr:nvSpPr>
        <xdr:cNvPr id="81" name="フローチャート: 判断 80">
          <a:extLst>
            <a:ext uri="{FF2B5EF4-FFF2-40B4-BE49-F238E27FC236}">
              <a16:creationId xmlns:a16="http://schemas.microsoft.com/office/drawing/2014/main" id="{C7509E50-28AB-4BBD-9CA9-E54B291F32BC}"/>
            </a:ext>
          </a:extLst>
        </xdr:cNvPr>
        <xdr:cNvSpPr/>
      </xdr:nvSpPr>
      <xdr:spPr>
        <a:xfrm>
          <a:off x="3312160" y="102405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fLocksText="0">
      <xdr:nvSpPr>
        <xdr:cNvPr id="82" name="フローチャート: 判断 81">
          <a:extLst>
            <a:ext uri="{FF2B5EF4-FFF2-40B4-BE49-F238E27FC236}">
              <a16:creationId xmlns:a16="http://schemas.microsoft.com/office/drawing/2014/main" id="{313DA3EE-06D5-4C34-9F69-6CD78F48DE2C}"/>
            </a:ext>
          </a:extLst>
        </xdr:cNvPr>
        <xdr:cNvSpPr/>
      </xdr:nvSpPr>
      <xdr:spPr>
        <a:xfrm>
          <a:off x="2514600" y="102296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fLocksText="0">
      <xdr:nvSpPr>
        <xdr:cNvPr id="83" name="フローチャート: 判断 82">
          <a:extLst>
            <a:ext uri="{FF2B5EF4-FFF2-40B4-BE49-F238E27FC236}">
              <a16:creationId xmlns:a16="http://schemas.microsoft.com/office/drawing/2014/main" id="{4E87B011-6F95-4C7F-AFE6-5E5ECAE5341C}"/>
            </a:ext>
          </a:extLst>
        </xdr:cNvPr>
        <xdr:cNvSpPr/>
      </xdr:nvSpPr>
      <xdr:spPr>
        <a:xfrm>
          <a:off x="1739900" y="10208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fLocksText="0">
      <xdr:nvSpPr>
        <xdr:cNvPr id="84" name="フローチャート: 判断 83">
          <a:extLst>
            <a:ext uri="{FF2B5EF4-FFF2-40B4-BE49-F238E27FC236}">
              <a16:creationId xmlns:a16="http://schemas.microsoft.com/office/drawing/2014/main" id="{B3EB47A4-CEDA-4382-B909-2992D4C92BE3}"/>
            </a:ext>
          </a:extLst>
        </xdr:cNvPr>
        <xdr:cNvSpPr/>
      </xdr:nvSpPr>
      <xdr:spPr>
        <a:xfrm>
          <a:off x="965200" y="101643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66</xdr:row>
      <xdr:rowOff>114300</xdr:rowOff>
    </xdr:from>
    <xdr:ext cx="762000" cy="257175"/>
    <xdr:sp macro="" textlink="">
      <xdr:nvSpPr>
        <xdr:cNvPr id="85" name="テキスト ボックス 84">
          <a:extLst>
            <a:ext uri="{FF2B5EF4-FFF2-40B4-BE49-F238E27FC236}">
              <a16:creationId xmlns:a16="http://schemas.microsoft.com/office/drawing/2014/main" id="{0773078B-56A5-4D7C-A19B-84E062187E4C}"/>
            </a:ext>
          </a:extLst>
        </xdr:cNvPr>
        <xdr:cNvSpPr txBox="1"/>
      </xdr:nvSpPr>
      <xdr:spPr>
        <a:xfrm>
          <a:off x="391287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66</xdr:row>
      <xdr:rowOff>114300</xdr:rowOff>
    </xdr:from>
    <xdr:ext cx="762000" cy="257175"/>
    <xdr:sp macro="" textlink="">
      <xdr:nvSpPr>
        <xdr:cNvPr id="86" name="テキスト ボックス 85">
          <a:extLst>
            <a:ext uri="{FF2B5EF4-FFF2-40B4-BE49-F238E27FC236}">
              <a16:creationId xmlns:a16="http://schemas.microsoft.com/office/drawing/2014/main" id="{4C2E3D29-951A-4EE5-950C-D9060D5B095F}"/>
            </a:ext>
          </a:extLst>
        </xdr:cNvPr>
        <xdr:cNvSpPr txBox="1"/>
      </xdr:nvSpPr>
      <xdr:spPr>
        <a:xfrm>
          <a:off x="318135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66</xdr:row>
      <xdr:rowOff>114300</xdr:rowOff>
    </xdr:from>
    <xdr:ext cx="762000" cy="257175"/>
    <xdr:sp macro="" textlink="">
      <xdr:nvSpPr>
        <xdr:cNvPr id="87" name="テキスト ボックス 86">
          <a:extLst>
            <a:ext uri="{FF2B5EF4-FFF2-40B4-BE49-F238E27FC236}">
              <a16:creationId xmlns:a16="http://schemas.microsoft.com/office/drawing/2014/main" id="{1F076A71-E961-44E3-B495-1FDE8E0E41E6}"/>
            </a:ext>
          </a:extLst>
        </xdr:cNvPr>
        <xdr:cNvSpPr txBox="1"/>
      </xdr:nvSpPr>
      <xdr:spPr>
        <a:xfrm>
          <a:off x="2394585"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114300</xdr:rowOff>
    </xdr:from>
    <xdr:ext cx="762000" cy="257175"/>
    <xdr:sp macro="" textlink="">
      <xdr:nvSpPr>
        <xdr:cNvPr id="88" name="テキスト ボックス 87">
          <a:extLst>
            <a:ext uri="{FF2B5EF4-FFF2-40B4-BE49-F238E27FC236}">
              <a16:creationId xmlns:a16="http://schemas.microsoft.com/office/drawing/2014/main" id="{84F8F445-3A13-466C-A29F-7E31812C3EB8}"/>
            </a:ext>
          </a:extLst>
        </xdr:cNvPr>
        <xdr:cNvSpPr txBox="1"/>
      </xdr:nvSpPr>
      <xdr:spPr>
        <a:xfrm>
          <a:off x="162306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66</xdr:row>
      <xdr:rowOff>114300</xdr:rowOff>
    </xdr:from>
    <xdr:ext cx="762000" cy="257175"/>
    <xdr:sp macro="" textlink="">
      <xdr:nvSpPr>
        <xdr:cNvPr id="89" name="テキスト ボックス 88">
          <a:extLst>
            <a:ext uri="{FF2B5EF4-FFF2-40B4-BE49-F238E27FC236}">
              <a16:creationId xmlns:a16="http://schemas.microsoft.com/office/drawing/2014/main" id="{F268FCA9-0318-4F03-9C9F-CE2D3C3E880D}"/>
            </a:ext>
          </a:extLst>
        </xdr:cNvPr>
        <xdr:cNvSpPr txBox="1"/>
      </xdr:nvSpPr>
      <xdr:spPr>
        <a:xfrm>
          <a:off x="83439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159838</xdr:rowOff>
    </xdr:from>
    <xdr:to>
      <xdr:col>24</xdr:col>
      <xdr:colOff>114300</xdr:colOff>
      <xdr:row>61</xdr:row>
      <xdr:rowOff>89988</xdr:rowOff>
    </xdr:to>
    <xdr:sp macro="" textlink="" fLocksText="0">
      <xdr:nvSpPr>
        <xdr:cNvPr id="90" name="楕円 89">
          <a:extLst>
            <a:ext uri="{FF2B5EF4-FFF2-40B4-BE49-F238E27FC236}">
              <a16:creationId xmlns:a16="http://schemas.microsoft.com/office/drawing/2014/main" id="{3FF7035C-F3DF-4A79-B8E8-5451D4DA2F70}"/>
            </a:ext>
          </a:extLst>
        </xdr:cNvPr>
        <xdr:cNvSpPr/>
      </xdr:nvSpPr>
      <xdr:spPr>
        <a:xfrm>
          <a:off x="4036060" y="102182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95250</xdr:colOff>
      <xdr:row>60</xdr:row>
      <xdr:rowOff>9525</xdr:rowOff>
    </xdr:from>
    <xdr:ext cx="409575" cy="257175"/>
    <xdr:sp macro="" textlink="">
      <xdr:nvSpPr>
        <xdr:cNvPr id="91" name="【体育館・プール】_x000a_有形固定資産減価償却率該当値テキスト">
          <a:extLst>
            <a:ext uri="{FF2B5EF4-FFF2-40B4-BE49-F238E27FC236}">
              <a16:creationId xmlns:a16="http://schemas.microsoft.com/office/drawing/2014/main" id="{D1FBBCA0-8E5E-4436-96F8-C04FF35E8747}"/>
            </a:ext>
          </a:extLst>
        </xdr:cNvPr>
        <xdr:cNvSpPr txBox="1"/>
      </xdr:nvSpPr>
      <xdr:spPr>
        <a:xfrm>
          <a:off x="4118610" y="100679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62.9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123916</xdr:rowOff>
    </xdr:from>
    <xdr:to>
      <xdr:col>20</xdr:col>
      <xdr:colOff>38100</xdr:colOff>
      <xdr:row>61</xdr:row>
      <xdr:rowOff>54066</xdr:rowOff>
    </xdr:to>
    <xdr:sp macro="" textlink="" fLocksText="0">
      <xdr:nvSpPr>
        <xdr:cNvPr id="92" name="楕円 91">
          <a:extLst>
            <a:ext uri="{FF2B5EF4-FFF2-40B4-BE49-F238E27FC236}">
              <a16:creationId xmlns:a16="http://schemas.microsoft.com/office/drawing/2014/main" id="{B33A6267-ACB3-40FE-B0C4-63A9058ECE20}"/>
            </a:ext>
          </a:extLst>
        </xdr:cNvPr>
        <xdr:cNvSpPr/>
      </xdr:nvSpPr>
      <xdr:spPr>
        <a:xfrm>
          <a:off x="3312160" y="101823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177800</xdr:colOff>
      <xdr:row>61</xdr:row>
      <xdr:rowOff>3266</xdr:rowOff>
    </xdr:from>
    <xdr:to>
      <xdr:col>24</xdr:col>
      <xdr:colOff>63500</xdr:colOff>
      <xdr:row>61</xdr:row>
      <xdr:rowOff>39188</xdr:rowOff>
    </xdr:to>
    <xdr:cxnSp macro="">
      <xdr:nvCxnSpPr>
        <xdr:cNvPr id="93" name="直線コネクタ 92">
          <a:extLst>
            <a:ext uri="{FF2B5EF4-FFF2-40B4-BE49-F238E27FC236}">
              <a16:creationId xmlns:a16="http://schemas.microsoft.com/office/drawing/2014/main" id="{5E319683-8A44-427D-958A-113558217107}"/>
            </a:ext>
          </a:extLst>
        </xdr:cNvPr>
        <xdr:cNvCxnSpPr/>
      </xdr:nvCxnSpPr>
      <xdr:spPr>
        <a:xfrm>
          <a:off x="3355340" y="10229306"/>
          <a:ext cx="7315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87993</xdr:rowOff>
    </xdr:from>
    <xdr:to>
      <xdr:col>15</xdr:col>
      <xdr:colOff>101600</xdr:colOff>
      <xdr:row>61</xdr:row>
      <xdr:rowOff>18143</xdr:rowOff>
    </xdr:to>
    <xdr:sp macro="" textlink="" fLocksText="0">
      <xdr:nvSpPr>
        <xdr:cNvPr id="94" name="楕円 93">
          <a:extLst>
            <a:ext uri="{FF2B5EF4-FFF2-40B4-BE49-F238E27FC236}">
              <a16:creationId xmlns:a16="http://schemas.microsoft.com/office/drawing/2014/main" id="{D0461F03-1A70-4D08-B5A1-A12A65C4D57A}"/>
            </a:ext>
          </a:extLst>
        </xdr:cNvPr>
        <xdr:cNvSpPr/>
      </xdr:nvSpPr>
      <xdr:spPr>
        <a:xfrm>
          <a:off x="2514600" y="101463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60</xdr:row>
      <xdr:rowOff>138793</xdr:rowOff>
    </xdr:from>
    <xdr:to>
      <xdr:col>19</xdr:col>
      <xdr:colOff>177800</xdr:colOff>
      <xdr:row>61</xdr:row>
      <xdr:rowOff>3266</xdr:rowOff>
    </xdr:to>
    <xdr:cxnSp macro="">
      <xdr:nvCxnSpPr>
        <xdr:cNvPr id="95" name="直線コネクタ 94">
          <a:extLst>
            <a:ext uri="{FF2B5EF4-FFF2-40B4-BE49-F238E27FC236}">
              <a16:creationId xmlns:a16="http://schemas.microsoft.com/office/drawing/2014/main" id="{48910487-16D8-433D-9D64-C448EE78BAEF}"/>
            </a:ext>
          </a:extLst>
        </xdr:cNvPr>
        <xdr:cNvCxnSpPr/>
      </xdr:nvCxnSpPr>
      <xdr:spPr>
        <a:xfrm>
          <a:off x="2565400" y="10197193"/>
          <a:ext cx="78994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52070</xdr:rowOff>
    </xdr:from>
    <xdr:to>
      <xdr:col>10</xdr:col>
      <xdr:colOff>165100</xdr:colOff>
      <xdr:row>60</xdr:row>
      <xdr:rowOff>153670</xdr:rowOff>
    </xdr:to>
    <xdr:sp macro="" textlink="" fLocksText="0">
      <xdr:nvSpPr>
        <xdr:cNvPr id="96" name="楕円 95">
          <a:extLst>
            <a:ext uri="{FF2B5EF4-FFF2-40B4-BE49-F238E27FC236}">
              <a16:creationId xmlns:a16="http://schemas.microsoft.com/office/drawing/2014/main" id="{DB52180C-5733-4D8C-B102-6F6C23E600E0}"/>
            </a:ext>
          </a:extLst>
        </xdr:cNvPr>
        <xdr:cNvSpPr/>
      </xdr:nvSpPr>
      <xdr:spPr>
        <a:xfrm>
          <a:off x="17399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114300</xdr:colOff>
      <xdr:row>60</xdr:row>
      <xdr:rowOff>102870</xdr:rowOff>
    </xdr:from>
    <xdr:to>
      <xdr:col>15</xdr:col>
      <xdr:colOff>50800</xdr:colOff>
      <xdr:row>60</xdr:row>
      <xdr:rowOff>138793</xdr:rowOff>
    </xdr:to>
    <xdr:cxnSp macro="">
      <xdr:nvCxnSpPr>
        <xdr:cNvPr id="97" name="直線コネクタ 96">
          <a:extLst>
            <a:ext uri="{FF2B5EF4-FFF2-40B4-BE49-F238E27FC236}">
              <a16:creationId xmlns:a16="http://schemas.microsoft.com/office/drawing/2014/main" id="{A42006EE-A67C-4263-B6E3-51EF73463E48}"/>
            </a:ext>
          </a:extLst>
        </xdr:cNvPr>
        <xdr:cNvCxnSpPr/>
      </xdr:nvCxnSpPr>
      <xdr:spPr>
        <a:xfrm>
          <a:off x="1790700" y="10161270"/>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16147</xdr:rowOff>
    </xdr:from>
    <xdr:to>
      <xdr:col>6</xdr:col>
      <xdr:colOff>38100</xdr:colOff>
      <xdr:row>60</xdr:row>
      <xdr:rowOff>117747</xdr:rowOff>
    </xdr:to>
    <xdr:sp macro="" textlink="" fLocksText="0">
      <xdr:nvSpPr>
        <xdr:cNvPr id="98" name="楕円 97">
          <a:extLst>
            <a:ext uri="{FF2B5EF4-FFF2-40B4-BE49-F238E27FC236}">
              <a16:creationId xmlns:a16="http://schemas.microsoft.com/office/drawing/2014/main" id="{F2BAF36B-C059-4961-A116-17B0C3E077A0}"/>
            </a:ext>
          </a:extLst>
        </xdr:cNvPr>
        <xdr:cNvSpPr/>
      </xdr:nvSpPr>
      <xdr:spPr>
        <a:xfrm>
          <a:off x="965200" y="100745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177800</xdr:colOff>
      <xdr:row>60</xdr:row>
      <xdr:rowOff>66947</xdr:rowOff>
    </xdr:from>
    <xdr:to>
      <xdr:col>10</xdr:col>
      <xdr:colOff>114300</xdr:colOff>
      <xdr:row>60</xdr:row>
      <xdr:rowOff>102870</xdr:rowOff>
    </xdr:to>
    <xdr:cxnSp macro="">
      <xdr:nvCxnSpPr>
        <xdr:cNvPr id="99" name="直線コネクタ 98">
          <a:extLst>
            <a:ext uri="{FF2B5EF4-FFF2-40B4-BE49-F238E27FC236}">
              <a16:creationId xmlns:a16="http://schemas.microsoft.com/office/drawing/2014/main" id="{B5535E7D-6F03-4A5C-905D-4AD729406482}"/>
            </a:ext>
          </a:extLst>
        </xdr:cNvPr>
        <xdr:cNvCxnSpPr/>
      </xdr:nvCxnSpPr>
      <xdr:spPr>
        <a:xfrm>
          <a:off x="1008380" y="10125347"/>
          <a:ext cx="7823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152400</xdr:colOff>
      <xdr:row>61</xdr:row>
      <xdr:rowOff>104775</xdr:rowOff>
    </xdr:from>
    <xdr:ext cx="409575" cy="257175"/>
    <xdr:sp macro="" textlink="">
      <xdr:nvSpPr>
        <xdr:cNvPr id="100" name="n_1aveValue【体育館・プール】_x000a_有形固定資産減価償却率">
          <a:extLst>
            <a:ext uri="{FF2B5EF4-FFF2-40B4-BE49-F238E27FC236}">
              <a16:creationId xmlns:a16="http://schemas.microsoft.com/office/drawing/2014/main" id="{78965CD2-87CC-4850-A223-22DC4A76C8AA}"/>
            </a:ext>
          </a:extLst>
        </xdr:cNvPr>
        <xdr:cNvSpPr txBox="1"/>
      </xdr:nvSpPr>
      <xdr:spPr>
        <a:xfrm>
          <a:off x="3169920" y="1033081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64.5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61</xdr:row>
      <xdr:rowOff>95250</xdr:rowOff>
    </xdr:from>
    <xdr:ext cx="409575" cy="257175"/>
    <xdr:sp macro="" textlink="">
      <xdr:nvSpPr>
        <xdr:cNvPr id="101" name="n_2aveValue【体育館・プール】_x000a_有形固定資産減価償却率">
          <a:extLst>
            <a:ext uri="{FF2B5EF4-FFF2-40B4-BE49-F238E27FC236}">
              <a16:creationId xmlns:a16="http://schemas.microsoft.com/office/drawing/2014/main" id="{877A7B65-D4D3-457F-9344-E6183E4667F3}"/>
            </a:ext>
          </a:extLst>
        </xdr:cNvPr>
        <xdr:cNvSpPr txBox="1"/>
      </xdr:nvSpPr>
      <xdr:spPr>
        <a:xfrm>
          <a:off x="2385060" y="1032129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63.6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61</xdr:row>
      <xdr:rowOff>66675</xdr:rowOff>
    </xdr:from>
    <xdr:ext cx="409575" cy="257175"/>
    <xdr:sp macro="" textlink="">
      <xdr:nvSpPr>
        <xdr:cNvPr id="102" name="n_3aveValue【体育館・プール】_x000a_有形固定資産減価償却率">
          <a:extLst>
            <a:ext uri="{FF2B5EF4-FFF2-40B4-BE49-F238E27FC236}">
              <a16:creationId xmlns:a16="http://schemas.microsoft.com/office/drawing/2014/main" id="{E138FA9D-75F8-4F58-B368-3A56E20BCBBA}"/>
            </a:ext>
          </a:extLst>
        </xdr:cNvPr>
        <xdr:cNvSpPr txBox="1"/>
      </xdr:nvSpPr>
      <xdr:spPr>
        <a:xfrm>
          <a:off x="1604010" y="1029271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62.3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61</xdr:row>
      <xdr:rowOff>28575</xdr:rowOff>
    </xdr:from>
    <xdr:ext cx="409575" cy="257175"/>
    <xdr:sp macro="" textlink="">
      <xdr:nvSpPr>
        <xdr:cNvPr id="103" name="n_4aveValue【体育館・プール】_x000a_有形固定資産減価償却率">
          <a:extLst>
            <a:ext uri="{FF2B5EF4-FFF2-40B4-BE49-F238E27FC236}">
              <a16:creationId xmlns:a16="http://schemas.microsoft.com/office/drawing/2014/main" id="{8B8247A8-99BD-4F80-91D4-5B0526F74157}"/>
            </a:ext>
          </a:extLst>
        </xdr:cNvPr>
        <xdr:cNvSpPr txBox="1"/>
      </xdr:nvSpPr>
      <xdr:spPr>
        <a:xfrm>
          <a:off x="832485" y="1025461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59</xdr:row>
      <xdr:rowOff>66675</xdr:rowOff>
    </xdr:from>
    <xdr:ext cx="409575" cy="257175"/>
    <xdr:sp macro="" textlink="">
      <xdr:nvSpPr>
        <xdr:cNvPr id="104" name="n_1mainValue【体育館・プール】_x000a_有形固定資産減価償却率">
          <a:extLst>
            <a:ext uri="{FF2B5EF4-FFF2-40B4-BE49-F238E27FC236}">
              <a16:creationId xmlns:a16="http://schemas.microsoft.com/office/drawing/2014/main" id="{F7D3E4F9-C68A-4D92-A5C9-47F76028ABE7}"/>
            </a:ext>
          </a:extLst>
        </xdr:cNvPr>
        <xdr:cNvSpPr txBox="1"/>
      </xdr:nvSpPr>
      <xdr:spPr>
        <a:xfrm>
          <a:off x="3169920" y="995743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60.7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59</xdr:row>
      <xdr:rowOff>38100</xdr:rowOff>
    </xdr:from>
    <xdr:ext cx="409575" cy="257175"/>
    <xdr:sp macro="" textlink="">
      <xdr:nvSpPr>
        <xdr:cNvPr id="105" name="n_2mainValue【体育館・プール】_x000a_有形固定資産減価償却率">
          <a:extLst>
            <a:ext uri="{FF2B5EF4-FFF2-40B4-BE49-F238E27FC236}">
              <a16:creationId xmlns:a16="http://schemas.microsoft.com/office/drawing/2014/main" id="{2B244881-49D6-43DD-8C5D-5AD253B821D5}"/>
            </a:ext>
          </a:extLst>
        </xdr:cNvPr>
        <xdr:cNvSpPr txBox="1"/>
      </xdr:nvSpPr>
      <xdr:spPr>
        <a:xfrm>
          <a:off x="2385060" y="992886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58.5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58</xdr:row>
      <xdr:rowOff>171450</xdr:rowOff>
    </xdr:from>
    <xdr:ext cx="409575" cy="257175"/>
    <xdr:sp macro="" textlink="">
      <xdr:nvSpPr>
        <xdr:cNvPr id="106" name="n_3mainValue【体育館・プール】_x000a_有形固定資産減価償却率">
          <a:extLst>
            <a:ext uri="{FF2B5EF4-FFF2-40B4-BE49-F238E27FC236}">
              <a16:creationId xmlns:a16="http://schemas.microsoft.com/office/drawing/2014/main" id="{7B029C2C-48EB-47F2-8A53-A89DFDF7C412}"/>
            </a:ext>
          </a:extLst>
        </xdr:cNvPr>
        <xdr:cNvSpPr txBox="1"/>
      </xdr:nvSpPr>
      <xdr:spPr>
        <a:xfrm>
          <a:off x="1604010" y="98869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56.3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58</xdr:row>
      <xdr:rowOff>133350</xdr:rowOff>
    </xdr:from>
    <xdr:ext cx="409575" cy="257175"/>
    <xdr:sp macro="" textlink="">
      <xdr:nvSpPr>
        <xdr:cNvPr id="107" name="n_4mainValue【体育館・プール】_x000a_有形固定資産減価償却率">
          <a:extLst>
            <a:ext uri="{FF2B5EF4-FFF2-40B4-BE49-F238E27FC236}">
              <a16:creationId xmlns:a16="http://schemas.microsoft.com/office/drawing/2014/main" id="{0DEE44A9-4265-410B-A86F-45B690155498}"/>
            </a:ext>
          </a:extLst>
        </xdr:cNvPr>
        <xdr:cNvSpPr txBox="1"/>
      </xdr:nvSpPr>
      <xdr:spPr>
        <a:xfrm>
          <a:off x="832485" y="985647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54.1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fLocksText="0">
      <xdr:nvSpPr>
        <xdr:cNvPr id="108" name="正方形/長方形 107">
          <a:extLst>
            <a:ext uri="{FF2B5EF4-FFF2-40B4-BE49-F238E27FC236}">
              <a16:creationId xmlns:a16="http://schemas.microsoft.com/office/drawing/2014/main" id="{0BA8CF5D-8B7B-4FC9-82BC-5DB311924418}"/>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体育館・プール</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fLocksText="0">
      <xdr:nvSpPr>
        <xdr:cNvPr id="109" name="正方形/長方形 108">
          <a:extLst>
            <a:ext uri="{FF2B5EF4-FFF2-40B4-BE49-F238E27FC236}">
              <a16:creationId xmlns:a16="http://schemas.microsoft.com/office/drawing/2014/main" id="{24D84006-E5EB-41FC-BDEB-FDA3660348CD}"/>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fLocksText="0">
      <xdr:nvSpPr>
        <xdr:cNvPr id="110" name="正方形/長方形 109">
          <a:extLst>
            <a:ext uri="{FF2B5EF4-FFF2-40B4-BE49-F238E27FC236}">
              <a16:creationId xmlns:a16="http://schemas.microsoft.com/office/drawing/2014/main" id="{F09B7CD6-9AF9-4D79-BB71-A50245D1639C}"/>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fLocksText="0">
      <xdr:nvSpPr>
        <xdr:cNvPr id="111" name="正方形/長方形 110">
          <a:extLst>
            <a:ext uri="{FF2B5EF4-FFF2-40B4-BE49-F238E27FC236}">
              <a16:creationId xmlns:a16="http://schemas.microsoft.com/office/drawing/2014/main" id="{94404DDB-B3DC-4CF1-B016-BC54F07EAC12}"/>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fLocksText="0">
      <xdr:nvSpPr>
        <xdr:cNvPr id="112" name="正方形/長方形 111">
          <a:extLst>
            <a:ext uri="{FF2B5EF4-FFF2-40B4-BE49-F238E27FC236}">
              <a16:creationId xmlns:a16="http://schemas.microsoft.com/office/drawing/2014/main" id="{B0C672D7-85C5-4E5A-B58A-FFF820BA3566}"/>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fLocksText="0">
      <xdr:nvSpPr>
        <xdr:cNvPr id="113" name="正方形/長方形 112">
          <a:extLst>
            <a:ext uri="{FF2B5EF4-FFF2-40B4-BE49-F238E27FC236}">
              <a16:creationId xmlns:a16="http://schemas.microsoft.com/office/drawing/2014/main" id="{6664E7E5-676D-47EA-9B4E-E116000E95E9}"/>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fLocksText="0">
      <xdr:nvSpPr>
        <xdr:cNvPr id="114" name="正方形/長方形 113">
          <a:extLst>
            <a:ext uri="{FF2B5EF4-FFF2-40B4-BE49-F238E27FC236}">
              <a16:creationId xmlns:a16="http://schemas.microsoft.com/office/drawing/2014/main" id="{3090AA14-FB92-4D83-A58E-6690E851239C}"/>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fLocksText="0">
      <xdr:nvSpPr>
        <xdr:cNvPr id="115" name="正方形/長方形 114">
          <a:extLst>
            <a:ext uri="{FF2B5EF4-FFF2-40B4-BE49-F238E27FC236}">
              <a16:creationId xmlns:a16="http://schemas.microsoft.com/office/drawing/2014/main" id="{3B096A13-E7BD-4595-B25F-77AE1FC9E008}"/>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52</xdr:row>
      <xdr:rowOff>38100</xdr:rowOff>
    </xdr:from>
    <xdr:ext cx="352425" cy="228600"/>
    <xdr:sp macro="" textlink="">
      <xdr:nvSpPr>
        <xdr:cNvPr id="116" name="テキスト ボックス 115">
          <a:extLst>
            <a:ext uri="{FF2B5EF4-FFF2-40B4-BE49-F238E27FC236}">
              <a16:creationId xmlns:a16="http://schemas.microsoft.com/office/drawing/2014/main" id="{6E36C072-1A0C-4B5D-BC8C-F9A1698C1B23}"/>
            </a:ext>
          </a:extLst>
        </xdr:cNvPr>
        <xdr:cNvSpPr txBox="1"/>
      </xdr:nvSpPr>
      <xdr:spPr>
        <a:xfrm>
          <a:off x="5785485" y="875538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D2906706-7457-407B-8F9A-42A9F0506B73}"/>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DCDBC86C-42CF-42C4-A84D-7E5A0ADA0778}"/>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63</xdr:row>
      <xdr:rowOff>104775</xdr:rowOff>
    </xdr:from>
    <xdr:ext cx="466725" cy="257175"/>
    <xdr:sp macro="" textlink="">
      <xdr:nvSpPr>
        <xdr:cNvPr id="119" name="テキスト ボックス 118">
          <a:extLst>
            <a:ext uri="{FF2B5EF4-FFF2-40B4-BE49-F238E27FC236}">
              <a16:creationId xmlns:a16="http://schemas.microsoft.com/office/drawing/2014/main" id="{A874164F-8E8C-4A1D-A3A3-1524FC4CBFC2}"/>
            </a:ext>
          </a:extLst>
        </xdr:cNvPr>
        <xdr:cNvSpPr txBox="1"/>
      </xdr:nvSpPr>
      <xdr:spPr>
        <a:xfrm>
          <a:off x="5402580" y="1066609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73DF9B0C-E7A2-4C1E-B900-DE4AE54902FC}"/>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61</xdr:row>
      <xdr:rowOff>66675</xdr:rowOff>
    </xdr:from>
    <xdr:ext cx="466725" cy="257175"/>
    <xdr:sp macro="" textlink="">
      <xdr:nvSpPr>
        <xdr:cNvPr id="121" name="テキスト ボックス 120">
          <a:extLst>
            <a:ext uri="{FF2B5EF4-FFF2-40B4-BE49-F238E27FC236}">
              <a16:creationId xmlns:a16="http://schemas.microsoft.com/office/drawing/2014/main" id="{5A64011B-94E1-4A85-9AA3-765A68776A7E}"/>
            </a:ext>
          </a:extLst>
        </xdr:cNvPr>
        <xdr:cNvSpPr txBox="1"/>
      </xdr:nvSpPr>
      <xdr:spPr>
        <a:xfrm>
          <a:off x="5402580" y="1029271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3D827704-DB61-44A7-B43F-FFBA0D3DFD47}"/>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59</xdr:row>
      <xdr:rowOff>28575</xdr:rowOff>
    </xdr:from>
    <xdr:ext cx="466725" cy="257175"/>
    <xdr:sp macro="" textlink="">
      <xdr:nvSpPr>
        <xdr:cNvPr id="123" name="テキスト ボックス 122">
          <a:extLst>
            <a:ext uri="{FF2B5EF4-FFF2-40B4-BE49-F238E27FC236}">
              <a16:creationId xmlns:a16="http://schemas.microsoft.com/office/drawing/2014/main" id="{A8901886-AFB7-45DE-BB2C-57602A334C68}"/>
            </a:ext>
          </a:extLst>
        </xdr:cNvPr>
        <xdr:cNvSpPr txBox="1"/>
      </xdr:nvSpPr>
      <xdr:spPr>
        <a:xfrm>
          <a:off x="5402580" y="991933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010853B1-D9C3-4A69-AF65-84119BB4E67C}"/>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56</xdr:row>
      <xdr:rowOff>161925</xdr:rowOff>
    </xdr:from>
    <xdr:ext cx="466725" cy="257175"/>
    <xdr:sp macro="" textlink="">
      <xdr:nvSpPr>
        <xdr:cNvPr id="125" name="テキスト ボックス 124">
          <a:extLst>
            <a:ext uri="{FF2B5EF4-FFF2-40B4-BE49-F238E27FC236}">
              <a16:creationId xmlns:a16="http://schemas.microsoft.com/office/drawing/2014/main" id="{80ED6510-C7BB-47AD-A56E-9FC6248EC877}"/>
            </a:ext>
          </a:extLst>
        </xdr:cNvPr>
        <xdr:cNvSpPr txBox="1"/>
      </xdr:nvSpPr>
      <xdr:spPr>
        <a:xfrm>
          <a:off x="5402580" y="954976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8F000EF0-9A7A-4DD5-8261-2AE079FAEE5D}"/>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54</xdr:row>
      <xdr:rowOff>123825</xdr:rowOff>
    </xdr:from>
    <xdr:ext cx="466725" cy="257175"/>
    <xdr:sp macro="" textlink="">
      <xdr:nvSpPr>
        <xdr:cNvPr id="127" name="テキスト ボックス 126">
          <a:extLst>
            <a:ext uri="{FF2B5EF4-FFF2-40B4-BE49-F238E27FC236}">
              <a16:creationId xmlns:a16="http://schemas.microsoft.com/office/drawing/2014/main" id="{F7CB3FF4-857D-4BB6-A790-ED9A2DD1B6A8}"/>
            </a:ext>
          </a:extLst>
        </xdr:cNvPr>
        <xdr:cNvSpPr txBox="1"/>
      </xdr:nvSpPr>
      <xdr:spPr>
        <a:xfrm>
          <a:off x="5402580" y="917638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2A82091E-2F63-4C2D-B43B-DF951F52F837}"/>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52</xdr:row>
      <xdr:rowOff>85725</xdr:rowOff>
    </xdr:from>
    <xdr:ext cx="466725" cy="257175"/>
    <xdr:sp macro="" textlink="">
      <xdr:nvSpPr>
        <xdr:cNvPr id="129" name="テキスト ボックス 128">
          <a:extLst>
            <a:ext uri="{FF2B5EF4-FFF2-40B4-BE49-F238E27FC236}">
              <a16:creationId xmlns:a16="http://schemas.microsoft.com/office/drawing/2014/main" id="{15C274F5-8154-4766-905B-3D225BC5A500}"/>
            </a:ext>
          </a:extLst>
        </xdr:cNvPr>
        <xdr:cNvSpPr txBox="1"/>
      </xdr:nvSpPr>
      <xdr:spPr>
        <a:xfrm>
          <a:off x="5402580" y="880300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fLocksText="0">
      <xdr:nvSpPr>
        <xdr:cNvPr id="130" name="【体育館・プール】_x000a_一人当たり面積グラフ枠">
          <a:extLst>
            <a:ext uri="{FF2B5EF4-FFF2-40B4-BE49-F238E27FC236}">
              <a16:creationId xmlns:a16="http://schemas.microsoft.com/office/drawing/2014/main" id="{66E1AF94-31C5-482E-9CE6-0BDE7B2301F3}"/>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131" name="直線コネクタ 130">
          <a:extLst>
            <a:ext uri="{FF2B5EF4-FFF2-40B4-BE49-F238E27FC236}">
              <a16:creationId xmlns:a16="http://schemas.microsoft.com/office/drawing/2014/main" id="{2A8F87D1-F59B-4141-A58B-8958F08EA585}"/>
            </a:ext>
          </a:extLst>
        </xdr:cNvPr>
        <xdr:cNvCxnSpPr/>
      </xdr:nvCxnSpPr>
      <xdr:spPr>
        <a:xfrm flipV="1">
          <a:off x="9219565" y="947547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66675</xdr:rowOff>
    </xdr:from>
    <xdr:ext cx="466725" cy="257175"/>
    <xdr:sp macro="" textlink="">
      <xdr:nvSpPr>
        <xdr:cNvPr id="132" name="【体育館・プール】_x000a_一人当たり面積最小値テキスト">
          <a:extLst>
            <a:ext uri="{FF2B5EF4-FFF2-40B4-BE49-F238E27FC236}">
              <a16:creationId xmlns:a16="http://schemas.microsoft.com/office/drawing/2014/main" id="{63CAEE4A-69B5-4219-9194-B05C96C57A0B}"/>
            </a:ext>
          </a:extLst>
        </xdr:cNvPr>
        <xdr:cNvSpPr txBox="1"/>
      </xdr:nvSpPr>
      <xdr:spPr>
        <a:xfrm>
          <a:off x="9258300" y="1079563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0.007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33" name="直線コネクタ 132">
          <a:extLst>
            <a:ext uri="{FF2B5EF4-FFF2-40B4-BE49-F238E27FC236}">
              <a16:creationId xmlns:a16="http://schemas.microsoft.com/office/drawing/2014/main" id="{A8E8C5D5-50C5-4427-95C7-8486EDB23CEA}"/>
            </a:ext>
          </a:extLst>
        </xdr:cNvPr>
        <xdr:cNvCxnSpPr/>
      </xdr:nvCxnSpPr>
      <xdr:spPr>
        <a:xfrm>
          <a:off x="9154160" y="10791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38100</xdr:rowOff>
    </xdr:from>
    <xdr:ext cx="466725" cy="257175"/>
    <xdr:sp macro="" textlink="">
      <xdr:nvSpPr>
        <xdr:cNvPr id="134" name="【体育館・プール】_x000a_一人当たり面積最大値テキスト">
          <a:extLst>
            <a:ext uri="{FF2B5EF4-FFF2-40B4-BE49-F238E27FC236}">
              <a16:creationId xmlns:a16="http://schemas.microsoft.com/office/drawing/2014/main" id="{E10D56E5-673F-47DA-8136-75D2D64484C3}"/>
            </a:ext>
          </a:extLst>
        </xdr:cNvPr>
        <xdr:cNvSpPr txBox="1"/>
      </xdr:nvSpPr>
      <xdr:spPr>
        <a:xfrm>
          <a:off x="9258300" y="9258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0.714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135" name="直線コネクタ 134">
          <a:extLst>
            <a:ext uri="{FF2B5EF4-FFF2-40B4-BE49-F238E27FC236}">
              <a16:creationId xmlns:a16="http://schemas.microsoft.com/office/drawing/2014/main" id="{8D5A96A5-A6D1-463A-983A-75C3A86B81E9}"/>
            </a:ext>
          </a:extLst>
        </xdr:cNvPr>
        <xdr:cNvCxnSpPr/>
      </xdr:nvCxnSpPr>
      <xdr:spPr>
        <a:xfrm>
          <a:off x="9154160" y="947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76200</xdr:rowOff>
    </xdr:from>
    <xdr:ext cx="466725" cy="257175"/>
    <xdr:sp macro="" textlink="">
      <xdr:nvSpPr>
        <xdr:cNvPr id="136" name="【体育館・プール】_x000a_一人当たり面積平均値テキスト">
          <a:extLst>
            <a:ext uri="{FF2B5EF4-FFF2-40B4-BE49-F238E27FC236}">
              <a16:creationId xmlns:a16="http://schemas.microsoft.com/office/drawing/2014/main" id="{BE3E82AD-1AE8-4D62-B3BC-055BBDED313D}"/>
            </a:ext>
          </a:extLst>
        </xdr:cNvPr>
        <xdr:cNvSpPr txBox="1"/>
      </xdr:nvSpPr>
      <xdr:spPr>
        <a:xfrm>
          <a:off x="9258300" y="1030224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0.167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fLocksText="0">
      <xdr:nvSpPr>
        <xdr:cNvPr id="137" name="フローチャート: 判断 136">
          <a:extLst>
            <a:ext uri="{FF2B5EF4-FFF2-40B4-BE49-F238E27FC236}">
              <a16:creationId xmlns:a16="http://schemas.microsoft.com/office/drawing/2014/main" id="{B5EB9861-06E2-4228-949F-C4A6C54FD754}"/>
            </a:ext>
          </a:extLst>
        </xdr:cNvPr>
        <xdr:cNvSpPr/>
      </xdr:nvSpPr>
      <xdr:spPr>
        <a:xfrm>
          <a:off x="9192260" y="104438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fLocksText="0">
      <xdr:nvSpPr>
        <xdr:cNvPr id="138" name="フローチャート: 判断 137">
          <a:extLst>
            <a:ext uri="{FF2B5EF4-FFF2-40B4-BE49-F238E27FC236}">
              <a16:creationId xmlns:a16="http://schemas.microsoft.com/office/drawing/2014/main" id="{FA744E7A-22E4-4F33-BDB9-D92162BAEF14}"/>
            </a:ext>
          </a:extLst>
        </xdr:cNvPr>
        <xdr:cNvSpPr/>
      </xdr:nvSpPr>
      <xdr:spPr>
        <a:xfrm>
          <a:off x="8445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fLocksText="0">
      <xdr:nvSpPr>
        <xdr:cNvPr id="139" name="フローチャート: 判断 138">
          <a:extLst>
            <a:ext uri="{FF2B5EF4-FFF2-40B4-BE49-F238E27FC236}">
              <a16:creationId xmlns:a16="http://schemas.microsoft.com/office/drawing/2014/main" id="{D3410995-90C0-4E3A-BA25-000AF4B9E386}"/>
            </a:ext>
          </a:extLst>
        </xdr:cNvPr>
        <xdr:cNvSpPr/>
      </xdr:nvSpPr>
      <xdr:spPr>
        <a:xfrm>
          <a:off x="7670800" y="104476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fLocksText="0">
      <xdr:nvSpPr>
        <xdr:cNvPr id="140" name="フローチャート: 判断 139">
          <a:extLst>
            <a:ext uri="{FF2B5EF4-FFF2-40B4-BE49-F238E27FC236}">
              <a16:creationId xmlns:a16="http://schemas.microsoft.com/office/drawing/2014/main" id="{FE669FD7-A04D-4D3A-89BC-003185E4EF36}"/>
            </a:ext>
          </a:extLst>
        </xdr:cNvPr>
        <xdr:cNvSpPr/>
      </xdr:nvSpPr>
      <xdr:spPr>
        <a:xfrm>
          <a:off x="687324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fLocksText="0">
      <xdr:nvSpPr>
        <xdr:cNvPr id="141" name="フローチャート: 判断 140">
          <a:extLst>
            <a:ext uri="{FF2B5EF4-FFF2-40B4-BE49-F238E27FC236}">
              <a16:creationId xmlns:a16="http://schemas.microsoft.com/office/drawing/2014/main" id="{F660A6FC-F4DC-4186-8DF5-EF4B92F56911}"/>
            </a:ext>
          </a:extLst>
        </xdr:cNvPr>
        <xdr:cNvSpPr/>
      </xdr:nvSpPr>
      <xdr:spPr>
        <a:xfrm>
          <a:off x="609854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66</xdr:row>
      <xdr:rowOff>114300</xdr:rowOff>
    </xdr:from>
    <xdr:ext cx="762000" cy="257175"/>
    <xdr:sp macro="" textlink="">
      <xdr:nvSpPr>
        <xdr:cNvPr id="142" name="テキスト ボックス 141">
          <a:extLst>
            <a:ext uri="{FF2B5EF4-FFF2-40B4-BE49-F238E27FC236}">
              <a16:creationId xmlns:a16="http://schemas.microsoft.com/office/drawing/2014/main" id="{8AAD59B4-81BA-4920-8CFA-C09C07B029D1}"/>
            </a:ext>
          </a:extLst>
        </xdr:cNvPr>
        <xdr:cNvSpPr txBox="1"/>
      </xdr:nvSpPr>
      <xdr:spPr>
        <a:xfrm>
          <a:off x="905256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114300</xdr:rowOff>
    </xdr:from>
    <xdr:ext cx="762000" cy="257175"/>
    <xdr:sp macro="" textlink="">
      <xdr:nvSpPr>
        <xdr:cNvPr id="143" name="テキスト ボックス 142">
          <a:extLst>
            <a:ext uri="{FF2B5EF4-FFF2-40B4-BE49-F238E27FC236}">
              <a16:creationId xmlns:a16="http://schemas.microsoft.com/office/drawing/2014/main" id="{0EFC61AF-9BD7-4452-8F0F-694012321C69}"/>
            </a:ext>
          </a:extLst>
        </xdr:cNvPr>
        <xdr:cNvSpPr txBox="1"/>
      </xdr:nvSpPr>
      <xdr:spPr>
        <a:xfrm>
          <a:off x="832866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66</xdr:row>
      <xdr:rowOff>114300</xdr:rowOff>
    </xdr:from>
    <xdr:ext cx="762000" cy="257175"/>
    <xdr:sp macro="" textlink="">
      <xdr:nvSpPr>
        <xdr:cNvPr id="144" name="テキスト ボックス 143">
          <a:extLst>
            <a:ext uri="{FF2B5EF4-FFF2-40B4-BE49-F238E27FC236}">
              <a16:creationId xmlns:a16="http://schemas.microsoft.com/office/drawing/2014/main" id="{5C87D21F-8A68-4D07-8D92-0543D56FC405}"/>
            </a:ext>
          </a:extLst>
        </xdr:cNvPr>
        <xdr:cNvSpPr txBox="1"/>
      </xdr:nvSpPr>
      <xdr:spPr>
        <a:xfrm>
          <a:off x="753999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66</xdr:row>
      <xdr:rowOff>114300</xdr:rowOff>
    </xdr:from>
    <xdr:ext cx="762000" cy="257175"/>
    <xdr:sp macro="" textlink="">
      <xdr:nvSpPr>
        <xdr:cNvPr id="145" name="テキスト ボックス 144">
          <a:extLst>
            <a:ext uri="{FF2B5EF4-FFF2-40B4-BE49-F238E27FC236}">
              <a16:creationId xmlns:a16="http://schemas.microsoft.com/office/drawing/2014/main" id="{92830968-E11D-4D4D-A5F2-20902AE18BF9}"/>
            </a:ext>
          </a:extLst>
        </xdr:cNvPr>
        <xdr:cNvSpPr txBox="1"/>
      </xdr:nvSpPr>
      <xdr:spPr>
        <a:xfrm>
          <a:off x="6753225"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114300</xdr:rowOff>
    </xdr:from>
    <xdr:ext cx="762000" cy="257175"/>
    <xdr:sp macro="" textlink="">
      <xdr:nvSpPr>
        <xdr:cNvPr id="146" name="テキスト ボックス 145">
          <a:extLst>
            <a:ext uri="{FF2B5EF4-FFF2-40B4-BE49-F238E27FC236}">
              <a16:creationId xmlns:a16="http://schemas.microsoft.com/office/drawing/2014/main" id="{1F0B7D0B-DC17-43F2-AB22-74B4F6CA1AA5}"/>
            </a:ext>
          </a:extLst>
        </xdr:cNvPr>
        <xdr:cNvSpPr txBox="1"/>
      </xdr:nvSpPr>
      <xdr:spPr>
        <a:xfrm>
          <a:off x="598170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76835</xdr:rowOff>
    </xdr:from>
    <xdr:to>
      <xdr:col>55</xdr:col>
      <xdr:colOff>50800</xdr:colOff>
      <xdr:row>64</xdr:row>
      <xdr:rowOff>6985</xdr:rowOff>
    </xdr:to>
    <xdr:sp macro="" textlink="" fLocksText="0">
      <xdr:nvSpPr>
        <xdr:cNvPr id="147" name="楕円 146">
          <a:extLst>
            <a:ext uri="{FF2B5EF4-FFF2-40B4-BE49-F238E27FC236}">
              <a16:creationId xmlns:a16="http://schemas.microsoft.com/office/drawing/2014/main" id="{8BBEF3BD-D876-4B87-871C-186AE7F0FBFE}"/>
            </a:ext>
          </a:extLst>
        </xdr:cNvPr>
        <xdr:cNvSpPr/>
      </xdr:nvSpPr>
      <xdr:spPr>
        <a:xfrm>
          <a:off x="9192260" y="106381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38100</xdr:colOff>
      <xdr:row>62</xdr:row>
      <xdr:rowOff>161925</xdr:rowOff>
    </xdr:from>
    <xdr:ext cx="466725" cy="257175"/>
    <xdr:sp macro="" textlink="">
      <xdr:nvSpPr>
        <xdr:cNvPr id="148" name="【体育館・プール】_x000a_一人当たり面積該当値テキスト">
          <a:extLst>
            <a:ext uri="{FF2B5EF4-FFF2-40B4-BE49-F238E27FC236}">
              <a16:creationId xmlns:a16="http://schemas.microsoft.com/office/drawing/2014/main" id="{468CA20B-8F1B-4EC0-A87E-3B3814906B55}"/>
            </a:ext>
          </a:extLst>
        </xdr:cNvPr>
        <xdr:cNvSpPr txBox="1"/>
      </xdr:nvSpPr>
      <xdr:spPr>
        <a:xfrm>
          <a:off x="9258300" y="1055560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0.063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78740</xdr:rowOff>
    </xdr:from>
    <xdr:to>
      <xdr:col>50</xdr:col>
      <xdr:colOff>165100</xdr:colOff>
      <xdr:row>64</xdr:row>
      <xdr:rowOff>8890</xdr:rowOff>
    </xdr:to>
    <xdr:sp macro="" textlink="" fLocksText="0">
      <xdr:nvSpPr>
        <xdr:cNvPr id="149" name="楕円 148">
          <a:extLst>
            <a:ext uri="{FF2B5EF4-FFF2-40B4-BE49-F238E27FC236}">
              <a16:creationId xmlns:a16="http://schemas.microsoft.com/office/drawing/2014/main" id="{CE210C57-89CD-4D47-AB55-B3D446FC2B9B}"/>
            </a:ext>
          </a:extLst>
        </xdr:cNvPr>
        <xdr:cNvSpPr/>
      </xdr:nvSpPr>
      <xdr:spPr>
        <a:xfrm>
          <a:off x="8445500" y="10640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114300</xdr:colOff>
      <xdr:row>63</xdr:row>
      <xdr:rowOff>127635</xdr:rowOff>
    </xdr:from>
    <xdr:to>
      <xdr:col>55</xdr:col>
      <xdr:colOff>0</xdr:colOff>
      <xdr:row>63</xdr:row>
      <xdr:rowOff>129540</xdr:rowOff>
    </xdr:to>
    <xdr:cxnSp macro="">
      <xdr:nvCxnSpPr>
        <xdr:cNvPr id="150" name="直線コネクタ 149">
          <a:extLst>
            <a:ext uri="{FF2B5EF4-FFF2-40B4-BE49-F238E27FC236}">
              <a16:creationId xmlns:a16="http://schemas.microsoft.com/office/drawing/2014/main" id="{BD02A87A-613E-4317-9F19-9D255016A9F5}"/>
            </a:ext>
          </a:extLst>
        </xdr:cNvPr>
        <xdr:cNvCxnSpPr/>
      </xdr:nvCxnSpPr>
      <xdr:spPr>
        <a:xfrm flipV="1">
          <a:off x="8496300" y="10688955"/>
          <a:ext cx="7239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78740</xdr:rowOff>
    </xdr:from>
    <xdr:to>
      <xdr:col>46</xdr:col>
      <xdr:colOff>38100</xdr:colOff>
      <xdr:row>64</xdr:row>
      <xdr:rowOff>8890</xdr:rowOff>
    </xdr:to>
    <xdr:sp macro="" textlink="" fLocksText="0">
      <xdr:nvSpPr>
        <xdr:cNvPr id="151" name="楕円 150">
          <a:extLst>
            <a:ext uri="{FF2B5EF4-FFF2-40B4-BE49-F238E27FC236}">
              <a16:creationId xmlns:a16="http://schemas.microsoft.com/office/drawing/2014/main" id="{769A7441-41FB-4D70-A851-09097583DB29}"/>
            </a:ext>
          </a:extLst>
        </xdr:cNvPr>
        <xdr:cNvSpPr/>
      </xdr:nvSpPr>
      <xdr:spPr>
        <a:xfrm>
          <a:off x="7670800" y="10640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63</xdr:row>
      <xdr:rowOff>129540</xdr:rowOff>
    </xdr:from>
    <xdr:to>
      <xdr:col>50</xdr:col>
      <xdr:colOff>114300</xdr:colOff>
      <xdr:row>63</xdr:row>
      <xdr:rowOff>129540</xdr:rowOff>
    </xdr:to>
    <xdr:cxnSp macro="">
      <xdr:nvCxnSpPr>
        <xdr:cNvPr id="152" name="直線コネクタ 151">
          <a:extLst>
            <a:ext uri="{FF2B5EF4-FFF2-40B4-BE49-F238E27FC236}">
              <a16:creationId xmlns:a16="http://schemas.microsoft.com/office/drawing/2014/main" id="{060C21D6-A7E3-4BE2-9BDA-5CBA9BF7FBF8}"/>
            </a:ext>
          </a:extLst>
        </xdr:cNvPr>
        <xdr:cNvCxnSpPr/>
      </xdr:nvCxnSpPr>
      <xdr:spPr>
        <a:xfrm>
          <a:off x="7713980" y="106908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80645</xdr:rowOff>
    </xdr:from>
    <xdr:to>
      <xdr:col>41</xdr:col>
      <xdr:colOff>101600</xdr:colOff>
      <xdr:row>64</xdr:row>
      <xdr:rowOff>10795</xdr:rowOff>
    </xdr:to>
    <xdr:sp macro="" textlink="" fLocksText="0">
      <xdr:nvSpPr>
        <xdr:cNvPr id="153" name="楕円 152">
          <a:extLst>
            <a:ext uri="{FF2B5EF4-FFF2-40B4-BE49-F238E27FC236}">
              <a16:creationId xmlns:a16="http://schemas.microsoft.com/office/drawing/2014/main" id="{52A8BE5B-8454-4D06-9EEA-3FD18044E69F}"/>
            </a:ext>
          </a:extLst>
        </xdr:cNvPr>
        <xdr:cNvSpPr/>
      </xdr:nvSpPr>
      <xdr:spPr>
        <a:xfrm>
          <a:off x="6873240" y="10641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50800</xdr:colOff>
      <xdr:row>63</xdr:row>
      <xdr:rowOff>129540</xdr:rowOff>
    </xdr:from>
    <xdr:to>
      <xdr:col>45</xdr:col>
      <xdr:colOff>177800</xdr:colOff>
      <xdr:row>63</xdr:row>
      <xdr:rowOff>131445</xdr:rowOff>
    </xdr:to>
    <xdr:cxnSp macro="">
      <xdr:nvCxnSpPr>
        <xdr:cNvPr id="154" name="直線コネクタ 153">
          <a:extLst>
            <a:ext uri="{FF2B5EF4-FFF2-40B4-BE49-F238E27FC236}">
              <a16:creationId xmlns:a16="http://schemas.microsoft.com/office/drawing/2014/main" id="{71D4CD21-D393-4C2F-BA19-B09B8979E09E}"/>
            </a:ext>
          </a:extLst>
        </xdr:cNvPr>
        <xdr:cNvCxnSpPr/>
      </xdr:nvCxnSpPr>
      <xdr:spPr>
        <a:xfrm flipV="1">
          <a:off x="6924040" y="10690860"/>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82550</xdr:rowOff>
    </xdr:from>
    <xdr:to>
      <xdr:col>36</xdr:col>
      <xdr:colOff>165100</xdr:colOff>
      <xdr:row>64</xdr:row>
      <xdr:rowOff>12700</xdr:rowOff>
    </xdr:to>
    <xdr:sp macro="" textlink="" fLocksText="0">
      <xdr:nvSpPr>
        <xdr:cNvPr id="155" name="楕円 154">
          <a:extLst>
            <a:ext uri="{FF2B5EF4-FFF2-40B4-BE49-F238E27FC236}">
              <a16:creationId xmlns:a16="http://schemas.microsoft.com/office/drawing/2014/main" id="{3CC2E769-4AAB-4ADA-A54A-8428068C792D}"/>
            </a:ext>
          </a:extLst>
        </xdr:cNvPr>
        <xdr:cNvSpPr/>
      </xdr:nvSpPr>
      <xdr:spPr>
        <a:xfrm>
          <a:off x="6098540" y="10643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114300</xdr:colOff>
      <xdr:row>63</xdr:row>
      <xdr:rowOff>131445</xdr:rowOff>
    </xdr:from>
    <xdr:to>
      <xdr:col>41</xdr:col>
      <xdr:colOff>50800</xdr:colOff>
      <xdr:row>63</xdr:row>
      <xdr:rowOff>133350</xdr:rowOff>
    </xdr:to>
    <xdr:cxnSp macro="">
      <xdr:nvCxnSpPr>
        <xdr:cNvPr id="156" name="直線コネクタ 155">
          <a:extLst>
            <a:ext uri="{FF2B5EF4-FFF2-40B4-BE49-F238E27FC236}">
              <a16:creationId xmlns:a16="http://schemas.microsoft.com/office/drawing/2014/main" id="{D4C7DCD7-6CD8-495F-AADB-15DEE71FE967}"/>
            </a:ext>
          </a:extLst>
        </xdr:cNvPr>
        <xdr:cNvCxnSpPr/>
      </xdr:nvCxnSpPr>
      <xdr:spPr>
        <a:xfrm flipV="1">
          <a:off x="6149340" y="10692765"/>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0</xdr:rowOff>
    </xdr:from>
    <xdr:ext cx="466725" cy="257175"/>
    <xdr:sp macro="" textlink="">
      <xdr:nvSpPr>
        <xdr:cNvPr id="157" name="n_1aveValue【体育館・プール】_x000a_一人当たり面積">
          <a:extLst>
            <a:ext uri="{FF2B5EF4-FFF2-40B4-BE49-F238E27FC236}">
              <a16:creationId xmlns:a16="http://schemas.microsoft.com/office/drawing/2014/main" id="{2C52DEC9-2EF4-4F7A-AB61-92EFEE5894C9}"/>
            </a:ext>
          </a:extLst>
        </xdr:cNvPr>
        <xdr:cNvSpPr txBox="1"/>
      </xdr:nvSpPr>
      <xdr:spPr>
        <a:xfrm>
          <a:off x="8271510" y="1022604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0.163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61</xdr:row>
      <xdr:rowOff>0</xdr:rowOff>
    </xdr:from>
    <xdr:ext cx="466725" cy="257175"/>
    <xdr:sp macro="" textlink="">
      <xdr:nvSpPr>
        <xdr:cNvPr id="158" name="n_2aveValue【体育館・プール】_x000a_一人当たり面積">
          <a:extLst>
            <a:ext uri="{FF2B5EF4-FFF2-40B4-BE49-F238E27FC236}">
              <a16:creationId xmlns:a16="http://schemas.microsoft.com/office/drawing/2014/main" id="{8327EBF2-1928-46F4-8A97-E3C50573F596}"/>
            </a:ext>
          </a:extLst>
        </xdr:cNvPr>
        <xdr:cNvSpPr txBox="1"/>
      </xdr:nvSpPr>
      <xdr:spPr>
        <a:xfrm>
          <a:off x="7509510" y="1022604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0.165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60</xdr:row>
      <xdr:rowOff>161925</xdr:rowOff>
    </xdr:from>
    <xdr:ext cx="466725" cy="257175"/>
    <xdr:sp macro="" textlink="">
      <xdr:nvSpPr>
        <xdr:cNvPr id="159" name="n_3aveValue【体育館・プール】_x000a_一人当たり面積">
          <a:extLst>
            <a:ext uri="{FF2B5EF4-FFF2-40B4-BE49-F238E27FC236}">
              <a16:creationId xmlns:a16="http://schemas.microsoft.com/office/drawing/2014/main" id="{39AB9E8D-F40A-4DFC-859E-A9AF16D2D735}"/>
            </a:ext>
          </a:extLst>
        </xdr:cNvPr>
        <xdr:cNvSpPr txBox="1"/>
      </xdr:nvSpPr>
      <xdr:spPr>
        <a:xfrm>
          <a:off x="6705600" y="10220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0.169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61</xdr:row>
      <xdr:rowOff>0</xdr:rowOff>
    </xdr:from>
    <xdr:ext cx="466725" cy="257175"/>
    <xdr:sp macro="" textlink="">
      <xdr:nvSpPr>
        <xdr:cNvPr id="160" name="n_4aveValue【体育館・プール】_x000a_一人当たり面積">
          <a:extLst>
            <a:ext uri="{FF2B5EF4-FFF2-40B4-BE49-F238E27FC236}">
              <a16:creationId xmlns:a16="http://schemas.microsoft.com/office/drawing/2014/main" id="{154BB8E8-C3F0-4E81-909B-044E7F4544C0}"/>
            </a:ext>
          </a:extLst>
        </xdr:cNvPr>
        <xdr:cNvSpPr txBox="1"/>
      </xdr:nvSpPr>
      <xdr:spPr>
        <a:xfrm>
          <a:off x="5934075" y="1022604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0.163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57150</xdr:colOff>
      <xdr:row>64</xdr:row>
      <xdr:rowOff>0</xdr:rowOff>
    </xdr:from>
    <xdr:ext cx="466725" cy="257175"/>
    <xdr:sp macro="" textlink="">
      <xdr:nvSpPr>
        <xdr:cNvPr id="161" name="n_1mainValue【体育館・プール】_x000a_一人当たり面積">
          <a:extLst>
            <a:ext uri="{FF2B5EF4-FFF2-40B4-BE49-F238E27FC236}">
              <a16:creationId xmlns:a16="http://schemas.microsoft.com/office/drawing/2014/main" id="{7824A849-D8F7-48B5-AA52-CB92FFB409FD}"/>
            </a:ext>
          </a:extLst>
        </xdr:cNvPr>
        <xdr:cNvSpPr txBox="1"/>
      </xdr:nvSpPr>
      <xdr:spPr>
        <a:xfrm>
          <a:off x="8271510" y="1072896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0.062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64</xdr:row>
      <xdr:rowOff>0</xdr:rowOff>
    </xdr:from>
    <xdr:ext cx="466725" cy="257175"/>
    <xdr:sp macro="" textlink="">
      <xdr:nvSpPr>
        <xdr:cNvPr id="162" name="n_2mainValue【体育館・プール】_x000a_一人当たり面積">
          <a:extLst>
            <a:ext uri="{FF2B5EF4-FFF2-40B4-BE49-F238E27FC236}">
              <a16:creationId xmlns:a16="http://schemas.microsoft.com/office/drawing/2014/main" id="{F815CD6E-0F7E-4A13-A248-C764107CF7AA}"/>
            </a:ext>
          </a:extLst>
        </xdr:cNvPr>
        <xdr:cNvSpPr txBox="1"/>
      </xdr:nvSpPr>
      <xdr:spPr>
        <a:xfrm>
          <a:off x="7509510" y="1072896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0.062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64</xdr:row>
      <xdr:rowOff>0</xdr:rowOff>
    </xdr:from>
    <xdr:ext cx="466725" cy="257175"/>
    <xdr:sp macro="" textlink="">
      <xdr:nvSpPr>
        <xdr:cNvPr id="163" name="n_3mainValue【体育館・プール】_x000a_一人当たり面積">
          <a:extLst>
            <a:ext uri="{FF2B5EF4-FFF2-40B4-BE49-F238E27FC236}">
              <a16:creationId xmlns:a16="http://schemas.microsoft.com/office/drawing/2014/main" id="{7B291160-6381-4436-9B08-E6F076C04A3C}"/>
            </a:ext>
          </a:extLst>
        </xdr:cNvPr>
        <xdr:cNvSpPr txBox="1"/>
      </xdr:nvSpPr>
      <xdr:spPr>
        <a:xfrm>
          <a:off x="6705600" y="1072896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0.061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64</xdr:row>
      <xdr:rowOff>0</xdr:rowOff>
    </xdr:from>
    <xdr:ext cx="466725" cy="257175"/>
    <xdr:sp macro="" textlink="">
      <xdr:nvSpPr>
        <xdr:cNvPr id="164" name="n_4mainValue【体育館・プール】_x000a_一人当たり面積">
          <a:extLst>
            <a:ext uri="{FF2B5EF4-FFF2-40B4-BE49-F238E27FC236}">
              <a16:creationId xmlns:a16="http://schemas.microsoft.com/office/drawing/2014/main" id="{D2EA972B-7AF3-439F-945B-7B27AA15EEBA}"/>
            </a:ext>
          </a:extLst>
        </xdr:cNvPr>
        <xdr:cNvSpPr txBox="1"/>
      </xdr:nvSpPr>
      <xdr:spPr>
        <a:xfrm>
          <a:off x="5934075" y="1072896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0.060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fLocksText="0">
      <xdr:nvSpPr>
        <xdr:cNvPr id="165" name="正方形/長方形 164">
          <a:extLst>
            <a:ext uri="{FF2B5EF4-FFF2-40B4-BE49-F238E27FC236}">
              <a16:creationId xmlns:a16="http://schemas.microsoft.com/office/drawing/2014/main" id="{0E0D166D-09AD-4B93-B5E3-7DC3542C0CBC}"/>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福祉施設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fLocksText="0">
      <xdr:nvSpPr>
        <xdr:cNvPr id="166" name="正方形/長方形 165">
          <a:extLst>
            <a:ext uri="{FF2B5EF4-FFF2-40B4-BE49-F238E27FC236}">
              <a16:creationId xmlns:a16="http://schemas.microsoft.com/office/drawing/2014/main" id="{C3D4BBFB-BAB8-4D3B-AD53-D866FEDE9DD9}"/>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fLocksText="0">
      <xdr:nvSpPr>
        <xdr:cNvPr id="167" name="正方形/長方形 166">
          <a:extLst>
            <a:ext uri="{FF2B5EF4-FFF2-40B4-BE49-F238E27FC236}">
              <a16:creationId xmlns:a16="http://schemas.microsoft.com/office/drawing/2014/main" id="{8DCF8C88-94B3-436A-9CEA-BE6FEC464C7F}"/>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fLocksText="0">
      <xdr:nvSpPr>
        <xdr:cNvPr id="168" name="正方形/長方形 167">
          <a:extLst>
            <a:ext uri="{FF2B5EF4-FFF2-40B4-BE49-F238E27FC236}">
              <a16:creationId xmlns:a16="http://schemas.microsoft.com/office/drawing/2014/main" id="{07E72FA9-2DCF-4631-B3B0-70A4DB24142B}"/>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fLocksText="0">
      <xdr:nvSpPr>
        <xdr:cNvPr id="169" name="正方形/長方形 168">
          <a:extLst>
            <a:ext uri="{FF2B5EF4-FFF2-40B4-BE49-F238E27FC236}">
              <a16:creationId xmlns:a16="http://schemas.microsoft.com/office/drawing/2014/main" id="{853E0AA5-43AF-4B36-A2DE-4EC70E9837E4}"/>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fLocksText="0">
      <xdr:nvSpPr>
        <xdr:cNvPr id="170" name="正方形/長方形 169">
          <a:extLst>
            <a:ext uri="{FF2B5EF4-FFF2-40B4-BE49-F238E27FC236}">
              <a16:creationId xmlns:a16="http://schemas.microsoft.com/office/drawing/2014/main" id="{EF94BA33-BE66-423D-9E57-16D2B0DEE6D9}"/>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fLocksText="0">
      <xdr:nvSpPr>
        <xdr:cNvPr id="171" name="正方形/長方形 170">
          <a:extLst>
            <a:ext uri="{FF2B5EF4-FFF2-40B4-BE49-F238E27FC236}">
              <a16:creationId xmlns:a16="http://schemas.microsoft.com/office/drawing/2014/main" id="{82E43BE1-360C-45CA-9730-E749F6FE0304}"/>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fLocksText="0">
      <xdr:nvSpPr>
        <xdr:cNvPr id="172" name="正方形/長方形 171">
          <a:extLst>
            <a:ext uri="{FF2B5EF4-FFF2-40B4-BE49-F238E27FC236}">
              <a16:creationId xmlns:a16="http://schemas.microsoft.com/office/drawing/2014/main" id="{A8E03C3C-869A-4AB7-9215-4EE9EAA88018}"/>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74</xdr:row>
      <xdr:rowOff>76200</xdr:rowOff>
    </xdr:from>
    <xdr:ext cx="295275" cy="228600"/>
    <xdr:sp macro="" textlink="">
      <xdr:nvSpPr>
        <xdr:cNvPr id="173" name="テキスト ボックス 172">
          <a:extLst>
            <a:ext uri="{FF2B5EF4-FFF2-40B4-BE49-F238E27FC236}">
              <a16:creationId xmlns:a16="http://schemas.microsoft.com/office/drawing/2014/main" id="{35C62BD3-8923-44DC-9311-C9D0258695A9}"/>
            </a:ext>
          </a:extLst>
        </xdr:cNvPr>
        <xdr:cNvSpPr txBox="1"/>
      </xdr:nvSpPr>
      <xdr:spPr>
        <a:xfrm>
          <a:off x="655320" y="1248156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B7DCA396-2928-4FBE-AE93-AFF1DF281AEA}"/>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88</xdr:row>
      <xdr:rowOff>9525</xdr:rowOff>
    </xdr:from>
    <xdr:ext cx="466725" cy="257175"/>
    <xdr:sp macro="" textlink="">
      <xdr:nvSpPr>
        <xdr:cNvPr id="175" name="テキスト ボックス 174">
          <a:extLst>
            <a:ext uri="{FF2B5EF4-FFF2-40B4-BE49-F238E27FC236}">
              <a16:creationId xmlns:a16="http://schemas.microsoft.com/office/drawing/2014/main" id="{74FC0383-CE18-466E-A051-560B0A111326}"/>
            </a:ext>
          </a:extLst>
        </xdr:cNvPr>
        <xdr:cNvSpPr txBox="1"/>
      </xdr:nvSpPr>
      <xdr:spPr>
        <a:xfrm>
          <a:off x="262890" y="1476184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a:extLst>
            <a:ext uri="{FF2B5EF4-FFF2-40B4-BE49-F238E27FC236}">
              <a16:creationId xmlns:a16="http://schemas.microsoft.com/office/drawing/2014/main" id="{73DDAF25-532D-47DD-978A-C30EECE48C8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86</xdr:row>
      <xdr:rowOff>28575</xdr:rowOff>
    </xdr:from>
    <xdr:ext cx="466725" cy="257175"/>
    <xdr:sp macro="" textlink="">
      <xdr:nvSpPr>
        <xdr:cNvPr id="177" name="テキスト ボックス 176">
          <a:extLst>
            <a:ext uri="{FF2B5EF4-FFF2-40B4-BE49-F238E27FC236}">
              <a16:creationId xmlns:a16="http://schemas.microsoft.com/office/drawing/2014/main" id="{A07B701B-0574-4815-BBD3-0040D2DFBA2D}"/>
            </a:ext>
          </a:extLst>
        </xdr:cNvPr>
        <xdr:cNvSpPr txBox="1"/>
      </xdr:nvSpPr>
      <xdr:spPr>
        <a:xfrm>
          <a:off x="262890" y="1444561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a:extLst>
            <a:ext uri="{FF2B5EF4-FFF2-40B4-BE49-F238E27FC236}">
              <a16:creationId xmlns:a16="http://schemas.microsoft.com/office/drawing/2014/main" id="{72305F06-C3CC-4285-BEEF-B2575CCB35D3}"/>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84</xdr:row>
      <xdr:rowOff>38100</xdr:rowOff>
    </xdr:from>
    <xdr:ext cx="400050" cy="257175"/>
    <xdr:sp macro="" textlink="">
      <xdr:nvSpPr>
        <xdr:cNvPr id="179" name="テキスト ボックス 178">
          <a:extLst>
            <a:ext uri="{FF2B5EF4-FFF2-40B4-BE49-F238E27FC236}">
              <a16:creationId xmlns:a16="http://schemas.microsoft.com/office/drawing/2014/main" id="{388AA496-3CE0-48C5-8AFE-FE31F3E8C869}"/>
            </a:ext>
          </a:extLst>
        </xdr:cNvPr>
        <xdr:cNvSpPr txBox="1"/>
      </xdr:nvSpPr>
      <xdr:spPr>
        <a:xfrm>
          <a:off x="329565" y="1411986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a:extLst>
            <a:ext uri="{FF2B5EF4-FFF2-40B4-BE49-F238E27FC236}">
              <a16:creationId xmlns:a16="http://schemas.microsoft.com/office/drawing/2014/main" id="{E8292962-652C-4953-920F-521F01DB77A5}"/>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82</xdr:row>
      <xdr:rowOff>57150</xdr:rowOff>
    </xdr:from>
    <xdr:ext cx="400050" cy="257175"/>
    <xdr:sp macro="" textlink="">
      <xdr:nvSpPr>
        <xdr:cNvPr id="181" name="テキスト ボックス 180">
          <a:extLst>
            <a:ext uri="{FF2B5EF4-FFF2-40B4-BE49-F238E27FC236}">
              <a16:creationId xmlns:a16="http://schemas.microsoft.com/office/drawing/2014/main" id="{177DEF4A-3775-4241-A4C0-68244A285E97}"/>
            </a:ext>
          </a:extLst>
        </xdr:cNvPr>
        <xdr:cNvSpPr txBox="1"/>
      </xdr:nvSpPr>
      <xdr:spPr>
        <a:xfrm>
          <a:off x="329565" y="1380363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a:extLst>
            <a:ext uri="{FF2B5EF4-FFF2-40B4-BE49-F238E27FC236}">
              <a16:creationId xmlns:a16="http://schemas.microsoft.com/office/drawing/2014/main" id="{97DD2658-E128-4868-9040-EADE9FDE7858}"/>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80</xdr:row>
      <xdr:rowOff>76200</xdr:rowOff>
    </xdr:from>
    <xdr:ext cx="400050" cy="257175"/>
    <xdr:sp macro="" textlink="">
      <xdr:nvSpPr>
        <xdr:cNvPr id="183" name="テキスト ボックス 182">
          <a:extLst>
            <a:ext uri="{FF2B5EF4-FFF2-40B4-BE49-F238E27FC236}">
              <a16:creationId xmlns:a16="http://schemas.microsoft.com/office/drawing/2014/main" id="{677F37AE-F9C9-46E1-B6C9-55627C960C0B}"/>
            </a:ext>
          </a:extLst>
        </xdr:cNvPr>
        <xdr:cNvSpPr txBox="1"/>
      </xdr:nvSpPr>
      <xdr:spPr>
        <a:xfrm>
          <a:off x="329565" y="134874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a:extLst>
            <a:ext uri="{FF2B5EF4-FFF2-40B4-BE49-F238E27FC236}">
              <a16:creationId xmlns:a16="http://schemas.microsoft.com/office/drawing/2014/main" id="{76A1000B-F87D-49EE-AC01-A4A907FD32B7}"/>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78</xdr:row>
      <xdr:rowOff>95250</xdr:rowOff>
    </xdr:from>
    <xdr:ext cx="400050" cy="257175"/>
    <xdr:sp macro="" textlink="">
      <xdr:nvSpPr>
        <xdr:cNvPr id="185" name="テキスト ボックス 184">
          <a:extLst>
            <a:ext uri="{FF2B5EF4-FFF2-40B4-BE49-F238E27FC236}">
              <a16:creationId xmlns:a16="http://schemas.microsoft.com/office/drawing/2014/main" id="{B0FA1E75-D813-4E5D-AA69-E859D5B0D3B6}"/>
            </a:ext>
          </a:extLst>
        </xdr:cNvPr>
        <xdr:cNvSpPr txBox="1"/>
      </xdr:nvSpPr>
      <xdr:spPr>
        <a:xfrm>
          <a:off x="329565" y="1317117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a:extLst>
            <a:ext uri="{FF2B5EF4-FFF2-40B4-BE49-F238E27FC236}">
              <a16:creationId xmlns:a16="http://schemas.microsoft.com/office/drawing/2014/main" id="{86D25CBD-6757-4EF1-8271-A3FEFAD03D78}"/>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38100</xdr:colOff>
      <xdr:row>76</xdr:row>
      <xdr:rowOff>104775</xdr:rowOff>
    </xdr:from>
    <xdr:ext cx="342900" cy="257175"/>
    <xdr:sp macro="" textlink="">
      <xdr:nvSpPr>
        <xdr:cNvPr id="187" name="テキスト ボックス 186">
          <a:extLst>
            <a:ext uri="{FF2B5EF4-FFF2-40B4-BE49-F238E27FC236}">
              <a16:creationId xmlns:a16="http://schemas.microsoft.com/office/drawing/2014/main" id="{3C827A39-361A-498A-A934-48EE1EB794F0}"/>
            </a:ext>
          </a:extLst>
        </xdr:cNvPr>
        <xdr:cNvSpPr txBox="1"/>
      </xdr:nvSpPr>
      <xdr:spPr>
        <a:xfrm>
          <a:off x="373380" y="1284541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DAA61AEA-5C86-4690-A073-34811A2279C4}"/>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fLocksText="0">
      <xdr:nvSpPr>
        <xdr:cNvPr id="189" name="【福祉施設】_x000a_有形固定資産減価償却率グラフ枠">
          <a:extLst>
            <a:ext uri="{FF2B5EF4-FFF2-40B4-BE49-F238E27FC236}">
              <a16:creationId xmlns:a16="http://schemas.microsoft.com/office/drawing/2014/main" id="{B8A898DE-95A9-409F-ADB2-85C4E5869C2F}"/>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190" name="直線コネクタ 189">
          <a:extLst>
            <a:ext uri="{FF2B5EF4-FFF2-40B4-BE49-F238E27FC236}">
              <a16:creationId xmlns:a16="http://schemas.microsoft.com/office/drawing/2014/main" id="{621B5202-75D5-43D5-8561-F9C4F2A97740}"/>
            </a:ext>
          </a:extLst>
        </xdr:cNvPr>
        <xdr:cNvCxnSpPr/>
      </xdr:nvCxnSpPr>
      <xdr:spPr>
        <a:xfrm flipV="1">
          <a:off x="4086225" y="13195663"/>
          <a:ext cx="0" cy="1390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87</xdr:row>
      <xdr:rowOff>0</xdr:rowOff>
    </xdr:from>
    <xdr:ext cx="466725" cy="257175"/>
    <xdr:sp macro="" textlink="">
      <xdr:nvSpPr>
        <xdr:cNvPr id="191" name="【福祉施設】_x000a_有形固定資産減価償却率最小値テキスト">
          <a:extLst>
            <a:ext uri="{FF2B5EF4-FFF2-40B4-BE49-F238E27FC236}">
              <a16:creationId xmlns:a16="http://schemas.microsoft.com/office/drawing/2014/main" id="{B80ED077-17CE-4E1A-9241-DEC1DE2D3D26}"/>
            </a:ext>
          </a:extLst>
        </xdr:cNvPr>
        <xdr:cNvSpPr txBox="1"/>
      </xdr:nvSpPr>
      <xdr:spPr>
        <a:xfrm>
          <a:off x="4118610" y="1458468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a:extLst>
            <a:ext uri="{FF2B5EF4-FFF2-40B4-BE49-F238E27FC236}">
              <a16:creationId xmlns:a16="http://schemas.microsoft.com/office/drawing/2014/main" id="{A333E196-C99D-4C53-BAD7-729AB016304E}"/>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77</xdr:row>
      <xdr:rowOff>66675</xdr:rowOff>
    </xdr:from>
    <xdr:ext cx="409575" cy="257175"/>
    <xdr:sp macro="" textlink="">
      <xdr:nvSpPr>
        <xdr:cNvPr id="193" name="【福祉施設】_x000a_有形固定資産減価償却率最大値テキスト">
          <a:extLst>
            <a:ext uri="{FF2B5EF4-FFF2-40B4-BE49-F238E27FC236}">
              <a16:creationId xmlns:a16="http://schemas.microsoft.com/office/drawing/2014/main" id="{1B457C0B-E3AC-4D8D-810E-D062AEDE1976}"/>
            </a:ext>
          </a:extLst>
        </xdr:cNvPr>
        <xdr:cNvSpPr txBox="1"/>
      </xdr:nvSpPr>
      <xdr:spPr>
        <a:xfrm>
          <a:off x="4118610" y="1297495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13.0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194" name="直線コネクタ 193">
          <a:extLst>
            <a:ext uri="{FF2B5EF4-FFF2-40B4-BE49-F238E27FC236}">
              <a16:creationId xmlns:a16="http://schemas.microsoft.com/office/drawing/2014/main" id="{E00FC63C-4B6E-44ED-9715-AC0EA3BC3B35}"/>
            </a:ext>
          </a:extLst>
        </xdr:cNvPr>
        <xdr:cNvCxnSpPr/>
      </xdr:nvCxnSpPr>
      <xdr:spPr>
        <a:xfrm>
          <a:off x="4020820" y="131956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82</xdr:row>
      <xdr:rowOff>0</xdr:rowOff>
    </xdr:from>
    <xdr:ext cx="409575" cy="257175"/>
    <xdr:sp macro="" textlink="">
      <xdr:nvSpPr>
        <xdr:cNvPr id="195" name="【福祉施設】_x000a_有形固定資産減価償却率平均値テキスト">
          <a:extLst>
            <a:ext uri="{FF2B5EF4-FFF2-40B4-BE49-F238E27FC236}">
              <a16:creationId xmlns:a16="http://schemas.microsoft.com/office/drawing/2014/main" id="{64FE9CF1-BAC2-4DC1-834F-92589B0778EF}"/>
            </a:ext>
          </a:extLst>
        </xdr:cNvPr>
        <xdr:cNvSpPr txBox="1"/>
      </xdr:nvSpPr>
      <xdr:spPr>
        <a:xfrm>
          <a:off x="4118610" y="1374648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60.1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fLocksText="0">
      <xdr:nvSpPr>
        <xdr:cNvPr id="196" name="フローチャート: 判断 195">
          <a:extLst>
            <a:ext uri="{FF2B5EF4-FFF2-40B4-BE49-F238E27FC236}">
              <a16:creationId xmlns:a16="http://schemas.microsoft.com/office/drawing/2014/main" id="{A85A68E8-3D01-4EA4-8BC0-BB6FB2EC12C2}"/>
            </a:ext>
          </a:extLst>
        </xdr:cNvPr>
        <xdr:cNvSpPr/>
      </xdr:nvSpPr>
      <xdr:spPr>
        <a:xfrm>
          <a:off x="4036060" y="13898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fLocksText="0">
      <xdr:nvSpPr>
        <xdr:cNvPr id="197" name="フローチャート: 判断 196">
          <a:extLst>
            <a:ext uri="{FF2B5EF4-FFF2-40B4-BE49-F238E27FC236}">
              <a16:creationId xmlns:a16="http://schemas.microsoft.com/office/drawing/2014/main" id="{7E55D1DE-486E-4E1E-A3A6-1FBF30B5E2CC}"/>
            </a:ext>
          </a:extLst>
        </xdr:cNvPr>
        <xdr:cNvSpPr/>
      </xdr:nvSpPr>
      <xdr:spPr>
        <a:xfrm>
          <a:off x="3312160" y="138742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fLocksText="0">
      <xdr:nvSpPr>
        <xdr:cNvPr id="198" name="フローチャート: 判断 197">
          <a:extLst>
            <a:ext uri="{FF2B5EF4-FFF2-40B4-BE49-F238E27FC236}">
              <a16:creationId xmlns:a16="http://schemas.microsoft.com/office/drawing/2014/main" id="{04874066-70E5-428A-BAA6-1FB81DAD8E56}"/>
            </a:ext>
          </a:extLst>
        </xdr:cNvPr>
        <xdr:cNvSpPr/>
      </xdr:nvSpPr>
      <xdr:spPr>
        <a:xfrm>
          <a:off x="2514600" y="138611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fLocksText="0">
      <xdr:nvSpPr>
        <xdr:cNvPr id="199" name="フローチャート: 判断 198">
          <a:extLst>
            <a:ext uri="{FF2B5EF4-FFF2-40B4-BE49-F238E27FC236}">
              <a16:creationId xmlns:a16="http://schemas.microsoft.com/office/drawing/2014/main" id="{C8243154-802B-41AF-A4C6-6D74238990BC}"/>
            </a:ext>
          </a:extLst>
        </xdr:cNvPr>
        <xdr:cNvSpPr/>
      </xdr:nvSpPr>
      <xdr:spPr>
        <a:xfrm>
          <a:off x="1739900" y="138317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fLocksText="0">
      <xdr:nvSpPr>
        <xdr:cNvPr id="200" name="フローチャート: 判断 199">
          <a:extLst>
            <a:ext uri="{FF2B5EF4-FFF2-40B4-BE49-F238E27FC236}">
              <a16:creationId xmlns:a16="http://schemas.microsoft.com/office/drawing/2014/main" id="{8E03C94A-2DDB-481B-BD2B-25B54946D0A5}"/>
            </a:ext>
          </a:extLst>
        </xdr:cNvPr>
        <xdr:cNvSpPr/>
      </xdr:nvSpPr>
      <xdr:spPr>
        <a:xfrm>
          <a:off x="965200" y="137648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88</xdr:row>
      <xdr:rowOff>152400</xdr:rowOff>
    </xdr:from>
    <xdr:ext cx="762000" cy="257175"/>
    <xdr:sp macro="" textlink="">
      <xdr:nvSpPr>
        <xdr:cNvPr id="201" name="テキスト ボックス 200">
          <a:extLst>
            <a:ext uri="{FF2B5EF4-FFF2-40B4-BE49-F238E27FC236}">
              <a16:creationId xmlns:a16="http://schemas.microsoft.com/office/drawing/2014/main" id="{BCDBF406-9321-40BB-AC55-7CC4A2FECF5D}"/>
            </a:ext>
          </a:extLst>
        </xdr:cNvPr>
        <xdr:cNvSpPr txBox="1"/>
      </xdr:nvSpPr>
      <xdr:spPr>
        <a:xfrm>
          <a:off x="391287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88</xdr:row>
      <xdr:rowOff>152400</xdr:rowOff>
    </xdr:from>
    <xdr:ext cx="762000" cy="257175"/>
    <xdr:sp macro="" textlink="">
      <xdr:nvSpPr>
        <xdr:cNvPr id="202" name="テキスト ボックス 201">
          <a:extLst>
            <a:ext uri="{FF2B5EF4-FFF2-40B4-BE49-F238E27FC236}">
              <a16:creationId xmlns:a16="http://schemas.microsoft.com/office/drawing/2014/main" id="{9136BC64-CFF7-488A-AFCE-4EA925C482A3}"/>
            </a:ext>
          </a:extLst>
        </xdr:cNvPr>
        <xdr:cNvSpPr txBox="1"/>
      </xdr:nvSpPr>
      <xdr:spPr>
        <a:xfrm>
          <a:off x="318135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88</xdr:row>
      <xdr:rowOff>152400</xdr:rowOff>
    </xdr:from>
    <xdr:ext cx="762000" cy="257175"/>
    <xdr:sp macro="" textlink="">
      <xdr:nvSpPr>
        <xdr:cNvPr id="203" name="テキスト ボックス 202">
          <a:extLst>
            <a:ext uri="{FF2B5EF4-FFF2-40B4-BE49-F238E27FC236}">
              <a16:creationId xmlns:a16="http://schemas.microsoft.com/office/drawing/2014/main" id="{4E97319C-838C-4B9A-8F42-345469490DD1}"/>
            </a:ext>
          </a:extLst>
        </xdr:cNvPr>
        <xdr:cNvSpPr txBox="1"/>
      </xdr:nvSpPr>
      <xdr:spPr>
        <a:xfrm>
          <a:off x="2394585"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152400</xdr:rowOff>
    </xdr:from>
    <xdr:ext cx="762000" cy="257175"/>
    <xdr:sp macro="" textlink="">
      <xdr:nvSpPr>
        <xdr:cNvPr id="204" name="テキスト ボックス 203">
          <a:extLst>
            <a:ext uri="{FF2B5EF4-FFF2-40B4-BE49-F238E27FC236}">
              <a16:creationId xmlns:a16="http://schemas.microsoft.com/office/drawing/2014/main" id="{DF00D36D-EAD4-4745-AF1F-B91D42359DFF}"/>
            </a:ext>
          </a:extLst>
        </xdr:cNvPr>
        <xdr:cNvSpPr txBox="1"/>
      </xdr:nvSpPr>
      <xdr:spPr>
        <a:xfrm>
          <a:off x="162306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88</xdr:row>
      <xdr:rowOff>152400</xdr:rowOff>
    </xdr:from>
    <xdr:ext cx="762000" cy="257175"/>
    <xdr:sp macro="" textlink="">
      <xdr:nvSpPr>
        <xdr:cNvPr id="205" name="テキスト ボックス 204">
          <a:extLst>
            <a:ext uri="{FF2B5EF4-FFF2-40B4-BE49-F238E27FC236}">
              <a16:creationId xmlns:a16="http://schemas.microsoft.com/office/drawing/2014/main" id="{4F2C4B55-4D24-4325-BD1F-DA5503CFB732}"/>
            </a:ext>
          </a:extLst>
        </xdr:cNvPr>
        <xdr:cNvSpPr txBox="1"/>
      </xdr:nvSpPr>
      <xdr:spPr>
        <a:xfrm>
          <a:off x="83439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152219</xdr:rowOff>
    </xdr:from>
    <xdr:to>
      <xdr:col>24</xdr:col>
      <xdr:colOff>114300</xdr:colOff>
      <xdr:row>85</xdr:row>
      <xdr:rowOff>82369</xdr:rowOff>
    </xdr:to>
    <xdr:sp macro="" textlink="" fLocksText="0">
      <xdr:nvSpPr>
        <xdr:cNvPr id="206" name="楕円 205">
          <a:extLst>
            <a:ext uri="{FF2B5EF4-FFF2-40B4-BE49-F238E27FC236}">
              <a16:creationId xmlns:a16="http://schemas.microsoft.com/office/drawing/2014/main" id="{593E8DD1-0E88-486E-AC27-ED11B21E46EA}"/>
            </a:ext>
          </a:extLst>
        </xdr:cNvPr>
        <xdr:cNvSpPr/>
      </xdr:nvSpPr>
      <xdr:spPr>
        <a:xfrm>
          <a:off x="4036060" y="142339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95250</xdr:colOff>
      <xdr:row>84</xdr:row>
      <xdr:rowOff>133350</xdr:rowOff>
    </xdr:from>
    <xdr:ext cx="409575" cy="257175"/>
    <xdr:sp macro="" textlink="">
      <xdr:nvSpPr>
        <xdr:cNvPr id="207" name="【福祉施設】_x000a_有形固定資産減価償却率該当値テキスト">
          <a:extLst>
            <a:ext uri="{FF2B5EF4-FFF2-40B4-BE49-F238E27FC236}">
              <a16:creationId xmlns:a16="http://schemas.microsoft.com/office/drawing/2014/main" id="{CAD84226-9035-4881-8645-7656A23F2EBC}"/>
            </a:ext>
          </a:extLst>
        </xdr:cNvPr>
        <xdr:cNvSpPr txBox="1"/>
      </xdr:nvSpPr>
      <xdr:spPr>
        <a:xfrm>
          <a:off x="4118610" y="1421511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81.1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121194</xdr:rowOff>
    </xdr:from>
    <xdr:to>
      <xdr:col>20</xdr:col>
      <xdr:colOff>38100</xdr:colOff>
      <xdr:row>85</xdr:row>
      <xdr:rowOff>51344</xdr:rowOff>
    </xdr:to>
    <xdr:sp macro="" textlink="" fLocksText="0">
      <xdr:nvSpPr>
        <xdr:cNvPr id="208" name="楕円 207">
          <a:extLst>
            <a:ext uri="{FF2B5EF4-FFF2-40B4-BE49-F238E27FC236}">
              <a16:creationId xmlns:a16="http://schemas.microsoft.com/office/drawing/2014/main" id="{3DE5E303-4C8E-4508-9838-030286AD5751}"/>
            </a:ext>
          </a:extLst>
        </xdr:cNvPr>
        <xdr:cNvSpPr/>
      </xdr:nvSpPr>
      <xdr:spPr>
        <a:xfrm>
          <a:off x="3312160" y="142029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177800</xdr:colOff>
      <xdr:row>85</xdr:row>
      <xdr:rowOff>544</xdr:rowOff>
    </xdr:from>
    <xdr:to>
      <xdr:col>24</xdr:col>
      <xdr:colOff>63500</xdr:colOff>
      <xdr:row>85</xdr:row>
      <xdr:rowOff>31569</xdr:rowOff>
    </xdr:to>
    <xdr:cxnSp macro="">
      <xdr:nvCxnSpPr>
        <xdr:cNvPr id="209" name="直線コネクタ 208">
          <a:extLst>
            <a:ext uri="{FF2B5EF4-FFF2-40B4-BE49-F238E27FC236}">
              <a16:creationId xmlns:a16="http://schemas.microsoft.com/office/drawing/2014/main" id="{16E626E4-1ECF-4725-BBB1-81178930C874}"/>
            </a:ext>
          </a:extLst>
        </xdr:cNvPr>
        <xdr:cNvCxnSpPr/>
      </xdr:nvCxnSpPr>
      <xdr:spPr>
        <a:xfrm>
          <a:off x="3355340" y="14249944"/>
          <a:ext cx="73152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91802</xdr:rowOff>
    </xdr:from>
    <xdr:to>
      <xdr:col>15</xdr:col>
      <xdr:colOff>101600</xdr:colOff>
      <xdr:row>85</xdr:row>
      <xdr:rowOff>21952</xdr:rowOff>
    </xdr:to>
    <xdr:sp macro="" textlink="" fLocksText="0">
      <xdr:nvSpPr>
        <xdr:cNvPr id="210" name="楕円 209">
          <a:extLst>
            <a:ext uri="{FF2B5EF4-FFF2-40B4-BE49-F238E27FC236}">
              <a16:creationId xmlns:a16="http://schemas.microsoft.com/office/drawing/2014/main" id="{3FF2DDC7-6391-4F12-85FE-D7D86A252043}"/>
            </a:ext>
          </a:extLst>
        </xdr:cNvPr>
        <xdr:cNvSpPr/>
      </xdr:nvSpPr>
      <xdr:spPr>
        <a:xfrm>
          <a:off x="2514600" y="141735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84</xdr:row>
      <xdr:rowOff>142602</xdr:rowOff>
    </xdr:from>
    <xdr:to>
      <xdr:col>19</xdr:col>
      <xdr:colOff>177800</xdr:colOff>
      <xdr:row>85</xdr:row>
      <xdr:rowOff>544</xdr:rowOff>
    </xdr:to>
    <xdr:cxnSp macro="">
      <xdr:nvCxnSpPr>
        <xdr:cNvPr id="211" name="直線コネクタ 210">
          <a:extLst>
            <a:ext uri="{FF2B5EF4-FFF2-40B4-BE49-F238E27FC236}">
              <a16:creationId xmlns:a16="http://schemas.microsoft.com/office/drawing/2014/main" id="{CF92E180-8FD4-4E3D-82CE-B804447A3C5C}"/>
            </a:ext>
          </a:extLst>
        </xdr:cNvPr>
        <xdr:cNvCxnSpPr/>
      </xdr:nvCxnSpPr>
      <xdr:spPr>
        <a:xfrm>
          <a:off x="2565400" y="14224362"/>
          <a:ext cx="789940" cy="2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62412</xdr:rowOff>
    </xdr:from>
    <xdr:to>
      <xdr:col>10</xdr:col>
      <xdr:colOff>165100</xdr:colOff>
      <xdr:row>84</xdr:row>
      <xdr:rowOff>164012</xdr:rowOff>
    </xdr:to>
    <xdr:sp macro="" textlink="" fLocksText="0">
      <xdr:nvSpPr>
        <xdr:cNvPr id="212" name="楕円 211">
          <a:extLst>
            <a:ext uri="{FF2B5EF4-FFF2-40B4-BE49-F238E27FC236}">
              <a16:creationId xmlns:a16="http://schemas.microsoft.com/office/drawing/2014/main" id="{EF871B11-ED31-4AD9-ADE6-2143ABF36780}"/>
            </a:ext>
          </a:extLst>
        </xdr:cNvPr>
        <xdr:cNvSpPr/>
      </xdr:nvSpPr>
      <xdr:spPr>
        <a:xfrm>
          <a:off x="1739900" y="1414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114300</xdr:colOff>
      <xdr:row>84</xdr:row>
      <xdr:rowOff>113212</xdr:rowOff>
    </xdr:from>
    <xdr:to>
      <xdr:col>15</xdr:col>
      <xdr:colOff>50800</xdr:colOff>
      <xdr:row>84</xdr:row>
      <xdr:rowOff>142602</xdr:rowOff>
    </xdr:to>
    <xdr:cxnSp macro="">
      <xdr:nvCxnSpPr>
        <xdr:cNvPr id="213" name="直線コネクタ 212">
          <a:extLst>
            <a:ext uri="{FF2B5EF4-FFF2-40B4-BE49-F238E27FC236}">
              <a16:creationId xmlns:a16="http://schemas.microsoft.com/office/drawing/2014/main" id="{7A709765-E935-47E2-9DE6-0A953C9D812A}"/>
            </a:ext>
          </a:extLst>
        </xdr:cNvPr>
        <xdr:cNvCxnSpPr/>
      </xdr:nvCxnSpPr>
      <xdr:spPr>
        <a:xfrm>
          <a:off x="1790700" y="14194972"/>
          <a:ext cx="7747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31387</xdr:rowOff>
    </xdr:from>
    <xdr:to>
      <xdr:col>6</xdr:col>
      <xdr:colOff>38100</xdr:colOff>
      <xdr:row>84</xdr:row>
      <xdr:rowOff>132987</xdr:rowOff>
    </xdr:to>
    <xdr:sp macro="" textlink="" fLocksText="0">
      <xdr:nvSpPr>
        <xdr:cNvPr id="214" name="楕円 213">
          <a:extLst>
            <a:ext uri="{FF2B5EF4-FFF2-40B4-BE49-F238E27FC236}">
              <a16:creationId xmlns:a16="http://schemas.microsoft.com/office/drawing/2014/main" id="{2E31E3DD-3747-4D3F-A3A6-8FEBD6E5F26D}"/>
            </a:ext>
          </a:extLst>
        </xdr:cNvPr>
        <xdr:cNvSpPr/>
      </xdr:nvSpPr>
      <xdr:spPr>
        <a:xfrm>
          <a:off x="965200" y="141131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177800</xdr:colOff>
      <xdr:row>84</xdr:row>
      <xdr:rowOff>82187</xdr:rowOff>
    </xdr:from>
    <xdr:to>
      <xdr:col>10</xdr:col>
      <xdr:colOff>114300</xdr:colOff>
      <xdr:row>84</xdr:row>
      <xdr:rowOff>113212</xdr:rowOff>
    </xdr:to>
    <xdr:cxnSp macro="">
      <xdr:nvCxnSpPr>
        <xdr:cNvPr id="215" name="直線コネクタ 214">
          <a:extLst>
            <a:ext uri="{FF2B5EF4-FFF2-40B4-BE49-F238E27FC236}">
              <a16:creationId xmlns:a16="http://schemas.microsoft.com/office/drawing/2014/main" id="{B18B96E3-D254-43F5-9C06-BD2EA11D82CE}"/>
            </a:ext>
          </a:extLst>
        </xdr:cNvPr>
        <xdr:cNvCxnSpPr/>
      </xdr:nvCxnSpPr>
      <xdr:spPr>
        <a:xfrm>
          <a:off x="1008380" y="14163947"/>
          <a:ext cx="78232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152400</xdr:colOff>
      <xdr:row>81</xdr:row>
      <xdr:rowOff>76200</xdr:rowOff>
    </xdr:from>
    <xdr:ext cx="409575" cy="257175"/>
    <xdr:sp macro="" textlink="">
      <xdr:nvSpPr>
        <xdr:cNvPr id="216" name="n_1aveValue【福祉施設】_x000a_有形固定資産減価償却率">
          <a:extLst>
            <a:ext uri="{FF2B5EF4-FFF2-40B4-BE49-F238E27FC236}">
              <a16:creationId xmlns:a16="http://schemas.microsoft.com/office/drawing/2014/main" id="{BF72F631-7847-4803-AA06-213B3C078B64}"/>
            </a:ext>
          </a:extLst>
        </xdr:cNvPr>
        <xdr:cNvSpPr txBox="1"/>
      </xdr:nvSpPr>
      <xdr:spPr>
        <a:xfrm>
          <a:off x="3169920" y="1365504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58.6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81</xdr:row>
      <xdr:rowOff>57150</xdr:rowOff>
    </xdr:from>
    <xdr:ext cx="409575" cy="257175"/>
    <xdr:sp macro="" textlink="">
      <xdr:nvSpPr>
        <xdr:cNvPr id="217" name="n_2aveValue【福祉施設】_x000a_有形固定資産減価償却率">
          <a:extLst>
            <a:ext uri="{FF2B5EF4-FFF2-40B4-BE49-F238E27FC236}">
              <a16:creationId xmlns:a16="http://schemas.microsoft.com/office/drawing/2014/main" id="{320AF2D0-028A-44B9-A465-F5052327A776}"/>
            </a:ext>
          </a:extLst>
        </xdr:cNvPr>
        <xdr:cNvSpPr txBox="1"/>
      </xdr:nvSpPr>
      <xdr:spPr>
        <a:xfrm>
          <a:off x="2385060" y="1363599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57.8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81</xdr:row>
      <xdr:rowOff>28575</xdr:rowOff>
    </xdr:from>
    <xdr:ext cx="409575" cy="257175"/>
    <xdr:sp macro="" textlink="">
      <xdr:nvSpPr>
        <xdr:cNvPr id="218" name="n_3aveValue【福祉施設】_x000a_有形固定資産減価償却率">
          <a:extLst>
            <a:ext uri="{FF2B5EF4-FFF2-40B4-BE49-F238E27FC236}">
              <a16:creationId xmlns:a16="http://schemas.microsoft.com/office/drawing/2014/main" id="{A5412E32-909A-4539-92C4-552A4CF02015}"/>
            </a:ext>
          </a:extLst>
        </xdr:cNvPr>
        <xdr:cNvSpPr txBox="1"/>
      </xdr:nvSpPr>
      <xdr:spPr>
        <a:xfrm>
          <a:off x="1604010" y="1360741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56.0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80</xdr:row>
      <xdr:rowOff>133350</xdr:rowOff>
    </xdr:from>
    <xdr:ext cx="409575" cy="257175"/>
    <xdr:sp macro="" textlink="">
      <xdr:nvSpPr>
        <xdr:cNvPr id="219" name="n_4aveValue【福祉施設】_x000a_有形固定資産減価償却率">
          <a:extLst>
            <a:ext uri="{FF2B5EF4-FFF2-40B4-BE49-F238E27FC236}">
              <a16:creationId xmlns:a16="http://schemas.microsoft.com/office/drawing/2014/main" id="{AF107C6F-9811-4F92-984A-9DC349EF8D97}"/>
            </a:ext>
          </a:extLst>
        </xdr:cNvPr>
        <xdr:cNvSpPr txBox="1"/>
      </xdr:nvSpPr>
      <xdr:spPr>
        <a:xfrm>
          <a:off x="832485" y="135445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51.9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85</xdr:row>
      <xdr:rowOff>38100</xdr:rowOff>
    </xdr:from>
    <xdr:ext cx="409575" cy="257175"/>
    <xdr:sp macro="" textlink="">
      <xdr:nvSpPr>
        <xdr:cNvPr id="220" name="n_1mainValue【福祉施設】_x000a_有形固定資産減価償却率">
          <a:extLst>
            <a:ext uri="{FF2B5EF4-FFF2-40B4-BE49-F238E27FC236}">
              <a16:creationId xmlns:a16="http://schemas.microsoft.com/office/drawing/2014/main" id="{B121C838-2796-4E05-B80B-8D1347CA1189}"/>
            </a:ext>
          </a:extLst>
        </xdr:cNvPr>
        <xdr:cNvSpPr txBox="1"/>
      </xdr:nvSpPr>
      <xdr:spPr>
        <a:xfrm>
          <a:off x="3169920" y="142875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79.2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85</xdr:row>
      <xdr:rowOff>9525</xdr:rowOff>
    </xdr:from>
    <xdr:ext cx="409575" cy="257175"/>
    <xdr:sp macro="" textlink="">
      <xdr:nvSpPr>
        <xdr:cNvPr id="221" name="n_2mainValue【福祉施設】_x000a_有形固定資産減価償却率">
          <a:extLst>
            <a:ext uri="{FF2B5EF4-FFF2-40B4-BE49-F238E27FC236}">
              <a16:creationId xmlns:a16="http://schemas.microsoft.com/office/drawing/2014/main" id="{92ED4CEF-5599-4F62-A324-E54F334A069C}"/>
            </a:ext>
          </a:extLst>
        </xdr:cNvPr>
        <xdr:cNvSpPr txBox="1"/>
      </xdr:nvSpPr>
      <xdr:spPr>
        <a:xfrm>
          <a:off x="2385060" y="142589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77.4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84</xdr:row>
      <xdr:rowOff>152400</xdr:rowOff>
    </xdr:from>
    <xdr:ext cx="409575" cy="257175"/>
    <xdr:sp macro="" textlink="">
      <xdr:nvSpPr>
        <xdr:cNvPr id="222" name="n_3mainValue【福祉施設】_x000a_有形固定資産減価償却率">
          <a:extLst>
            <a:ext uri="{FF2B5EF4-FFF2-40B4-BE49-F238E27FC236}">
              <a16:creationId xmlns:a16="http://schemas.microsoft.com/office/drawing/2014/main" id="{06FDCC95-C418-4FBB-B27B-A76B407D8534}"/>
            </a:ext>
          </a:extLst>
        </xdr:cNvPr>
        <xdr:cNvSpPr txBox="1"/>
      </xdr:nvSpPr>
      <xdr:spPr>
        <a:xfrm>
          <a:off x="1604010" y="1423416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75.6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84</xdr:row>
      <xdr:rowOff>123825</xdr:rowOff>
    </xdr:from>
    <xdr:ext cx="409575" cy="257175"/>
    <xdr:sp macro="" textlink="">
      <xdr:nvSpPr>
        <xdr:cNvPr id="223" name="n_4mainValue【福祉施設】_x000a_有形固定資産減価償却率">
          <a:extLst>
            <a:ext uri="{FF2B5EF4-FFF2-40B4-BE49-F238E27FC236}">
              <a16:creationId xmlns:a16="http://schemas.microsoft.com/office/drawing/2014/main" id="{B27D98BB-9F54-4276-AF2F-54CF821C1EBF}"/>
            </a:ext>
          </a:extLst>
        </xdr:cNvPr>
        <xdr:cNvSpPr txBox="1"/>
      </xdr:nvSpPr>
      <xdr:spPr>
        <a:xfrm>
          <a:off x="832485" y="1420558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73.7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fLocksText="0">
      <xdr:nvSpPr>
        <xdr:cNvPr id="224" name="正方形/長方形 223">
          <a:extLst>
            <a:ext uri="{FF2B5EF4-FFF2-40B4-BE49-F238E27FC236}">
              <a16:creationId xmlns:a16="http://schemas.microsoft.com/office/drawing/2014/main" id="{BFFDBC61-A9A4-4857-BA20-00339A3C6E78}"/>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福祉施設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fLocksText="0">
      <xdr:nvSpPr>
        <xdr:cNvPr id="225" name="正方形/長方形 224">
          <a:extLst>
            <a:ext uri="{FF2B5EF4-FFF2-40B4-BE49-F238E27FC236}">
              <a16:creationId xmlns:a16="http://schemas.microsoft.com/office/drawing/2014/main" id="{F5E9FE76-C757-45F2-8608-C762B57AEDB4}"/>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fLocksText="0">
      <xdr:nvSpPr>
        <xdr:cNvPr id="226" name="正方形/長方形 225">
          <a:extLst>
            <a:ext uri="{FF2B5EF4-FFF2-40B4-BE49-F238E27FC236}">
              <a16:creationId xmlns:a16="http://schemas.microsoft.com/office/drawing/2014/main" id="{10659283-DCC1-4E1A-8B87-2EEE84C5D5FE}"/>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fLocksText="0">
      <xdr:nvSpPr>
        <xdr:cNvPr id="227" name="正方形/長方形 226">
          <a:extLst>
            <a:ext uri="{FF2B5EF4-FFF2-40B4-BE49-F238E27FC236}">
              <a16:creationId xmlns:a16="http://schemas.microsoft.com/office/drawing/2014/main" id="{FFCF99C0-8FA2-4626-B5C8-9FA6A7AE340B}"/>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fLocksText="0">
      <xdr:nvSpPr>
        <xdr:cNvPr id="228" name="正方形/長方形 227">
          <a:extLst>
            <a:ext uri="{FF2B5EF4-FFF2-40B4-BE49-F238E27FC236}">
              <a16:creationId xmlns:a16="http://schemas.microsoft.com/office/drawing/2014/main" id="{17CD1518-6878-45B4-806F-4C0D4B8692BA}"/>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fLocksText="0">
      <xdr:nvSpPr>
        <xdr:cNvPr id="229" name="正方形/長方形 228">
          <a:extLst>
            <a:ext uri="{FF2B5EF4-FFF2-40B4-BE49-F238E27FC236}">
              <a16:creationId xmlns:a16="http://schemas.microsoft.com/office/drawing/2014/main" id="{EDC0D5C8-57E5-45C1-B6B9-E3DD0A903E3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fLocksText="0">
      <xdr:nvSpPr>
        <xdr:cNvPr id="230" name="正方形/長方形 229">
          <a:extLst>
            <a:ext uri="{FF2B5EF4-FFF2-40B4-BE49-F238E27FC236}">
              <a16:creationId xmlns:a16="http://schemas.microsoft.com/office/drawing/2014/main" id="{861DF122-B605-4269-AD03-6BE57FE75EFF}"/>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fLocksText="0">
      <xdr:nvSpPr>
        <xdr:cNvPr id="231" name="正方形/長方形 230">
          <a:extLst>
            <a:ext uri="{FF2B5EF4-FFF2-40B4-BE49-F238E27FC236}">
              <a16:creationId xmlns:a16="http://schemas.microsoft.com/office/drawing/2014/main" id="{1CC00596-03BC-49B4-8590-0EA816930E33}"/>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74</xdr:row>
      <xdr:rowOff>76200</xdr:rowOff>
    </xdr:from>
    <xdr:ext cx="352425" cy="228600"/>
    <xdr:sp macro="" textlink="">
      <xdr:nvSpPr>
        <xdr:cNvPr id="232" name="テキスト ボックス 231">
          <a:extLst>
            <a:ext uri="{FF2B5EF4-FFF2-40B4-BE49-F238E27FC236}">
              <a16:creationId xmlns:a16="http://schemas.microsoft.com/office/drawing/2014/main" id="{FCBBC981-B9DE-470B-82FF-8FF61287DB16}"/>
            </a:ext>
          </a:extLst>
        </xdr:cNvPr>
        <xdr:cNvSpPr txBox="1"/>
      </xdr:nvSpPr>
      <xdr:spPr>
        <a:xfrm>
          <a:off x="5785485" y="1248156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8C2EB261-1CB3-42D3-BDDE-2EB3155E7F96}"/>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id="{0508729C-0D67-4248-A37F-3120A4B8E99A}"/>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85</xdr:row>
      <xdr:rowOff>66675</xdr:rowOff>
    </xdr:from>
    <xdr:ext cx="466725" cy="257175"/>
    <xdr:sp macro="" textlink="">
      <xdr:nvSpPr>
        <xdr:cNvPr id="235" name="テキスト ボックス 234">
          <a:extLst>
            <a:ext uri="{FF2B5EF4-FFF2-40B4-BE49-F238E27FC236}">
              <a16:creationId xmlns:a16="http://schemas.microsoft.com/office/drawing/2014/main" id="{6CC71EE8-3C59-4A31-A497-89EFAAD44DF8}"/>
            </a:ext>
          </a:extLst>
        </xdr:cNvPr>
        <xdr:cNvSpPr txBox="1"/>
      </xdr:nvSpPr>
      <xdr:spPr>
        <a:xfrm>
          <a:off x="5402580" y="143160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id="{20B84252-181F-4059-90DF-C5D39254E680}"/>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82</xdr:row>
      <xdr:rowOff>123825</xdr:rowOff>
    </xdr:from>
    <xdr:ext cx="466725" cy="257175"/>
    <xdr:sp macro="" textlink="">
      <xdr:nvSpPr>
        <xdr:cNvPr id="237" name="テキスト ボックス 236">
          <a:extLst>
            <a:ext uri="{FF2B5EF4-FFF2-40B4-BE49-F238E27FC236}">
              <a16:creationId xmlns:a16="http://schemas.microsoft.com/office/drawing/2014/main" id="{CB35C1AD-EB94-4CA3-9D38-F07C0085EC4D}"/>
            </a:ext>
          </a:extLst>
        </xdr:cNvPr>
        <xdr:cNvSpPr txBox="1"/>
      </xdr:nvSpPr>
      <xdr:spPr>
        <a:xfrm>
          <a:off x="5402580" y="1387030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id="{9EE91C24-BC89-469B-81F8-B77CB762412F}"/>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80</xdr:row>
      <xdr:rowOff>9525</xdr:rowOff>
    </xdr:from>
    <xdr:ext cx="466725" cy="257175"/>
    <xdr:sp macro="" textlink="">
      <xdr:nvSpPr>
        <xdr:cNvPr id="239" name="テキスト ボックス 238">
          <a:extLst>
            <a:ext uri="{FF2B5EF4-FFF2-40B4-BE49-F238E27FC236}">
              <a16:creationId xmlns:a16="http://schemas.microsoft.com/office/drawing/2014/main" id="{13BDD75A-0334-43BB-BC9B-2858CA6E6094}"/>
            </a:ext>
          </a:extLst>
        </xdr:cNvPr>
        <xdr:cNvSpPr txBox="1"/>
      </xdr:nvSpPr>
      <xdr:spPr>
        <a:xfrm>
          <a:off x="5402580" y="134207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id="{025CD6BB-2398-477A-9568-A332E25D3AA4}"/>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77</xdr:row>
      <xdr:rowOff>66675</xdr:rowOff>
    </xdr:from>
    <xdr:ext cx="466725" cy="257175"/>
    <xdr:sp macro="" textlink="">
      <xdr:nvSpPr>
        <xdr:cNvPr id="241" name="テキスト ボックス 240">
          <a:extLst>
            <a:ext uri="{FF2B5EF4-FFF2-40B4-BE49-F238E27FC236}">
              <a16:creationId xmlns:a16="http://schemas.microsoft.com/office/drawing/2014/main" id="{8B28912C-9BA8-48A6-BA9A-61D9A5171515}"/>
            </a:ext>
          </a:extLst>
        </xdr:cNvPr>
        <xdr:cNvSpPr txBox="1"/>
      </xdr:nvSpPr>
      <xdr:spPr>
        <a:xfrm>
          <a:off x="5402580" y="1297495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6C1BBE13-010D-499C-B467-95B0D0CF22D2}"/>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74</xdr:row>
      <xdr:rowOff>123825</xdr:rowOff>
    </xdr:from>
    <xdr:ext cx="466725" cy="257175"/>
    <xdr:sp macro="" textlink="">
      <xdr:nvSpPr>
        <xdr:cNvPr id="243" name="テキスト ボックス 242">
          <a:extLst>
            <a:ext uri="{FF2B5EF4-FFF2-40B4-BE49-F238E27FC236}">
              <a16:creationId xmlns:a16="http://schemas.microsoft.com/office/drawing/2014/main" id="{EF835240-5751-4F8D-9A8D-BFF5B308778D}"/>
            </a:ext>
          </a:extLst>
        </xdr:cNvPr>
        <xdr:cNvSpPr txBox="1"/>
      </xdr:nvSpPr>
      <xdr:spPr>
        <a:xfrm>
          <a:off x="5402580" y="1252918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fLocksText="0">
      <xdr:nvSpPr>
        <xdr:cNvPr id="244" name="【福祉施設】_x000a_一人当たり面積グラフ枠">
          <a:extLst>
            <a:ext uri="{FF2B5EF4-FFF2-40B4-BE49-F238E27FC236}">
              <a16:creationId xmlns:a16="http://schemas.microsoft.com/office/drawing/2014/main" id="{5865FA4E-4CED-4E76-9B7C-08190F19C32B}"/>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245" name="直線コネクタ 244">
          <a:extLst>
            <a:ext uri="{FF2B5EF4-FFF2-40B4-BE49-F238E27FC236}">
              <a16:creationId xmlns:a16="http://schemas.microsoft.com/office/drawing/2014/main" id="{DA02D3B5-6830-4728-95C4-01CB126758F3}"/>
            </a:ext>
          </a:extLst>
        </xdr:cNvPr>
        <xdr:cNvCxnSpPr/>
      </xdr:nvCxnSpPr>
      <xdr:spPr>
        <a:xfrm flipV="1">
          <a:off x="9219565" y="13136881"/>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38100</xdr:rowOff>
    </xdr:from>
    <xdr:ext cx="466725" cy="257175"/>
    <xdr:sp macro="" textlink="">
      <xdr:nvSpPr>
        <xdr:cNvPr id="246" name="【福祉施設】_x000a_一人当たり面積最小値テキスト">
          <a:extLst>
            <a:ext uri="{FF2B5EF4-FFF2-40B4-BE49-F238E27FC236}">
              <a16:creationId xmlns:a16="http://schemas.microsoft.com/office/drawing/2014/main" id="{4D001DD5-ABC8-48F5-8E73-4B1EC7EB1446}"/>
            </a:ext>
          </a:extLst>
        </xdr:cNvPr>
        <xdr:cNvSpPr txBox="1"/>
      </xdr:nvSpPr>
      <xdr:spPr>
        <a:xfrm>
          <a:off x="9258300" y="1445514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0.001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47" name="直線コネクタ 246">
          <a:extLst>
            <a:ext uri="{FF2B5EF4-FFF2-40B4-BE49-F238E27FC236}">
              <a16:creationId xmlns:a16="http://schemas.microsoft.com/office/drawing/2014/main" id="{190877E7-B299-4F75-9341-554CB9B95A40}"/>
            </a:ext>
          </a:extLst>
        </xdr:cNvPr>
        <xdr:cNvCxnSpPr/>
      </xdr:nvCxnSpPr>
      <xdr:spPr>
        <a:xfrm>
          <a:off x="9154160" y="144505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9525</xdr:rowOff>
    </xdr:from>
    <xdr:ext cx="466725" cy="257175"/>
    <xdr:sp macro="" textlink="">
      <xdr:nvSpPr>
        <xdr:cNvPr id="248" name="【福祉施設】_x000a_一人当たり面積最大値テキスト">
          <a:extLst>
            <a:ext uri="{FF2B5EF4-FFF2-40B4-BE49-F238E27FC236}">
              <a16:creationId xmlns:a16="http://schemas.microsoft.com/office/drawing/2014/main" id="{BA0964CF-58A7-467D-9DCA-9BB7087BB3A7}"/>
            </a:ext>
          </a:extLst>
        </xdr:cNvPr>
        <xdr:cNvSpPr txBox="1"/>
      </xdr:nvSpPr>
      <xdr:spPr>
        <a:xfrm>
          <a:off x="9258300" y="1291780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0.295</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249" name="直線コネクタ 248">
          <a:extLst>
            <a:ext uri="{FF2B5EF4-FFF2-40B4-BE49-F238E27FC236}">
              <a16:creationId xmlns:a16="http://schemas.microsoft.com/office/drawing/2014/main" id="{416701CA-D6BC-464F-9E15-B9CECF79D6EA}"/>
            </a:ext>
          </a:extLst>
        </xdr:cNvPr>
        <xdr:cNvCxnSpPr/>
      </xdr:nvCxnSpPr>
      <xdr:spPr>
        <a:xfrm>
          <a:off x="9154160" y="13136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133350</xdr:rowOff>
    </xdr:from>
    <xdr:ext cx="466725" cy="257175"/>
    <xdr:sp macro="" textlink="">
      <xdr:nvSpPr>
        <xdr:cNvPr id="250" name="【福祉施設】_x000a_一人当たり面積平均値テキスト">
          <a:extLst>
            <a:ext uri="{FF2B5EF4-FFF2-40B4-BE49-F238E27FC236}">
              <a16:creationId xmlns:a16="http://schemas.microsoft.com/office/drawing/2014/main" id="{FDC7F849-9D54-4017-A6E2-AF6B974D3DA0}"/>
            </a:ext>
          </a:extLst>
        </xdr:cNvPr>
        <xdr:cNvSpPr txBox="1"/>
      </xdr:nvSpPr>
      <xdr:spPr>
        <a:xfrm>
          <a:off x="9258300" y="1387983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0.085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fLocksText="0">
      <xdr:nvSpPr>
        <xdr:cNvPr id="251" name="フローチャート: 判断 250">
          <a:extLst>
            <a:ext uri="{FF2B5EF4-FFF2-40B4-BE49-F238E27FC236}">
              <a16:creationId xmlns:a16="http://schemas.microsoft.com/office/drawing/2014/main" id="{6D294D8A-8AC1-4CE5-800B-7C7AF85B4478}"/>
            </a:ext>
          </a:extLst>
        </xdr:cNvPr>
        <xdr:cNvSpPr/>
      </xdr:nvSpPr>
      <xdr:spPr>
        <a:xfrm>
          <a:off x="9192260" y="140271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fLocksText="0">
      <xdr:nvSpPr>
        <xdr:cNvPr id="252" name="フローチャート: 判断 251">
          <a:extLst>
            <a:ext uri="{FF2B5EF4-FFF2-40B4-BE49-F238E27FC236}">
              <a16:creationId xmlns:a16="http://schemas.microsoft.com/office/drawing/2014/main" id="{95953E94-BCD4-4EE1-83AE-8269E6E2A9EB}"/>
            </a:ext>
          </a:extLst>
        </xdr:cNvPr>
        <xdr:cNvSpPr/>
      </xdr:nvSpPr>
      <xdr:spPr>
        <a:xfrm>
          <a:off x="8445500" y="14022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fLocksText="0">
      <xdr:nvSpPr>
        <xdr:cNvPr id="253" name="フローチャート: 判断 252">
          <a:extLst>
            <a:ext uri="{FF2B5EF4-FFF2-40B4-BE49-F238E27FC236}">
              <a16:creationId xmlns:a16="http://schemas.microsoft.com/office/drawing/2014/main" id="{A9DD79D8-1F2F-4A57-A0C6-A85B04BCB6D7}"/>
            </a:ext>
          </a:extLst>
        </xdr:cNvPr>
        <xdr:cNvSpPr/>
      </xdr:nvSpPr>
      <xdr:spPr>
        <a:xfrm>
          <a:off x="7670800" y="1400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fLocksText="0">
      <xdr:nvSpPr>
        <xdr:cNvPr id="254" name="フローチャート: 判断 253">
          <a:extLst>
            <a:ext uri="{FF2B5EF4-FFF2-40B4-BE49-F238E27FC236}">
              <a16:creationId xmlns:a16="http://schemas.microsoft.com/office/drawing/2014/main" id="{1894288B-B0A8-4556-90DF-027A4C538FE4}"/>
            </a:ext>
          </a:extLst>
        </xdr:cNvPr>
        <xdr:cNvSpPr/>
      </xdr:nvSpPr>
      <xdr:spPr>
        <a:xfrm>
          <a:off x="6873240" y="139997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fLocksText="0">
      <xdr:nvSpPr>
        <xdr:cNvPr id="255" name="フローチャート: 判断 254">
          <a:extLst>
            <a:ext uri="{FF2B5EF4-FFF2-40B4-BE49-F238E27FC236}">
              <a16:creationId xmlns:a16="http://schemas.microsoft.com/office/drawing/2014/main" id="{AABE2492-540F-424F-897A-5D00DF6E3837}"/>
            </a:ext>
          </a:extLst>
        </xdr:cNvPr>
        <xdr:cNvSpPr/>
      </xdr:nvSpPr>
      <xdr:spPr>
        <a:xfrm>
          <a:off x="6098540" y="1397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88</xdr:row>
      <xdr:rowOff>152400</xdr:rowOff>
    </xdr:from>
    <xdr:ext cx="762000" cy="257175"/>
    <xdr:sp macro="" textlink="">
      <xdr:nvSpPr>
        <xdr:cNvPr id="256" name="テキスト ボックス 255">
          <a:extLst>
            <a:ext uri="{FF2B5EF4-FFF2-40B4-BE49-F238E27FC236}">
              <a16:creationId xmlns:a16="http://schemas.microsoft.com/office/drawing/2014/main" id="{AD22D3E8-24F2-4880-A90A-44BFE42A1552}"/>
            </a:ext>
          </a:extLst>
        </xdr:cNvPr>
        <xdr:cNvSpPr txBox="1"/>
      </xdr:nvSpPr>
      <xdr:spPr>
        <a:xfrm>
          <a:off x="905256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152400</xdr:rowOff>
    </xdr:from>
    <xdr:ext cx="762000" cy="257175"/>
    <xdr:sp macro="" textlink="">
      <xdr:nvSpPr>
        <xdr:cNvPr id="257" name="テキスト ボックス 256">
          <a:extLst>
            <a:ext uri="{FF2B5EF4-FFF2-40B4-BE49-F238E27FC236}">
              <a16:creationId xmlns:a16="http://schemas.microsoft.com/office/drawing/2014/main" id="{4FE4F152-D542-402A-ADC7-D4B1184098B3}"/>
            </a:ext>
          </a:extLst>
        </xdr:cNvPr>
        <xdr:cNvSpPr txBox="1"/>
      </xdr:nvSpPr>
      <xdr:spPr>
        <a:xfrm>
          <a:off x="832866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88</xdr:row>
      <xdr:rowOff>152400</xdr:rowOff>
    </xdr:from>
    <xdr:ext cx="762000" cy="257175"/>
    <xdr:sp macro="" textlink="">
      <xdr:nvSpPr>
        <xdr:cNvPr id="258" name="テキスト ボックス 257">
          <a:extLst>
            <a:ext uri="{FF2B5EF4-FFF2-40B4-BE49-F238E27FC236}">
              <a16:creationId xmlns:a16="http://schemas.microsoft.com/office/drawing/2014/main" id="{87D8174E-66C3-4002-9C56-ACD7A0D18FCC}"/>
            </a:ext>
          </a:extLst>
        </xdr:cNvPr>
        <xdr:cNvSpPr txBox="1"/>
      </xdr:nvSpPr>
      <xdr:spPr>
        <a:xfrm>
          <a:off x="753999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88</xdr:row>
      <xdr:rowOff>152400</xdr:rowOff>
    </xdr:from>
    <xdr:ext cx="762000" cy="257175"/>
    <xdr:sp macro="" textlink="">
      <xdr:nvSpPr>
        <xdr:cNvPr id="259" name="テキスト ボックス 258">
          <a:extLst>
            <a:ext uri="{FF2B5EF4-FFF2-40B4-BE49-F238E27FC236}">
              <a16:creationId xmlns:a16="http://schemas.microsoft.com/office/drawing/2014/main" id="{1D5B07B0-0FEB-4D65-9CB0-CB640032CEA1}"/>
            </a:ext>
          </a:extLst>
        </xdr:cNvPr>
        <xdr:cNvSpPr txBox="1"/>
      </xdr:nvSpPr>
      <xdr:spPr>
        <a:xfrm>
          <a:off x="6753225"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152400</xdr:rowOff>
    </xdr:from>
    <xdr:ext cx="762000" cy="257175"/>
    <xdr:sp macro="" textlink="">
      <xdr:nvSpPr>
        <xdr:cNvPr id="260" name="テキスト ボックス 259">
          <a:extLst>
            <a:ext uri="{FF2B5EF4-FFF2-40B4-BE49-F238E27FC236}">
              <a16:creationId xmlns:a16="http://schemas.microsoft.com/office/drawing/2014/main" id="{F709810E-9B22-4A88-B342-51857ED27C76}"/>
            </a:ext>
          </a:extLst>
        </xdr:cNvPr>
        <xdr:cNvSpPr txBox="1"/>
      </xdr:nvSpPr>
      <xdr:spPr>
        <a:xfrm>
          <a:off x="598170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151892</xdr:rowOff>
    </xdr:from>
    <xdr:to>
      <xdr:col>55</xdr:col>
      <xdr:colOff>50800</xdr:colOff>
      <xdr:row>85</xdr:row>
      <xdr:rowOff>82042</xdr:rowOff>
    </xdr:to>
    <xdr:sp macro="" textlink="" fLocksText="0">
      <xdr:nvSpPr>
        <xdr:cNvPr id="261" name="楕円 260">
          <a:extLst>
            <a:ext uri="{FF2B5EF4-FFF2-40B4-BE49-F238E27FC236}">
              <a16:creationId xmlns:a16="http://schemas.microsoft.com/office/drawing/2014/main" id="{8388238A-02C1-4BAD-8B24-16D603AFE3A7}"/>
            </a:ext>
          </a:extLst>
        </xdr:cNvPr>
        <xdr:cNvSpPr/>
      </xdr:nvSpPr>
      <xdr:spPr>
        <a:xfrm>
          <a:off x="9192260" y="142336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38100</xdr:colOff>
      <xdr:row>84</xdr:row>
      <xdr:rowOff>133350</xdr:rowOff>
    </xdr:from>
    <xdr:ext cx="466725" cy="257175"/>
    <xdr:sp macro="" textlink="">
      <xdr:nvSpPr>
        <xdr:cNvPr id="262" name="【福祉施設】_x000a_一人当たり面積該当値テキスト">
          <a:extLst>
            <a:ext uri="{FF2B5EF4-FFF2-40B4-BE49-F238E27FC236}">
              <a16:creationId xmlns:a16="http://schemas.microsoft.com/office/drawing/2014/main" id="{96EED1A2-FB83-43A4-94CE-B588EFD46E62}"/>
            </a:ext>
          </a:extLst>
        </xdr:cNvPr>
        <xdr:cNvSpPr txBox="1"/>
      </xdr:nvSpPr>
      <xdr:spPr>
        <a:xfrm>
          <a:off x="9258300" y="1421511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0.039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151892</xdr:rowOff>
    </xdr:from>
    <xdr:to>
      <xdr:col>50</xdr:col>
      <xdr:colOff>165100</xdr:colOff>
      <xdr:row>85</xdr:row>
      <xdr:rowOff>82042</xdr:rowOff>
    </xdr:to>
    <xdr:sp macro="" textlink="" fLocksText="0">
      <xdr:nvSpPr>
        <xdr:cNvPr id="263" name="楕円 262">
          <a:extLst>
            <a:ext uri="{FF2B5EF4-FFF2-40B4-BE49-F238E27FC236}">
              <a16:creationId xmlns:a16="http://schemas.microsoft.com/office/drawing/2014/main" id="{0E33A12D-3C00-4989-A820-3EB0A4711FB8}"/>
            </a:ext>
          </a:extLst>
        </xdr:cNvPr>
        <xdr:cNvSpPr/>
      </xdr:nvSpPr>
      <xdr:spPr>
        <a:xfrm>
          <a:off x="8445500" y="142336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114300</xdr:colOff>
      <xdr:row>85</xdr:row>
      <xdr:rowOff>31242</xdr:rowOff>
    </xdr:from>
    <xdr:to>
      <xdr:col>55</xdr:col>
      <xdr:colOff>0</xdr:colOff>
      <xdr:row>85</xdr:row>
      <xdr:rowOff>31242</xdr:rowOff>
    </xdr:to>
    <xdr:cxnSp macro="">
      <xdr:nvCxnSpPr>
        <xdr:cNvPr id="264" name="直線コネクタ 263">
          <a:extLst>
            <a:ext uri="{FF2B5EF4-FFF2-40B4-BE49-F238E27FC236}">
              <a16:creationId xmlns:a16="http://schemas.microsoft.com/office/drawing/2014/main" id="{D3207755-A2C0-4661-84F1-4010827AB95A}"/>
            </a:ext>
          </a:extLst>
        </xdr:cNvPr>
        <xdr:cNvCxnSpPr/>
      </xdr:nvCxnSpPr>
      <xdr:spPr>
        <a:xfrm>
          <a:off x="8496300" y="14280642"/>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156463</xdr:rowOff>
    </xdr:from>
    <xdr:to>
      <xdr:col>46</xdr:col>
      <xdr:colOff>38100</xdr:colOff>
      <xdr:row>85</xdr:row>
      <xdr:rowOff>86613</xdr:rowOff>
    </xdr:to>
    <xdr:sp macro="" textlink="" fLocksText="0">
      <xdr:nvSpPr>
        <xdr:cNvPr id="265" name="楕円 264">
          <a:extLst>
            <a:ext uri="{FF2B5EF4-FFF2-40B4-BE49-F238E27FC236}">
              <a16:creationId xmlns:a16="http://schemas.microsoft.com/office/drawing/2014/main" id="{3E4A5D5F-E23C-46FC-9E1A-18CCD0246CCA}"/>
            </a:ext>
          </a:extLst>
        </xdr:cNvPr>
        <xdr:cNvSpPr/>
      </xdr:nvSpPr>
      <xdr:spPr>
        <a:xfrm>
          <a:off x="7670800" y="142382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85</xdr:row>
      <xdr:rowOff>31242</xdr:rowOff>
    </xdr:from>
    <xdr:to>
      <xdr:col>50</xdr:col>
      <xdr:colOff>114300</xdr:colOff>
      <xdr:row>85</xdr:row>
      <xdr:rowOff>35813</xdr:rowOff>
    </xdr:to>
    <xdr:cxnSp macro="">
      <xdr:nvCxnSpPr>
        <xdr:cNvPr id="266" name="直線コネクタ 265">
          <a:extLst>
            <a:ext uri="{FF2B5EF4-FFF2-40B4-BE49-F238E27FC236}">
              <a16:creationId xmlns:a16="http://schemas.microsoft.com/office/drawing/2014/main" id="{A8359A03-06AD-41C5-8377-A21E7F100455}"/>
            </a:ext>
          </a:extLst>
        </xdr:cNvPr>
        <xdr:cNvCxnSpPr/>
      </xdr:nvCxnSpPr>
      <xdr:spPr>
        <a:xfrm flipV="1">
          <a:off x="7713980" y="14280642"/>
          <a:ext cx="78232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156463</xdr:rowOff>
    </xdr:from>
    <xdr:to>
      <xdr:col>41</xdr:col>
      <xdr:colOff>101600</xdr:colOff>
      <xdr:row>85</xdr:row>
      <xdr:rowOff>86613</xdr:rowOff>
    </xdr:to>
    <xdr:sp macro="" textlink="" fLocksText="0">
      <xdr:nvSpPr>
        <xdr:cNvPr id="267" name="楕円 266">
          <a:extLst>
            <a:ext uri="{FF2B5EF4-FFF2-40B4-BE49-F238E27FC236}">
              <a16:creationId xmlns:a16="http://schemas.microsoft.com/office/drawing/2014/main" id="{193CD9F8-EC88-4AE5-AAFF-531E0565ED69}"/>
            </a:ext>
          </a:extLst>
        </xdr:cNvPr>
        <xdr:cNvSpPr/>
      </xdr:nvSpPr>
      <xdr:spPr>
        <a:xfrm>
          <a:off x="6873240" y="142382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50800</xdr:colOff>
      <xdr:row>85</xdr:row>
      <xdr:rowOff>35813</xdr:rowOff>
    </xdr:from>
    <xdr:to>
      <xdr:col>45</xdr:col>
      <xdr:colOff>177800</xdr:colOff>
      <xdr:row>85</xdr:row>
      <xdr:rowOff>35813</xdr:rowOff>
    </xdr:to>
    <xdr:cxnSp macro="">
      <xdr:nvCxnSpPr>
        <xdr:cNvPr id="268" name="直線コネクタ 267">
          <a:extLst>
            <a:ext uri="{FF2B5EF4-FFF2-40B4-BE49-F238E27FC236}">
              <a16:creationId xmlns:a16="http://schemas.microsoft.com/office/drawing/2014/main" id="{FEBC92DE-7F90-4B01-855C-DE5F70F754B4}"/>
            </a:ext>
          </a:extLst>
        </xdr:cNvPr>
        <xdr:cNvCxnSpPr/>
      </xdr:nvCxnSpPr>
      <xdr:spPr>
        <a:xfrm>
          <a:off x="6924040" y="1428521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161037</xdr:rowOff>
    </xdr:from>
    <xdr:to>
      <xdr:col>36</xdr:col>
      <xdr:colOff>165100</xdr:colOff>
      <xdr:row>85</xdr:row>
      <xdr:rowOff>91187</xdr:rowOff>
    </xdr:to>
    <xdr:sp macro="" textlink="" fLocksText="0">
      <xdr:nvSpPr>
        <xdr:cNvPr id="269" name="楕円 268">
          <a:extLst>
            <a:ext uri="{FF2B5EF4-FFF2-40B4-BE49-F238E27FC236}">
              <a16:creationId xmlns:a16="http://schemas.microsoft.com/office/drawing/2014/main" id="{30D3E0CA-CE09-45ED-A30F-88EAFC820A05}"/>
            </a:ext>
          </a:extLst>
        </xdr:cNvPr>
        <xdr:cNvSpPr/>
      </xdr:nvSpPr>
      <xdr:spPr>
        <a:xfrm>
          <a:off x="6098540" y="142427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114300</xdr:colOff>
      <xdr:row>85</xdr:row>
      <xdr:rowOff>35813</xdr:rowOff>
    </xdr:from>
    <xdr:to>
      <xdr:col>41</xdr:col>
      <xdr:colOff>50800</xdr:colOff>
      <xdr:row>85</xdr:row>
      <xdr:rowOff>40387</xdr:rowOff>
    </xdr:to>
    <xdr:cxnSp macro="">
      <xdr:nvCxnSpPr>
        <xdr:cNvPr id="270" name="直線コネクタ 269">
          <a:extLst>
            <a:ext uri="{FF2B5EF4-FFF2-40B4-BE49-F238E27FC236}">
              <a16:creationId xmlns:a16="http://schemas.microsoft.com/office/drawing/2014/main" id="{DB150067-EFA6-40C0-819D-EE72468C121C}"/>
            </a:ext>
          </a:extLst>
        </xdr:cNvPr>
        <xdr:cNvCxnSpPr/>
      </xdr:nvCxnSpPr>
      <xdr:spPr>
        <a:xfrm flipV="1">
          <a:off x="6149340" y="14285213"/>
          <a:ext cx="7747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57150</xdr:rowOff>
    </xdr:from>
    <xdr:ext cx="466725" cy="257175"/>
    <xdr:sp macro="" textlink="">
      <xdr:nvSpPr>
        <xdr:cNvPr id="271" name="n_1aveValue【福祉施設】_x000a_一人当たり面積">
          <a:extLst>
            <a:ext uri="{FF2B5EF4-FFF2-40B4-BE49-F238E27FC236}">
              <a16:creationId xmlns:a16="http://schemas.microsoft.com/office/drawing/2014/main" id="{126DD8C6-3FB8-4B46-8635-B83B20609697}"/>
            </a:ext>
          </a:extLst>
        </xdr:cNvPr>
        <xdr:cNvSpPr txBox="1"/>
      </xdr:nvSpPr>
      <xdr:spPr>
        <a:xfrm>
          <a:off x="8271510" y="1380363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0.086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82</xdr:row>
      <xdr:rowOff>38100</xdr:rowOff>
    </xdr:from>
    <xdr:ext cx="466725" cy="257175"/>
    <xdr:sp macro="" textlink="">
      <xdr:nvSpPr>
        <xdr:cNvPr id="272" name="n_2aveValue【福祉施設】_x000a_一人当たり面積">
          <a:extLst>
            <a:ext uri="{FF2B5EF4-FFF2-40B4-BE49-F238E27FC236}">
              <a16:creationId xmlns:a16="http://schemas.microsoft.com/office/drawing/2014/main" id="{311FC395-7F8F-4CC4-B511-775AD8FADB85}"/>
            </a:ext>
          </a:extLst>
        </xdr:cNvPr>
        <xdr:cNvSpPr txBox="1"/>
      </xdr:nvSpPr>
      <xdr:spPr>
        <a:xfrm>
          <a:off x="7509510" y="1378458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0.090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82</xdr:row>
      <xdr:rowOff>28575</xdr:rowOff>
    </xdr:from>
    <xdr:ext cx="466725" cy="257175"/>
    <xdr:sp macro="" textlink="">
      <xdr:nvSpPr>
        <xdr:cNvPr id="273" name="n_3aveValue【福祉施設】_x000a_一人当たり面積">
          <a:extLst>
            <a:ext uri="{FF2B5EF4-FFF2-40B4-BE49-F238E27FC236}">
              <a16:creationId xmlns:a16="http://schemas.microsoft.com/office/drawing/2014/main" id="{E305E4FE-1AAA-463C-85CB-A63031C231C3}"/>
            </a:ext>
          </a:extLst>
        </xdr:cNvPr>
        <xdr:cNvSpPr txBox="1"/>
      </xdr:nvSpPr>
      <xdr:spPr>
        <a:xfrm>
          <a:off x="6705600" y="1377505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0.091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82</xdr:row>
      <xdr:rowOff>9525</xdr:rowOff>
    </xdr:from>
    <xdr:ext cx="466725" cy="257175"/>
    <xdr:sp macro="" textlink="">
      <xdr:nvSpPr>
        <xdr:cNvPr id="274" name="n_4aveValue【福祉施設】_x000a_一人当たり面積">
          <a:extLst>
            <a:ext uri="{FF2B5EF4-FFF2-40B4-BE49-F238E27FC236}">
              <a16:creationId xmlns:a16="http://schemas.microsoft.com/office/drawing/2014/main" id="{4C70927A-0D14-4E90-9873-18BAF7E06A9F}"/>
            </a:ext>
          </a:extLst>
        </xdr:cNvPr>
        <xdr:cNvSpPr txBox="1"/>
      </xdr:nvSpPr>
      <xdr:spPr>
        <a:xfrm>
          <a:off x="5934075" y="1375600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0.096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57150</xdr:colOff>
      <xdr:row>85</xdr:row>
      <xdr:rowOff>76200</xdr:rowOff>
    </xdr:from>
    <xdr:ext cx="466725" cy="257175"/>
    <xdr:sp macro="" textlink="">
      <xdr:nvSpPr>
        <xdr:cNvPr id="275" name="n_1mainValue【福祉施設】_x000a_一人当たり面積">
          <a:extLst>
            <a:ext uri="{FF2B5EF4-FFF2-40B4-BE49-F238E27FC236}">
              <a16:creationId xmlns:a16="http://schemas.microsoft.com/office/drawing/2014/main" id="{F4F3099D-948A-446D-BA53-603B1DAF866B}"/>
            </a:ext>
          </a:extLst>
        </xdr:cNvPr>
        <xdr:cNvSpPr txBox="1"/>
      </xdr:nvSpPr>
      <xdr:spPr>
        <a:xfrm>
          <a:off x="8271510" y="143256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0.039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85</xdr:row>
      <xdr:rowOff>76200</xdr:rowOff>
    </xdr:from>
    <xdr:ext cx="466725" cy="257175"/>
    <xdr:sp macro="" textlink="">
      <xdr:nvSpPr>
        <xdr:cNvPr id="276" name="n_2mainValue【福祉施設】_x000a_一人当たり面積">
          <a:extLst>
            <a:ext uri="{FF2B5EF4-FFF2-40B4-BE49-F238E27FC236}">
              <a16:creationId xmlns:a16="http://schemas.microsoft.com/office/drawing/2014/main" id="{E95B535C-6A96-48A6-931E-731FA7B42544}"/>
            </a:ext>
          </a:extLst>
        </xdr:cNvPr>
        <xdr:cNvSpPr txBox="1"/>
      </xdr:nvSpPr>
      <xdr:spPr>
        <a:xfrm>
          <a:off x="7509510" y="143256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0.038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85</xdr:row>
      <xdr:rowOff>76200</xdr:rowOff>
    </xdr:from>
    <xdr:ext cx="466725" cy="257175"/>
    <xdr:sp macro="" textlink="">
      <xdr:nvSpPr>
        <xdr:cNvPr id="277" name="n_3mainValue【福祉施設】_x000a_一人当たり面積">
          <a:extLst>
            <a:ext uri="{FF2B5EF4-FFF2-40B4-BE49-F238E27FC236}">
              <a16:creationId xmlns:a16="http://schemas.microsoft.com/office/drawing/2014/main" id="{FD1C2753-7F47-4F4C-A38A-00D489937D29}"/>
            </a:ext>
          </a:extLst>
        </xdr:cNvPr>
        <xdr:cNvSpPr txBox="1"/>
      </xdr:nvSpPr>
      <xdr:spPr>
        <a:xfrm>
          <a:off x="6705600" y="143256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0.038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85</xdr:row>
      <xdr:rowOff>85725</xdr:rowOff>
    </xdr:from>
    <xdr:ext cx="466725" cy="257175"/>
    <xdr:sp macro="" textlink="">
      <xdr:nvSpPr>
        <xdr:cNvPr id="278" name="n_4mainValue【福祉施設】_x000a_一人当たり面積">
          <a:extLst>
            <a:ext uri="{FF2B5EF4-FFF2-40B4-BE49-F238E27FC236}">
              <a16:creationId xmlns:a16="http://schemas.microsoft.com/office/drawing/2014/main" id="{E8C99BBB-ECF6-478F-B5A8-25AF7510C6C8}"/>
            </a:ext>
          </a:extLst>
        </xdr:cNvPr>
        <xdr:cNvSpPr txBox="1"/>
      </xdr:nvSpPr>
      <xdr:spPr>
        <a:xfrm>
          <a:off x="5934075" y="14335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0.037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fLocksText="0">
      <xdr:nvSpPr>
        <xdr:cNvPr id="279" name="正方形/長方形 278">
          <a:extLst>
            <a:ext uri="{FF2B5EF4-FFF2-40B4-BE49-F238E27FC236}">
              <a16:creationId xmlns:a16="http://schemas.microsoft.com/office/drawing/2014/main" id="{44A73D9B-DA06-4AF2-A89E-5258131BEE87}"/>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市民会館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fLocksText="0">
      <xdr:nvSpPr>
        <xdr:cNvPr id="280" name="正方形/長方形 279">
          <a:extLst>
            <a:ext uri="{FF2B5EF4-FFF2-40B4-BE49-F238E27FC236}">
              <a16:creationId xmlns:a16="http://schemas.microsoft.com/office/drawing/2014/main" id="{F5FCCB24-44BD-48D8-8594-71485C621F24}"/>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fLocksText="0">
      <xdr:nvSpPr>
        <xdr:cNvPr id="281" name="正方形/長方形 280">
          <a:extLst>
            <a:ext uri="{FF2B5EF4-FFF2-40B4-BE49-F238E27FC236}">
              <a16:creationId xmlns:a16="http://schemas.microsoft.com/office/drawing/2014/main" id="{7B7225B8-80DA-4EA4-B44C-E70D0602286F}"/>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fLocksText="0">
      <xdr:nvSpPr>
        <xdr:cNvPr id="282" name="正方形/長方形 281">
          <a:extLst>
            <a:ext uri="{FF2B5EF4-FFF2-40B4-BE49-F238E27FC236}">
              <a16:creationId xmlns:a16="http://schemas.microsoft.com/office/drawing/2014/main" id="{8258386A-6161-4633-B935-41C4077FFD99}"/>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fLocksText="0">
      <xdr:nvSpPr>
        <xdr:cNvPr id="283" name="正方形/長方形 282">
          <a:extLst>
            <a:ext uri="{FF2B5EF4-FFF2-40B4-BE49-F238E27FC236}">
              <a16:creationId xmlns:a16="http://schemas.microsoft.com/office/drawing/2014/main" id="{455C63EC-2A75-437F-BDC2-F04AF0A0DECD}"/>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fLocksText="0">
      <xdr:nvSpPr>
        <xdr:cNvPr id="284" name="正方形/長方形 283">
          <a:extLst>
            <a:ext uri="{FF2B5EF4-FFF2-40B4-BE49-F238E27FC236}">
              <a16:creationId xmlns:a16="http://schemas.microsoft.com/office/drawing/2014/main" id="{154EAC3E-F5BA-499B-8585-3E4929E53D3A}"/>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fLocksText="0">
      <xdr:nvSpPr>
        <xdr:cNvPr id="285" name="正方形/長方形 284">
          <a:extLst>
            <a:ext uri="{FF2B5EF4-FFF2-40B4-BE49-F238E27FC236}">
              <a16:creationId xmlns:a16="http://schemas.microsoft.com/office/drawing/2014/main" id="{FE99BE92-1F5F-4297-B585-8DB857A05D54}"/>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fLocksText="0">
      <xdr:nvSpPr>
        <xdr:cNvPr id="286" name="正方形/長方形 285">
          <a:extLst>
            <a:ext uri="{FF2B5EF4-FFF2-40B4-BE49-F238E27FC236}">
              <a16:creationId xmlns:a16="http://schemas.microsoft.com/office/drawing/2014/main" id="{1E2F8B84-B9C8-40C5-9D67-3569E33AC9B9}"/>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fLocksText="0">
      <xdr:nvSpPr>
        <xdr:cNvPr id="287" name="正方形/長方形 286">
          <a:extLst>
            <a:ext uri="{FF2B5EF4-FFF2-40B4-BE49-F238E27FC236}">
              <a16:creationId xmlns:a16="http://schemas.microsoft.com/office/drawing/2014/main" id="{127F4D2D-6B6D-4CD5-AD08-41F6F04F6F26}"/>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市民会館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fLocksText="0">
      <xdr:nvSpPr>
        <xdr:cNvPr id="288" name="正方形/長方形 287">
          <a:extLst>
            <a:ext uri="{FF2B5EF4-FFF2-40B4-BE49-F238E27FC236}">
              <a16:creationId xmlns:a16="http://schemas.microsoft.com/office/drawing/2014/main" id="{AB7BE0D8-708A-4666-8C4E-57A4CCFCD83A}"/>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fLocksText="0">
      <xdr:nvSpPr>
        <xdr:cNvPr id="289" name="正方形/長方形 288">
          <a:extLst>
            <a:ext uri="{FF2B5EF4-FFF2-40B4-BE49-F238E27FC236}">
              <a16:creationId xmlns:a16="http://schemas.microsoft.com/office/drawing/2014/main" id="{B0F8461A-E424-4F93-81BA-B0B914EA3D89}"/>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fLocksText="0">
      <xdr:nvSpPr>
        <xdr:cNvPr id="290" name="正方形/長方形 289">
          <a:extLst>
            <a:ext uri="{FF2B5EF4-FFF2-40B4-BE49-F238E27FC236}">
              <a16:creationId xmlns:a16="http://schemas.microsoft.com/office/drawing/2014/main" id="{80C33445-4ABD-4D5A-8DF2-ACB0F28AFA55}"/>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fLocksText="0">
      <xdr:nvSpPr>
        <xdr:cNvPr id="291" name="正方形/長方形 290">
          <a:extLst>
            <a:ext uri="{FF2B5EF4-FFF2-40B4-BE49-F238E27FC236}">
              <a16:creationId xmlns:a16="http://schemas.microsoft.com/office/drawing/2014/main" id="{5647B9B1-1F9D-4755-9E45-6D8C5B095558}"/>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fLocksText="0">
      <xdr:nvSpPr>
        <xdr:cNvPr id="292" name="正方形/長方形 291">
          <a:extLst>
            <a:ext uri="{FF2B5EF4-FFF2-40B4-BE49-F238E27FC236}">
              <a16:creationId xmlns:a16="http://schemas.microsoft.com/office/drawing/2014/main" id="{CAA2D0A2-FA24-4FFC-9F60-9D8EDC747239}"/>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fLocksText="0">
      <xdr:nvSpPr>
        <xdr:cNvPr id="293" name="正方形/長方形 292">
          <a:extLst>
            <a:ext uri="{FF2B5EF4-FFF2-40B4-BE49-F238E27FC236}">
              <a16:creationId xmlns:a16="http://schemas.microsoft.com/office/drawing/2014/main" id="{8CEFD12E-B654-4CB6-A5C3-82254CEBB588}"/>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fLocksText="0">
      <xdr:nvSpPr>
        <xdr:cNvPr id="294" name="正方形/長方形 293">
          <a:extLst>
            <a:ext uri="{FF2B5EF4-FFF2-40B4-BE49-F238E27FC236}">
              <a16:creationId xmlns:a16="http://schemas.microsoft.com/office/drawing/2014/main" id="{BAC40085-7CE7-4F8E-AC83-FA563963BF38}"/>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fLocksText="0">
      <xdr:nvSpPr>
        <xdr:cNvPr id="295" name="正方形/長方形 294">
          <a:extLst>
            <a:ext uri="{FF2B5EF4-FFF2-40B4-BE49-F238E27FC236}">
              <a16:creationId xmlns:a16="http://schemas.microsoft.com/office/drawing/2014/main" id="{53CB889C-804B-463C-B4BC-BCCA37B6A84C}"/>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一般廃棄物処理施設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fLocksText="0">
      <xdr:nvSpPr>
        <xdr:cNvPr id="296" name="正方形/長方形 295">
          <a:extLst>
            <a:ext uri="{FF2B5EF4-FFF2-40B4-BE49-F238E27FC236}">
              <a16:creationId xmlns:a16="http://schemas.microsoft.com/office/drawing/2014/main" id="{E25048BE-2920-4D7D-A69F-9B749E84AAD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fLocksText="0">
      <xdr:nvSpPr>
        <xdr:cNvPr id="297" name="正方形/長方形 296">
          <a:extLst>
            <a:ext uri="{FF2B5EF4-FFF2-40B4-BE49-F238E27FC236}">
              <a16:creationId xmlns:a16="http://schemas.microsoft.com/office/drawing/2014/main" id="{3C50CC66-4B75-400E-8499-4F4A2264B015}"/>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fLocksText="0">
      <xdr:nvSpPr>
        <xdr:cNvPr id="298" name="正方形/長方形 297">
          <a:extLst>
            <a:ext uri="{FF2B5EF4-FFF2-40B4-BE49-F238E27FC236}">
              <a16:creationId xmlns:a16="http://schemas.microsoft.com/office/drawing/2014/main" id="{8F110431-C002-427A-B24F-AB8DDFF2CE5E}"/>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fLocksText="0">
      <xdr:nvSpPr>
        <xdr:cNvPr id="299" name="正方形/長方形 298">
          <a:extLst>
            <a:ext uri="{FF2B5EF4-FFF2-40B4-BE49-F238E27FC236}">
              <a16:creationId xmlns:a16="http://schemas.microsoft.com/office/drawing/2014/main" id="{48B5F225-2B83-4B9D-A540-A74CF629F8C4}"/>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fLocksText="0">
      <xdr:nvSpPr>
        <xdr:cNvPr id="300" name="正方形/長方形 299">
          <a:extLst>
            <a:ext uri="{FF2B5EF4-FFF2-40B4-BE49-F238E27FC236}">
              <a16:creationId xmlns:a16="http://schemas.microsoft.com/office/drawing/2014/main" id="{30EC338D-BD05-4B66-9FA2-1531117FF42F}"/>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fLocksText="0">
      <xdr:nvSpPr>
        <xdr:cNvPr id="301" name="正方形/長方形 300">
          <a:extLst>
            <a:ext uri="{FF2B5EF4-FFF2-40B4-BE49-F238E27FC236}">
              <a16:creationId xmlns:a16="http://schemas.microsoft.com/office/drawing/2014/main" id="{691B5EB8-C2A1-4785-863A-3B0E41F9F4DC}"/>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fLocksText="0">
      <xdr:nvSpPr>
        <xdr:cNvPr id="302" name="正方形/長方形 301">
          <a:extLst>
            <a:ext uri="{FF2B5EF4-FFF2-40B4-BE49-F238E27FC236}">
              <a16:creationId xmlns:a16="http://schemas.microsoft.com/office/drawing/2014/main" id="{1A6B53BD-52C2-49F6-96FA-34C573C4440C}"/>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30</xdr:row>
      <xdr:rowOff>0</xdr:rowOff>
    </xdr:from>
    <xdr:ext cx="295275" cy="228600"/>
    <xdr:sp macro="" textlink="">
      <xdr:nvSpPr>
        <xdr:cNvPr id="303" name="テキスト ボックス 302">
          <a:extLst>
            <a:ext uri="{FF2B5EF4-FFF2-40B4-BE49-F238E27FC236}">
              <a16:creationId xmlns:a16="http://schemas.microsoft.com/office/drawing/2014/main" id="{04CE6E52-8840-4822-93E5-F41B8CAD4351}"/>
            </a:ext>
          </a:extLst>
        </xdr:cNvPr>
        <xdr:cNvSpPr txBox="1"/>
      </xdr:nvSpPr>
      <xdr:spPr>
        <a:xfrm>
          <a:off x="10915650" y="50292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01371109-3ADE-48A7-9A93-96B6E861361B}"/>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43</xdr:row>
      <xdr:rowOff>104775</xdr:rowOff>
    </xdr:from>
    <xdr:ext cx="466725" cy="257175"/>
    <xdr:sp macro="" textlink="">
      <xdr:nvSpPr>
        <xdr:cNvPr id="305" name="テキスト ボックス 304">
          <a:extLst>
            <a:ext uri="{FF2B5EF4-FFF2-40B4-BE49-F238E27FC236}">
              <a16:creationId xmlns:a16="http://schemas.microsoft.com/office/drawing/2014/main" id="{F97299F0-75F1-46C4-97E3-57382D9E1E77}"/>
            </a:ext>
          </a:extLst>
        </xdr:cNvPr>
        <xdr:cNvSpPr txBox="1"/>
      </xdr:nvSpPr>
      <xdr:spPr>
        <a:xfrm>
          <a:off x="10555605" y="731329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6" name="直線コネクタ 305">
          <a:extLst>
            <a:ext uri="{FF2B5EF4-FFF2-40B4-BE49-F238E27FC236}">
              <a16:creationId xmlns:a16="http://schemas.microsoft.com/office/drawing/2014/main" id="{6939A41D-8515-4751-BD9C-46036758F233}"/>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41</xdr:row>
      <xdr:rowOff>66675</xdr:rowOff>
    </xdr:from>
    <xdr:ext cx="466725" cy="257175"/>
    <xdr:sp macro="" textlink="">
      <xdr:nvSpPr>
        <xdr:cNvPr id="307" name="テキスト ボックス 306">
          <a:extLst>
            <a:ext uri="{FF2B5EF4-FFF2-40B4-BE49-F238E27FC236}">
              <a16:creationId xmlns:a16="http://schemas.microsoft.com/office/drawing/2014/main" id="{D09A4F56-2A5C-486F-BF3A-7946D1B12929}"/>
            </a:ext>
          </a:extLst>
        </xdr:cNvPr>
        <xdr:cNvSpPr txBox="1"/>
      </xdr:nvSpPr>
      <xdr:spPr>
        <a:xfrm>
          <a:off x="10555605" y="693991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8" name="直線コネクタ 307">
          <a:extLst>
            <a:ext uri="{FF2B5EF4-FFF2-40B4-BE49-F238E27FC236}">
              <a16:creationId xmlns:a16="http://schemas.microsoft.com/office/drawing/2014/main" id="{41B392E2-B379-401A-9721-9F3E6D9CDDC3}"/>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39</xdr:row>
      <xdr:rowOff>28575</xdr:rowOff>
    </xdr:from>
    <xdr:ext cx="400050" cy="257175"/>
    <xdr:sp macro="" textlink="">
      <xdr:nvSpPr>
        <xdr:cNvPr id="309" name="テキスト ボックス 308">
          <a:extLst>
            <a:ext uri="{FF2B5EF4-FFF2-40B4-BE49-F238E27FC236}">
              <a16:creationId xmlns:a16="http://schemas.microsoft.com/office/drawing/2014/main" id="{71A8D124-DE6C-4E73-9775-6FA16C46981F}"/>
            </a:ext>
          </a:extLst>
        </xdr:cNvPr>
        <xdr:cNvSpPr txBox="1"/>
      </xdr:nvSpPr>
      <xdr:spPr>
        <a:xfrm>
          <a:off x="10599420" y="656653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0" name="直線コネクタ 309">
          <a:extLst>
            <a:ext uri="{FF2B5EF4-FFF2-40B4-BE49-F238E27FC236}">
              <a16:creationId xmlns:a16="http://schemas.microsoft.com/office/drawing/2014/main" id="{9671A761-8129-4F71-945F-12D641C0B75C}"/>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36</xdr:row>
      <xdr:rowOff>161925</xdr:rowOff>
    </xdr:from>
    <xdr:ext cx="400050" cy="257175"/>
    <xdr:sp macro="" textlink="">
      <xdr:nvSpPr>
        <xdr:cNvPr id="311" name="テキスト ボックス 310">
          <a:extLst>
            <a:ext uri="{FF2B5EF4-FFF2-40B4-BE49-F238E27FC236}">
              <a16:creationId xmlns:a16="http://schemas.microsoft.com/office/drawing/2014/main" id="{07EB88B9-E2B4-4A94-A489-F9EC8A0614EA}"/>
            </a:ext>
          </a:extLst>
        </xdr:cNvPr>
        <xdr:cNvSpPr txBox="1"/>
      </xdr:nvSpPr>
      <xdr:spPr>
        <a:xfrm>
          <a:off x="10599420" y="619696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2" name="直線コネクタ 311">
          <a:extLst>
            <a:ext uri="{FF2B5EF4-FFF2-40B4-BE49-F238E27FC236}">
              <a16:creationId xmlns:a16="http://schemas.microsoft.com/office/drawing/2014/main" id="{F9FAECAC-BBF7-43B9-984B-0038B085523C}"/>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34</xdr:row>
      <xdr:rowOff>123825</xdr:rowOff>
    </xdr:from>
    <xdr:ext cx="400050" cy="257175"/>
    <xdr:sp macro="" textlink="">
      <xdr:nvSpPr>
        <xdr:cNvPr id="313" name="テキスト ボックス 312">
          <a:extLst>
            <a:ext uri="{FF2B5EF4-FFF2-40B4-BE49-F238E27FC236}">
              <a16:creationId xmlns:a16="http://schemas.microsoft.com/office/drawing/2014/main" id="{672441C6-C32A-4706-8119-AED1FE4C0F73}"/>
            </a:ext>
          </a:extLst>
        </xdr:cNvPr>
        <xdr:cNvSpPr txBox="1"/>
      </xdr:nvSpPr>
      <xdr:spPr>
        <a:xfrm>
          <a:off x="10599420" y="582358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4" name="直線コネクタ 313">
          <a:extLst>
            <a:ext uri="{FF2B5EF4-FFF2-40B4-BE49-F238E27FC236}">
              <a16:creationId xmlns:a16="http://schemas.microsoft.com/office/drawing/2014/main" id="{FFB2CE82-9E81-4402-A893-3AB60DE26008}"/>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32</xdr:row>
      <xdr:rowOff>85725</xdr:rowOff>
    </xdr:from>
    <xdr:ext cx="400050" cy="257175"/>
    <xdr:sp macro="" textlink="">
      <xdr:nvSpPr>
        <xdr:cNvPr id="315" name="テキスト ボックス 314">
          <a:extLst>
            <a:ext uri="{FF2B5EF4-FFF2-40B4-BE49-F238E27FC236}">
              <a16:creationId xmlns:a16="http://schemas.microsoft.com/office/drawing/2014/main" id="{5CA9DA69-4611-4B07-90CB-5A433D2DEE41}"/>
            </a:ext>
          </a:extLst>
        </xdr:cNvPr>
        <xdr:cNvSpPr txBox="1"/>
      </xdr:nvSpPr>
      <xdr:spPr>
        <a:xfrm>
          <a:off x="10599420" y="545020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7EAB7C54-A50C-4911-BEDC-36D008AC6332}"/>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104775</xdr:colOff>
      <xdr:row>30</xdr:row>
      <xdr:rowOff>47625</xdr:rowOff>
    </xdr:from>
    <xdr:ext cx="342900" cy="257175"/>
    <xdr:sp macro="" textlink="">
      <xdr:nvSpPr>
        <xdr:cNvPr id="317" name="テキスト ボックス 316">
          <a:extLst>
            <a:ext uri="{FF2B5EF4-FFF2-40B4-BE49-F238E27FC236}">
              <a16:creationId xmlns:a16="http://schemas.microsoft.com/office/drawing/2014/main" id="{6FD993B4-B5DD-4880-A01C-696A7C1EC39C}"/>
            </a:ext>
          </a:extLst>
        </xdr:cNvPr>
        <xdr:cNvSpPr txBox="1"/>
      </xdr:nvSpPr>
      <xdr:spPr>
        <a:xfrm>
          <a:off x="10666095" y="507682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fLocksText="0">
      <xdr:nvSpPr>
        <xdr:cNvPr id="318" name="【一般廃棄物処理施設】_x000a_有形固定資産減価償却率グラフ枠">
          <a:extLst>
            <a:ext uri="{FF2B5EF4-FFF2-40B4-BE49-F238E27FC236}">
              <a16:creationId xmlns:a16="http://schemas.microsoft.com/office/drawing/2014/main" id="{BA14B0F3-92BD-43D9-A68F-BD397DEBA1F9}"/>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319" name="直線コネクタ 318">
          <a:extLst>
            <a:ext uri="{FF2B5EF4-FFF2-40B4-BE49-F238E27FC236}">
              <a16:creationId xmlns:a16="http://schemas.microsoft.com/office/drawing/2014/main" id="{633FA2BC-1E8D-4905-8DF0-FCDDBADC690C}"/>
            </a:ext>
          </a:extLst>
        </xdr:cNvPr>
        <xdr:cNvCxnSpPr/>
      </xdr:nvCxnSpPr>
      <xdr:spPr>
        <a:xfrm flipV="1">
          <a:off x="14375764" y="552831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42</xdr:row>
      <xdr:rowOff>38100</xdr:rowOff>
    </xdr:from>
    <xdr:ext cx="466725" cy="257175"/>
    <xdr:sp macro="" textlink="">
      <xdr:nvSpPr>
        <xdr:cNvPr id="320" name="【一般廃棄物処理施設】_x000a_有形固定資産減価償却率最小値テキスト">
          <a:extLst>
            <a:ext uri="{FF2B5EF4-FFF2-40B4-BE49-F238E27FC236}">
              <a16:creationId xmlns:a16="http://schemas.microsoft.com/office/drawing/2014/main" id="{A35D4F00-CE6A-4EAD-B30F-9EA5A7C21302}"/>
            </a:ext>
          </a:extLst>
        </xdr:cNvPr>
        <xdr:cNvSpPr txBox="1"/>
      </xdr:nvSpPr>
      <xdr:spPr>
        <a:xfrm>
          <a:off x="14411325" y="707898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1" name="直線コネクタ 320">
          <a:extLst>
            <a:ext uri="{FF2B5EF4-FFF2-40B4-BE49-F238E27FC236}">
              <a16:creationId xmlns:a16="http://schemas.microsoft.com/office/drawing/2014/main" id="{01D23FDD-9ADA-4C99-9EDA-2197F5A21104}"/>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31</xdr:row>
      <xdr:rowOff>114300</xdr:rowOff>
    </xdr:from>
    <xdr:ext cx="409575" cy="257175"/>
    <xdr:sp macro="" textlink="">
      <xdr:nvSpPr>
        <xdr:cNvPr id="322" name="【一般廃棄物処理施設】_x000a_有形固定資産減価償却率最大値テキスト">
          <a:extLst>
            <a:ext uri="{FF2B5EF4-FFF2-40B4-BE49-F238E27FC236}">
              <a16:creationId xmlns:a16="http://schemas.microsoft.com/office/drawing/2014/main" id="{1C32255A-AFBE-4576-9418-24A8480106CD}"/>
            </a:ext>
          </a:extLst>
        </xdr:cNvPr>
        <xdr:cNvSpPr txBox="1"/>
      </xdr:nvSpPr>
      <xdr:spPr>
        <a:xfrm>
          <a:off x="14411325" y="531114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16.6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323" name="直線コネクタ 322">
          <a:extLst>
            <a:ext uri="{FF2B5EF4-FFF2-40B4-BE49-F238E27FC236}">
              <a16:creationId xmlns:a16="http://schemas.microsoft.com/office/drawing/2014/main" id="{680A6E8D-6EF6-412E-B471-32D77BB61DFC}"/>
            </a:ext>
          </a:extLst>
        </xdr:cNvPr>
        <xdr:cNvCxnSpPr/>
      </xdr:nvCxnSpPr>
      <xdr:spPr>
        <a:xfrm>
          <a:off x="14287500" y="5528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37</xdr:row>
      <xdr:rowOff>133350</xdr:rowOff>
    </xdr:from>
    <xdr:ext cx="409575" cy="257175"/>
    <xdr:sp macro="" textlink="">
      <xdr:nvSpPr>
        <xdr:cNvPr id="324" name="【一般廃棄物処理施設】_x000a_有形固定資産減価償却率平均値テキスト">
          <a:extLst>
            <a:ext uri="{FF2B5EF4-FFF2-40B4-BE49-F238E27FC236}">
              <a16:creationId xmlns:a16="http://schemas.microsoft.com/office/drawing/2014/main" id="{F725E452-BAA3-4DE2-BD87-73DFF590721B}"/>
            </a:ext>
          </a:extLst>
        </xdr:cNvPr>
        <xdr:cNvSpPr txBox="1"/>
      </xdr:nvSpPr>
      <xdr:spPr>
        <a:xfrm>
          <a:off x="14411325" y="633603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63.7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fLocksText="0">
      <xdr:nvSpPr>
        <xdr:cNvPr id="325" name="フローチャート: 判断 324">
          <a:extLst>
            <a:ext uri="{FF2B5EF4-FFF2-40B4-BE49-F238E27FC236}">
              <a16:creationId xmlns:a16="http://schemas.microsoft.com/office/drawing/2014/main" id="{4FFEB191-9AB4-4737-8C3A-7C6FA65041A9}"/>
            </a:ext>
          </a:extLst>
        </xdr:cNvPr>
        <xdr:cNvSpPr/>
      </xdr:nvSpPr>
      <xdr:spPr>
        <a:xfrm>
          <a:off x="14325600" y="63557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fLocksText="0">
      <xdr:nvSpPr>
        <xdr:cNvPr id="326" name="フローチャート: 判断 325">
          <a:extLst>
            <a:ext uri="{FF2B5EF4-FFF2-40B4-BE49-F238E27FC236}">
              <a16:creationId xmlns:a16="http://schemas.microsoft.com/office/drawing/2014/main" id="{333ACB93-4F6C-4F7C-8640-031701E7CF03}"/>
            </a:ext>
          </a:extLst>
        </xdr:cNvPr>
        <xdr:cNvSpPr/>
      </xdr:nvSpPr>
      <xdr:spPr>
        <a:xfrm>
          <a:off x="13578840" y="6353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fLocksText="0">
      <xdr:nvSpPr>
        <xdr:cNvPr id="327" name="フローチャート: 判断 326">
          <a:extLst>
            <a:ext uri="{FF2B5EF4-FFF2-40B4-BE49-F238E27FC236}">
              <a16:creationId xmlns:a16="http://schemas.microsoft.com/office/drawing/2014/main" id="{FF08B7CC-7A7C-4199-B1EA-2120B995D967}"/>
            </a:ext>
          </a:extLst>
        </xdr:cNvPr>
        <xdr:cNvSpPr/>
      </xdr:nvSpPr>
      <xdr:spPr>
        <a:xfrm>
          <a:off x="12804140" y="6325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fLocksText="0">
      <xdr:nvSpPr>
        <xdr:cNvPr id="328" name="フローチャート: 判断 327">
          <a:extLst>
            <a:ext uri="{FF2B5EF4-FFF2-40B4-BE49-F238E27FC236}">
              <a16:creationId xmlns:a16="http://schemas.microsoft.com/office/drawing/2014/main" id="{00573334-6249-452B-BDF5-52C385F1B017}"/>
            </a:ext>
          </a:extLst>
        </xdr:cNvPr>
        <xdr:cNvSpPr/>
      </xdr:nvSpPr>
      <xdr:spPr>
        <a:xfrm>
          <a:off x="12029440" y="6317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fLocksText="0">
      <xdr:nvSpPr>
        <xdr:cNvPr id="329" name="フローチャート: 判断 328">
          <a:extLst>
            <a:ext uri="{FF2B5EF4-FFF2-40B4-BE49-F238E27FC236}">
              <a16:creationId xmlns:a16="http://schemas.microsoft.com/office/drawing/2014/main" id="{B9DAB74F-DA37-4D7F-98BC-61206E16601A}"/>
            </a:ext>
          </a:extLst>
        </xdr:cNvPr>
        <xdr:cNvSpPr/>
      </xdr:nvSpPr>
      <xdr:spPr>
        <a:xfrm>
          <a:off x="1123188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44</xdr:row>
      <xdr:rowOff>76200</xdr:rowOff>
    </xdr:from>
    <xdr:ext cx="762000" cy="257175"/>
    <xdr:sp macro="" textlink="">
      <xdr:nvSpPr>
        <xdr:cNvPr id="330" name="テキスト ボックス 329">
          <a:extLst>
            <a:ext uri="{FF2B5EF4-FFF2-40B4-BE49-F238E27FC236}">
              <a16:creationId xmlns:a16="http://schemas.microsoft.com/office/drawing/2014/main" id="{C2301503-4385-4AF3-ABEB-3623CF74653E}"/>
            </a:ext>
          </a:extLst>
        </xdr:cNvPr>
        <xdr:cNvSpPr txBox="1"/>
      </xdr:nvSpPr>
      <xdr:spPr>
        <a:xfrm>
          <a:off x="14205585"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44</xdr:row>
      <xdr:rowOff>76200</xdr:rowOff>
    </xdr:from>
    <xdr:ext cx="762000" cy="257175"/>
    <xdr:sp macro="" textlink="">
      <xdr:nvSpPr>
        <xdr:cNvPr id="331" name="テキスト ボックス 330">
          <a:extLst>
            <a:ext uri="{FF2B5EF4-FFF2-40B4-BE49-F238E27FC236}">
              <a16:creationId xmlns:a16="http://schemas.microsoft.com/office/drawing/2014/main" id="{B09ED0AA-BBCE-4459-96F8-9C0282B967E5}"/>
            </a:ext>
          </a:extLst>
        </xdr:cNvPr>
        <xdr:cNvSpPr txBox="1"/>
      </xdr:nvSpPr>
      <xdr:spPr>
        <a:xfrm>
          <a:off x="13458825"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76200</xdr:rowOff>
    </xdr:from>
    <xdr:ext cx="762000" cy="257175"/>
    <xdr:sp macro="" textlink="">
      <xdr:nvSpPr>
        <xdr:cNvPr id="332" name="テキスト ボックス 331">
          <a:extLst>
            <a:ext uri="{FF2B5EF4-FFF2-40B4-BE49-F238E27FC236}">
              <a16:creationId xmlns:a16="http://schemas.microsoft.com/office/drawing/2014/main" id="{38F3717B-BC4A-4127-ADA1-AC7EAACBE23F}"/>
            </a:ext>
          </a:extLst>
        </xdr:cNvPr>
        <xdr:cNvSpPr txBox="1"/>
      </xdr:nvSpPr>
      <xdr:spPr>
        <a:xfrm>
          <a:off x="12687300"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44</xdr:row>
      <xdr:rowOff>76200</xdr:rowOff>
    </xdr:from>
    <xdr:ext cx="762000" cy="257175"/>
    <xdr:sp macro="" textlink="">
      <xdr:nvSpPr>
        <xdr:cNvPr id="333" name="テキスト ボックス 332">
          <a:extLst>
            <a:ext uri="{FF2B5EF4-FFF2-40B4-BE49-F238E27FC236}">
              <a16:creationId xmlns:a16="http://schemas.microsoft.com/office/drawing/2014/main" id="{46FA05F7-3FAE-420D-8A3D-C3A67F2E92EA}"/>
            </a:ext>
          </a:extLst>
        </xdr:cNvPr>
        <xdr:cNvSpPr txBox="1"/>
      </xdr:nvSpPr>
      <xdr:spPr>
        <a:xfrm>
          <a:off x="11898630"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44</xdr:row>
      <xdr:rowOff>76200</xdr:rowOff>
    </xdr:from>
    <xdr:ext cx="762000" cy="257175"/>
    <xdr:sp macro="" textlink="">
      <xdr:nvSpPr>
        <xdr:cNvPr id="334" name="テキスト ボックス 333">
          <a:extLst>
            <a:ext uri="{FF2B5EF4-FFF2-40B4-BE49-F238E27FC236}">
              <a16:creationId xmlns:a16="http://schemas.microsoft.com/office/drawing/2014/main" id="{2DA83B45-E717-409A-9131-A4758200D3B6}"/>
            </a:ext>
          </a:extLst>
        </xdr:cNvPr>
        <xdr:cNvSpPr txBox="1"/>
      </xdr:nvSpPr>
      <xdr:spPr>
        <a:xfrm>
          <a:off x="11111865"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38735</xdr:rowOff>
    </xdr:from>
    <xdr:to>
      <xdr:col>85</xdr:col>
      <xdr:colOff>177800</xdr:colOff>
      <xdr:row>36</xdr:row>
      <xdr:rowOff>140335</xdr:rowOff>
    </xdr:to>
    <xdr:sp macro="" textlink="" fLocksText="0">
      <xdr:nvSpPr>
        <xdr:cNvPr id="335" name="楕円 334">
          <a:extLst>
            <a:ext uri="{FF2B5EF4-FFF2-40B4-BE49-F238E27FC236}">
              <a16:creationId xmlns:a16="http://schemas.microsoft.com/office/drawing/2014/main" id="{A2DD0891-7671-4160-80C5-AF0B8571ACFE}"/>
            </a:ext>
          </a:extLst>
        </xdr:cNvPr>
        <xdr:cNvSpPr/>
      </xdr:nvSpPr>
      <xdr:spPr>
        <a:xfrm>
          <a:off x="14325600" y="607377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161925</xdr:colOff>
      <xdr:row>35</xdr:row>
      <xdr:rowOff>57150</xdr:rowOff>
    </xdr:from>
    <xdr:ext cx="409575" cy="257175"/>
    <xdr:sp macro="" textlink="">
      <xdr:nvSpPr>
        <xdr:cNvPr id="336" name="【一般廃棄物処理施設】_x000a_有形固定資産減価償却率該当値テキスト">
          <a:extLst>
            <a:ext uri="{FF2B5EF4-FFF2-40B4-BE49-F238E27FC236}">
              <a16:creationId xmlns:a16="http://schemas.microsoft.com/office/drawing/2014/main" id="{712AC168-3692-465E-ADE8-074FB590C73F}"/>
            </a:ext>
          </a:extLst>
        </xdr:cNvPr>
        <xdr:cNvSpPr txBox="1"/>
      </xdr:nvSpPr>
      <xdr:spPr>
        <a:xfrm>
          <a:off x="14411325" y="59245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48.7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158750</xdr:rowOff>
    </xdr:from>
    <xdr:to>
      <xdr:col>81</xdr:col>
      <xdr:colOff>101600</xdr:colOff>
      <xdr:row>36</xdr:row>
      <xdr:rowOff>88900</xdr:rowOff>
    </xdr:to>
    <xdr:sp macro="" textlink="" fLocksText="0">
      <xdr:nvSpPr>
        <xdr:cNvPr id="337" name="楕円 336">
          <a:extLst>
            <a:ext uri="{FF2B5EF4-FFF2-40B4-BE49-F238E27FC236}">
              <a16:creationId xmlns:a16="http://schemas.microsoft.com/office/drawing/2014/main" id="{44E36876-BE3E-4B88-B12B-E2E9DB2770D9}"/>
            </a:ext>
          </a:extLst>
        </xdr:cNvPr>
        <xdr:cNvSpPr/>
      </xdr:nvSpPr>
      <xdr:spPr>
        <a:xfrm>
          <a:off x="13578840" y="6026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50800</xdr:colOff>
      <xdr:row>36</xdr:row>
      <xdr:rowOff>38100</xdr:rowOff>
    </xdr:from>
    <xdr:to>
      <xdr:col>85</xdr:col>
      <xdr:colOff>127000</xdr:colOff>
      <xdr:row>36</xdr:row>
      <xdr:rowOff>89535</xdr:rowOff>
    </xdr:to>
    <xdr:cxnSp macro="">
      <xdr:nvCxnSpPr>
        <xdr:cNvPr id="338" name="直線コネクタ 337">
          <a:extLst>
            <a:ext uri="{FF2B5EF4-FFF2-40B4-BE49-F238E27FC236}">
              <a16:creationId xmlns:a16="http://schemas.microsoft.com/office/drawing/2014/main" id="{FCF74BE0-9DC6-4BCF-9392-EDDCACB6E95B}"/>
            </a:ext>
          </a:extLst>
        </xdr:cNvPr>
        <xdr:cNvCxnSpPr/>
      </xdr:nvCxnSpPr>
      <xdr:spPr>
        <a:xfrm>
          <a:off x="13629640" y="6073140"/>
          <a:ext cx="74676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107315</xdr:rowOff>
    </xdr:from>
    <xdr:to>
      <xdr:col>76</xdr:col>
      <xdr:colOff>165100</xdr:colOff>
      <xdr:row>36</xdr:row>
      <xdr:rowOff>37465</xdr:rowOff>
    </xdr:to>
    <xdr:sp macro="" textlink="" fLocksText="0">
      <xdr:nvSpPr>
        <xdr:cNvPr id="339" name="楕円 338">
          <a:extLst>
            <a:ext uri="{FF2B5EF4-FFF2-40B4-BE49-F238E27FC236}">
              <a16:creationId xmlns:a16="http://schemas.microsoft.com/office/drawing/2014/main" id="{ED2D04E8-3EF7-49B2-A4F2-5DAEA67F6EAB}"/>
            </a:ext>
          </a:extLst>
        </xdr:cNvPr>
        <xdr:cNvSpPr/>
      </xdr:nvSpPr>
      <xdr:spPr>
        <a:xfrm>
          <a:off x="12804140" y="59747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35</xdr:row>
      <xdr:rowOff>158115</xdr:rowOff>
    </xdr:from>
    <xdr:to>
      <xdr:col>81</xdr:col>
      <xdr:colOff>50800</xdr:colOff>
      <xdr:row>36</xdr:row>
      <xdr:rowOff>38100</xdr:rowOff>
    </xdr:to>
    <xdr:cxnSp macro="">
      <xdr:nvCxnSpPr>
        <xdr:cNvPr id="340" name="直線コネクタ 339">
          <a:extLst>
            <a:ext uri="{FF2B5EF4-FFF2-40B4-BE49-F238E27FC236}">
              <a16:creationId xmlns:a16="http://schemas.microsoft.com/office/drawing/2014/main" id="{3AA78566-29DB-4D0E-BD5D-B6C7CF2508EA}"/>
            </a:ext>
          </a:extLst>
        </xdr:cNvPr>
        <xdr:cNvCxnSpPr/>
      </xdr:nvCxnSpPr>
      <xdr:spPr>
        <a:xfrm>
          <a:off x="12854940" y="6025515"/>
          <a:ext cx="7747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55880</xdr:rowOff>
    </xdr:from>
    <xdr:to>
      <xdr:col>72</xdr:col>
      <xdr:colOff>38100</xdr:colOff>
      <xdr:row>35</xdr:row>
      <xdr:rowOff>157480</xdr:rowOff>
    </xdr:to>
    <xdr:sp macro="" textlink="" fLocksText="0">
      <xdr:nvSpPr>
        <xdr:cNvPr id="341" name="楕円 340">
          <a:extLst>
            <a:ext uri="{FF2B5EF4-FFF2-40B4-BE49-F238E27FC236}">
              <a16:creationId xmlns:a16="http://schemas.microsoft.com/office/drawing/2014/main" id="{86D7657E-1433-4DF1-BB98-DACD4A357710}"/>
            </a:ext>
          </a:extLst>
        </xdr:cNvPr>
        <xdr:cNvSpPr/>
      </xdr:nvSpPr>
      <xdr:spPr>
        <a:xfrm>
          <a:off x="12029440" y="59232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177800</xdr:colOff>
      <xdr:row>35</xdr:row>
      <xdr:rowOff>106680</xdr:rowOff>
    </xdr:from>
    <xdr:to>
      <xdr:col>76</xdr:col>
      <xdr:colOff>114300</xdr:colOff>
      <xdr:row>35</xdr:row>
      <xdr:rowOff>158115</xdr:rowOff>
    </xdr:to>
    <xdr:cxnSp macro="">
      <xdr:nvCxnSpPr>
        <xdr:cNvPr id="342" name="直線コネクタ 341">
          <a:extLst>
            <a:ext uri="{FF2B5EF4-FFF2-40B4-BE49-F238E27FC236}">
              <a16:creationId xmlns:a16="http://schemas.microsoft.com/office/drawing/2014/main" id="{64FAF827-BB16-4E8E-BCF6-2D8EB5AD58A2}"/>
            </a:ext>
          </a:extLst>
        </xdr:cNvPr>
        <xdr:cNvCxnSpPr/>
      </xdr:nvCxnSpPr>
      <xdr:spPr>
        <a:xfrm>
          <a:off x="12072620" y="5974080"/>
          <a:ext cx="78232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116840</xdr:rowOff>
    </xdr:from>
    <xdr:to>
      <xdr:col>67</xdr:col>
      <xdr:colOff>101600</xdr:colOff>
      <xdr:row>35</xdr:row>
      <xdr:rowOff>46990</xdr:rowOff>
    </xdr:to>
    <xdr:sp macro="" textlink="" fLocksText="0">
      <xdr:nvSpPr>
        <xdr:cNvPr id="343" name="楕円 342">
          <a:extLst>
            <a:ext uri="{FF2B5EF4-FFF2-40B4-BE49-F238E27FC236}">
              <a16:creationId xmlns:a16="http://schemas.microsoft.com/office/drawing/2014/main" id="{E8D2D9DA-5195-4509-87BA-A7E2856F5107}"/>
            </a:ext>
          </a:extLst>
        </xdr:cNvPr>
        <xdr:cNvSpPr/>
      </xdr:nvSpPr>
      <xdr:spPr>
        <a:xfrm>
          <a:off x="11231880" y="5816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50800</xdr:colOff>
      <xdr:row>34</xdr:row>
      <xdr:rowOff>167640</xdr:rowOff>
    </xdr:from>
    <xdr:to>
      <xdr:col>71</xdr:col>
      <xdr:colOff>177800</xdr:colOff>
      <xdr:row>35</xdr:row>
      <xdr:rowOff>106680</xdr:rowOff>
    </xdr:to>
    <xdr:cxnSp macro="">
      <xdr:nvCxnSpPr>
        <xdr:cNvPr id="344" name="直線コネクタ 343">
          <a:extLst>
            <a:ext uri="{FF2B5EF4-FFF2-40B4-BE49-F238E27FC236}">
              <a16:creationId xmlns:a16="http://schemas.microsoft.com/office/drawing/2014/main" id="{2F60794F-06F6-4FCA-936A-D739D00803E9}"/>
            </a:ext>
          </a:extLst>
        </xdr:cNvPr>
        <xdr:cNvCxnSpPr/>
      </xdr:nvCxnSpPr>
      <xdr:spPr>
        <a:xfrm>
          <a:off x="11282680" y="5867400"/>
          <a:ext cx="78994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19050</xdr:colOff>
      <xdr:row>38</xdr:row>
      <xdr:rowOff>76200</xdr:rowOff>
    </xdr:from>
    <xdr:ext cx="409575" cy="257175"/>
    <xdr:sp macro="" textlink="">
      <xdr:nvSpPr>
        <xdr:cNvPr id="345" name="n_1aveValue【一般廃棄物処理施設】_x000a_有形固定資産減価償却率">
          <a:extLst>
            <a:ext uri="{FF2B5EF4-FFF2-40B4-BE49-F238E27FC236}">
              <a16:creationId xmlns:a16="http://schemas.microsoft.com/office/drawing/2014/main" id="{0549ADD4-8420-498B-ABA0-8A641737636F}"/>
            </a:ext>
          </a:extLst>
        </xdr:cNvPr>
        <xdr:cNvSpPr txBox="1"/>
      </xdr:nvSpPr>
      <xdr:spPr>
        <a:xfrm>
          <a:off x="13430250" y="644652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63.6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38</xdr:row>
      <xdr:rowOff>47625</xdr:rowOff>
    </xdr:from>
    <xdr:ext cx="409575" cy="257175"/>
    <xdr:sp macro="" textlink="">
      <xdr:nvSpPr>
        <xdr:cNvPr id="346" name="n_2aveValue【一般廃棄物処理施設】_x000a_有形固定資産減価償却率">
          <a:extLst>
            <a:ext uri="{FF2B5EF4-FFF2-40B4-BE49-F238E27FC236}">
              <a16:creationId xmlns:a16="http://schemas.microsoft.com/office/drawing/2014/main" id="{4AD53E41-9AAA-45CD-931D-23983F32891A}"/>
            </a:ext>
          </a:extLst>
        </xdr:cNvPr>
        <xdr:cNvSpPr txBox="1"/>
      </xdr:nvSpPr>
      <xdr:spPr>
        <a:xfrm>
          <a:off x="12668250" y="641794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62.1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38</xdr:row>
      <xdr:rowOff>38100</xdr:rowOff>
    </xdr:from>
    <xdr:ext cx="409575" cy="257175"/>
    <xdr:sp macro="" textlink="">
      <xdr:nvSpPr>
        <xdr:cNvPr id="347" name="n_3aveValue【一般廃棄物処理施設】_x000a_有形固定資産減価償却率">
          <a:extLst>
            <a:ext uri="{FF2B5EF4-FFF2-40B4-BE49-F238E27FC236}">
              <a16:creationId xmlns:a16="http://schemas.microsoft.com/office/drawing/2014/main" id="{EB281133-A562-4167-9B7D-D3D7A46C3024}"/>
            </a:ext>
          </a:extLst>
        </xdr:cNvPr>
        <xdr:cNvSpPr txBox="1"/>
      </xdr:nvSpPr>
      <xdr:spPr>
        <a:xfrm>
          <a:off x="11896725" y="640842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61.7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38</xdr:row>
      <xdr:rowOff>9525</xdr:rowOff>
    </xdr:from>
    <xdr:ext cx="409575" cy="257175"/>
    <xdr:sp macro="" textlink="">
      <xdr:nvSpPr>
        <xdr:cNvPr id="348" name="n_4aveValue【一般廃棄物処理施設】_x000a_有形固定資産減価償却率">
          <a:extLst>
            <a:ext uri="{FF2B5EF4-FFF2-40B4-BE49-F238E27FC236}">
              <a16:creationId xmlns:a16="http://schemas.microsoft.com/office/drawing/2014/main" id="{0D283E3C-1376-4137-8D82-C298FCA84A4B}"/>
            </a:ext>
          </a:extLst>
        </xdr:cNvPr>
        <xdr:cNvSpPr txBox="1"/>
      </xdr:nvSpPr>
      <xdr:spPr>
        <a:xfrm>
          <a:off x="11102340" y="637984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60.3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34</xdr:row>
      <xdr:rowOff>104775</xdr:rowOff>
    </xdr:from>
    <xdr:ext cx="409575" cy="257175"/>
    <xdr:sp macro="" textlink="">
      <xdr:nvSpPr>
        <xdr:cNvPr id="349" name="n_1mainValue【一般廃棄物処理施設】_x000a_有形固定資産減価償却率">
          <a:extLst>
            <a:ext uri="{FF2B5EF4-FFF2-40B4-BE49-F238E27FC236}">
              <a16:creationId xmlns:a16="http://schemas.microsoft.com/office/drawing/2014/main" id="{DB7D92F2-6C14-4445-BFF1-B6D67D58C98F}"/>
            </a:ext>
          </a:extLst>
        </xdr:cNvPr>
        <xdr:cNvSpPr txBox="1"/>
      </xdr:nvSpPr>
      <xdr:spPr>
        <a:xfrm>
          <a:off x="13430250" y="580453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46.0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34</xdr:row>
      <xdr:rowOff>57150</xdr:rowOff>
    </xdr:from>
    <xdr:ext cx="409575" cy="257175"/>
    <xdr:sp macro="" textlink="">
      <xdr:nvSpPr>
        <xdr:cNvPr id="350" name="n_2mainValue【一般廃棄物処理施設】_x000a_有形固定資産減価償却率">
          <a:extLst>
            <a:ext uri="{FF2B5EF4-FFF2-40B4-BE49-F238E27FC236}">
              <a16:creationId xmlns:a16="http://schemas.microsoft.com/office/drawing/2014/main" id="{DEF8D4D0-736C-461B-82E3-41EF47D3F2B1}"/>
            </a:ext>
          </a:extLst>
        </xdr:cNvPr>
        <xdr:cNvSpPr txBox="1"/>
      </xdr:nvSpPr>
      <xdr:spPr>
        <a:xfrm>
          <a:off x="12668250" y="575691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43.3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34</xdr:row>
      <xdr:rowOff>0</xdr:rowOff>
    </xdr:from>
    <xdr:ext cx="409575" cy="257175"/>
    <xdr:sp macro="" textlink="">
      <xdr:nvSpPr>
        <xdr:cNvPr id="351" name="n_3mainValue【一般廃棄物処理施設】_x000a_有形固定資産減価償却率">
          <a:extLst>
            <a:ext uri="{FF2B5EF4-FFF2-40B4-BE49-F238E27FC236}">
              <a16:creationId xmlns:a16="http://schemas.microsoft.com/office/drawing/2014/main" id="{8DC6BDAB-B39C-42F1-995A-9B5A828EB289}"/>
            </a:ext>
          </a:extLst>
        </xdr:cNvPr>
        <xdr:cNvSpPr txBox="1"/>
      </xdr:nvSpPr>
      <xdr:spPr>
        <a:xfrm>
          <a:off x="11896725" y="569976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40.6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33</xdr:row>
      <xdr:rowOff>66675</xdr:rowOff>
    </xdr:from>
    <xdr:ext cx="409575" cy="257175"/>
    <xdr:sp macro="" textlink="">
      <xdr:nvSpPr>
        <xdr:cNvPr id="352" name="n_4mainValue【一般廃棄物処理施設】_x000a_有形固定資産減価償却率">
          <a:extLst>
            <a:ext uri="{FF2B5EF4-FFF2-40B4-BE49-F238E27FC236}">
              <a16:creationId xmlns:a16="http://schemas.microsoft.com/office/drawing/2014/main" id="{001C9421-E702-4A55-8291-5105620779CF}"/>
            </a:ext>
          </a:extLst>
        </xdr:cNvPr>
        <xdr:cNvSpPr txBox="1"/>
      </xdr:nvSpPr>
      <xdr:spPr>
        <a:xfrm>
          <a:off x="11102340" y="559879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34.8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fLocksText="0">
      <xdr:nvSpPr>
        <xdr:cNvPr id="353" name="正方形/長方形 352">
          <a:extLst>
            <a:ext uri="{FF2B5EF4-FFF2-40B4-BE49-F238E27FC236}">
              <a16:creationId xmlns:a16="http://schemas.microsoft.com/office/drawing/2014/main" id="{E55D6CEE-A07A-42DE-861C-C50425A1D5CB}"/>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一般廃棄物処理施設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fLocksText="0">
      <xdr:nvSpPr>
        <xdr:cNvPr id="354" name="正方形/長方形 353">
          <a:extLst>
            <a:ext uri="{FF2B5EF4-FFF2-40B4-BE49-F238E27FC236}">
              <a16:creationId xmlns:a16="http://schemas.microsoft.com/office/drawing/2014/main" id="{D5BB66CD-097E-4DE9-8548-9548FF706889}"/>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fLocksText="0">
      <xdr:nvSpPr>
        <xdr:cNvPr id="355" name="正方形/長方形 354">
          <a:extLst>
            <a:ext uri="{FF2B5EF4-FFF2-40B4-BE49-F238E27FC236}">
              <a16:creationId xmlns:a16="http://schemas.microsoft.com/office/drawing/2014/main" id="{4B187087-C1AD-49DF-8E15-24368DF14153}"/>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52/80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fLocksText="0">
      <xdr:nvSpPr>
        <xdr:cNvPr id="356" name="正方形/長方形 355">
          <a:extLst>
            <a:ext uri="{FF2B5EF4-FFF2-40B4-BE49-F238E27FC236}">
              <a16:creationId xmlns:a16="http://schemas.microsoft.com/office/drawing/2014/main" id="{FF55C7A1-C7DE-4A49-8019-DFDC25E4A425}"/>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fLocksText="0">
      <xdr:nvSpPr>
        <xdr:cNvPr id="357" name="正方形/長方形 356">
          <a:extLst>
            <a:ext uri="{FF2B5EF4-FFF2-40B4-BE49-F238E27FC236}">
              <a16:creationId xmlns:a16="http://schemas.microsoft.com/office/drawing/2014/main" id="{80609E43-B420-4552-B007-E095C14BBCD6}"/>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fLocksText="0">
      <xdr:nvSpPr>
        <xdr:cNvPr id="358" name="正方形/長方形 357">
          <a:extLst>
            <a:ext uri="{FF2B5EF4-FFF2-40B4-BE49-F238E27FC236}">
              <a16:creationId xmlns:a16="http://schemas.microsoft.com/office/drawing/2014/main" id="{3CA13EA1-9D54-46C4-A476-FCC69A3A7BB2}"/>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fLocksText="0">
      <xdr:nvSpPr>
        <xdr:cNvPr id="359" name="正方形/長方形 358">
          <a:extLst>
            <a:ext uri="{FF2B5EF4-FFF2-40B4-BE49-F238E27FC236}">
              <a16:creationId xmlns:a16="http://schemas.microsoft.com/office/drawing/2014/main" id="{AE14D55D-E811-4256-8F74-00F0CA7D3858}"/>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fLocksText="0">
      <xdr:nvSpPr>
        <xdr:cNvPr id="360" name="正方形/長方形 359">
          <a:extLst>
            <a:ext uri="{FF2B5EF4-FFF2-40B4-BE49-F238E27FC236}">
              <a16:creationId xmlns:a16="http://schemas.microsoft.com/office/drawing/2014/main" id="{F2A9B61F-5347-4FA5-A514-6212A3604289}"/>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30</xdr:row>
      <xdr:rowOff>0</xdr:rowOff>
    </xdr:from>
    <xdr:ext cx="352425" cy="228600"/>
    <xdr:sp macro="" textlink="">
      <xdr:nvSpPr>
        <xdr:cNvPr id="361" name="テキスト ボックス 360">
          <a:extLst>
            <a:ext uri="{FF2B5EF4-FFF2-40B4-BE49-F238E27FC236}">
              <a16:creationId xmlns:a16="http://schemas.microsoft.com/office/drawing/2014/main" id="{F0300C90-FFC5-40A9-AE46-A0C4A1777501}"/>
            </a:ext>
          </a:extLst>
        </xdr:cNvPr>
        <xdr:cNvSpPr txBox="1"/>
      </xdr:nvSpPr>
      <xdr:spPr>
        <a:xfrm>
          <a:off x="16078200" y="50292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a:extLst>
            <a:ext uri="{FF2B5EF4-FFF2-40B4-BE49-F238E27FC236}">
              <a16:creationId xmlns:a16="http://schemas.microsoft.com/office/drawing/2014/main" id="{7B5237C9-AAA7-4720-AF6A-9A6CE9A64FF6}"/>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63" name="直線コネクタ 362">
          <a:extLst>
            <a:ext uri="{FF2B5EF4-FFF2-40B4-BE49-F238E27FC236}">
              <a16:creationId xmlns:a16="http://schemas.microsoft.com/office/drawing/2014/main" id="{0355F273-C78A-497B-A6ED-C9E61E148864}"/>
            </a:ext>
          </a:extLst>
        </xdr:cNvPr>
        <xdr:cNvCxnSpPr/>
      </xdr:nvCxnSpPr>
      <xdr:spPr>
        <a:xfrm>
          <a:off x="16093440" y="68922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40</xdr:row>
      <xdr:rowOff>47625</xdr:rowOff>
    </xdr:from>
    <xdr:ext cx="247650" cy="257175"/>
    <xdr:sp macro="" textlink="">
      <xdr:nvSpPr>
        <xdr:cNvPr id="364" name="テキスト ボックス 363">
          <a:extLst>
            <a:ext uri="{FF2B5EF4-FFF2-40B4-BE49-F238E27FC236}">
              <a16:creationId xmlns:a16="http://schemas.microsoft.com/office/drawing/2014/main" id="{99FF18CD-6B76-45ED-BD1E-01443AA3A27A}"/>
            </a:ext>
          </a:extLst>
        </xdr:cNvPr>
        <xdr:cNvSpPr txBox="1"/>
      </xdr:nvSpPr>
      <xdr:spPr>
        <a:xfrm>
          <a:off x="15881985" y="67532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5" name="直線コネクタ 364">
          <a:extLst>
            <a:ext uri="{FF2B5EF4-FFF2-40B4-BE49-F238E27FC236}">
              <a16:creationId xmlns:a16="http://schemas.microsoft.com/office/drawing/2014/main" id="{CD0570B1-3E7A-4351-B6FC-E1AC33F5DCFF}"/>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161925</xdr:colOff>
      <xdr:row>36</xdr:row>
      <xdr:rowOff>161925</xdr:rowOff>
    </xdr:from>
    <xdr:ext cx="600075" cy="257175"/>
    <xdr:sp macro="" textlink="">
      <xdr:nvSpPr>
        <xdr:cNvPr id="366" name="テキスト ボックス 365">
          <a:extLst>
            <a:ext uri="{FF2B5EF4-FFF2-40B4-BE49-F238E27FC236}">
              <a16:creationId xmlns:a16="http://schemas.microsoft.com/office/drawing/2014/main" id="{31BE7588-AAB2-4A67-B528-C0ACB47EEA37}"/>
            </a:ext>
          </a:extLst>
        </xdr:cNvPr>
        <xdr:cNvSpPr txBox="1"/>
      </xdr:nvSpPr>
      <xdr:spPr>
        <a:xfrm>
          <a:off x="15584805" y="619696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67" name="直線コネクタ 366">
          <a:extLst>
            <a:ext uri="{FF2B5EF4-FFF2-40B4-BE49-F238E27FC236}">
              <a16:creationId xmlns:a16="http://schemas.microsoft.com/office/drawing/2014/main" id="{F4D4F274-DEE1-4B06-9CE9-CB1AC1A4049D}"/>
            </a:ext>
          </a:extLst>
        </xdr:cNvPr>
        <xdr:cNvCxnSpPr/>
      </xdr:nvCxnSpPr>
      <xdr:spPr>
        <a:xfrm>
          <a:off x="16093440" y="5775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161925</xdr:colOff>
      <xdr:row>33</xdr:row>
      <xdr:rowOff>104775</xdr:rowOff>
    </xdr:from>
    <xdr:ext cx="600075" cy="257175"/>
    <xdr:sp macro="" textlink="">
      <xdr:nvSpPr>
        <xdr:cNvPr id="368" name="テキスト ボックス 367">
          <a:extLst>
            <a:ext uri="{FF2B5EF4-FFF2-40B4-BE49-F238E27FC236}">
              <a16:creationId xmlns:a16="http://schemas.microsoft.com/office/drawing/2014/main" id="{64AA4494-7FD3-429C-9ACE-95F6D7418CCF}"/>
            </a:ext>
          </a:extLst>
        </xdr:cNvPr>
        <xdr:cNvSpPr txBox="1"/>
      </xdr:nvSpPr>
      <xdr:spPr>
        <a:xfrm>
          <a:off x="15584805" y="563689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a:extLst>
            <a:ext uri="{FF2B5EF4-FFF2-40B4-BE49-F238E27FC236}">
              <a16:creationId xmlns:a16="http://schemas.microsoft.com/office/drawing/2014/main" id="{6455A20B-7B47-4B5F-A221-5577F768EAA7}"/>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161925</xdr:colOff>
      <xdr:row>30</xdr:row>
      <xdr:rowOff>47625</xdr:rowOff>
    </xdr:from>
    <xdr:ext cx="600075" cy="257175"/>
    <xdr:sp macro="" textlink="">
      <xdr:nvSpPr>
        <xdr:cNvPr id="370" name="テキスト ボックス 369">
          <a:extLst>
            <a:ext uri="{FF2B5EF4-FFF2-40B4-BE49-F238E27FC236}">
              <a16:creationId xmlns:a16="http://schemas.microsoft.com/office/drawing/2014/main" id="{95AD05A4-404E-4D12-9B88-FA89442D6918}"/>
            </a:ext>
          </a:extLst>
        </xdr:cNvPr>
        <xdr:cNvSpPr txBox="1"/>
      </xdr:nvSpPr>
      <xdr:spPr>
        <a:xfrm>
          <a:off x="15584805" y="50768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fLocksText="0">
      <xdr:nvSpPr>
        <xdr:cNvPr id="371" name="【一般廃棄物処理施設】_x000a_一人当たり有形固定資産（償却資産）額グラフ枠">
          <a:extLst>
            <a:ext uri="{FF2B5EF4-FFF2-40B4-BE49-F238E27FC236}">
              <a16:creationId xmlns:a16="http://schemas.microsoft.com/office/drawing/2014/main" id="{9636B4A8-1AB2-4088-A46E-57AE5E099B97}"/>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372" name="直線コネクタ 371">
          <a:extLst>
            <a:ext uri="{FF2B5EF4-FFF2-40B4-BE49-F238E27FC236}">
              <a16:creationId xmlns:a16="http://schemas.microsoft.com/office/drawing/2014/main" id="{B2DE109D-08A3-41A9-B925-056B380DA0FA}"/>
            </a:ext>
          </a:extLst>
        </xdr:cNvPr>
        <xdr:cNvCxnSpPr/>
      </xdr:nvCxnSpPr>
      <xdr:spPr>
        <a:xfrm flipV="1">
          <a:off x="19509104" y="5649411"/>
          <a:ext cx="0" cy="124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41</xdr:row>
      <xdr:rowOff>19050</xdr:rowOff>
    </xdr:from>
    <xdr:ext cx="314325" cy="257175"/>
    <xdr:sp macro="" textlink="">
      <xdr:nvSpPr>
        <xdr:cNvPr id="373" name="【一般廃棄物処理施設】_x000a_一人当たり有形固定資産（償却資産）額最小値テキスト">
          <a:extLst>
            <a:ext uri="{FF2B5EF4-FFF2-40B4-BE49-F238E27FC236}">
              <a16:creationId xmlns:a16="http://schemas.microsoft.com/office/drawing/2014/main" id="{CC9708FE-0EC3-49EB-963F-15229D20AA8C}"/>
            </a:ext>
          </a:extLst>
        </xdr:cNvPr>
        <xdr:cNvSpPr txBox="1"/>
      </xdr:nvSpPr>
      <xdr:spPr>
        <a:xfrm>
          <a:off x="19541490" y="6892290"/>
          <a:ext cx="3143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374" name="直線コネクタ 373">
          <a:extLst>
            <a:ext uri="{FF2B5EF4-FFF2-40B4-BE49-F238E27FC236}">
              <a16:creationId xmlns:a16="http://schemas.microsoft.com/office/drawing/2014/main" id="{A47AB3D9-934D-41BD-B522-A525C26E9D7F}"/>
            </a:ext>
          </a:extLst>
        </xdr:cNvPr>
        <xdr:cNvCxnSpPr/>
      </xdr:nvCxnSpPr>
      <xdr:spPr>
        <a:xfrm>
          <a:off x="19443700" y="68921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32</xdr:row>
      <xdr:rowOff>66675</xdr:rowOff>
    </xdr:from>
    <xdr:ext cx="600075" cy="257175"/>
    <xdr:sp macro="" textlink="">
      <xdr:nvSpPr>
        <xdr:cNvPr id="375" name="【一般廃棄物処理施設】_x000a_一人当たり有形固定資産（償却資産）額最大値テキスト">
          <a:extLst>
            <a:ext uri="{FF2B5EF4-FFF2-40B4-BE49-F238E27FC236}">
              <a16:creationId xmlns:a16="http://schemas.microsoft.com/office/drawing/2014/main" id="{9E05216C-B3C8-4A51-A684-C4EC4FFB050B}"/>
            </a:ext>
          </a:extLst>
        </xdr:cNvPr>
        <xdr:cNvSpPr txBox="1"/>
      </xdr:nvSpPr>
      <xdr:spPr>
        <a:xfrm>
          <a:off x="19541490" y="543115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222,810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376" name="直線コネクタ 375">
          <a:extLst>
            <a:ext uri="{FF2B5EF4-FFF2-40B4-BE49-F238E27FC236}">
              <a16:creationId xmlns:a16="http://schemas.microsoft.com/office/drawing/2014/main" id="{51BC3C1D-DCFC-4B6D-BCA6-276DD2FC2D8E}"/>
            </a:ext>
          </a:extLst>
        </xdr:cNvPr>
        <xdr:cNvCxnSpPr/>
      </xdr:nvCxnSpPr>
      <xdr:spPr>
        <a:xfrm>
          <a:off x="19443700" y="56494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37</xdr:row>
      <xdr:rowOff>57150</xdr:rowOff>
    </xdr:from>
    <xdr:ext cx="533400" cy="257175"/>
    <xdr:sp macro="" textlink="">
      <xdr:nvSpPr>
        <xdr:cNvPr id="377" name="【一般廃棄物処理施設】_x000a_一人当たり有形固定資産（償却資産）額平均値テキスト">
          <a:extLst>
            <a:ext uri="{FF2B5EF4-FFF2-40B4-BE49-F238E27FC236}">
              <a16:creationId xmlns:a16="http://schemas.microsoft.com/office/drawing/2014/main" id="{C9975BD8-952F-4BF4-9558-59523CF17A78}"/>
            </a:ext>
          </a:extLst>
        </xdr:cNvPr>
        <xdr:cNvSpPr txBox="1"/>
      </xdr:nvSpPr>
      <xdr:spPr>
        <a:xfrm>
          <a:off x="19541490" y="625983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fLocksText="0">
      <xdr:nvSpPr>
        <xdr:cNvPr id="378" name="フローチャート: 判断 377">
          <a:extLst>
            <a:ext uri="{FF2B5EF4-FFF2-40B4-BE49-F238E27FC236}">
              <a16:creationId xmlns:a16="http://schemas.microsoft.com/office/drawing/2014/main" id="{467461E8-A831-465C-9B79-183DCC89671B}"/>
            </a:ext>
          </a:extLst>
        </xdr:cNvPr>
        <xdr:cNvSpPr/>
      </xdr:nvSpPr>
      <xdr:spPr>
        <a:xfrm>
          <a:off x="19458940" y="640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fLocksText="0">
      <xdr:nvSpPr>
        <xdr:cNvPr id="379" name="フローチャート: 判断 378">
          <a:extLst>
            <a:ext uri="{FF2B5EF4-FFF2-40B4-BE49-F238E27FC236}">
              <a16:creationId xmlns:a16="http://schemas.microsoft.com/office/drawing/2014/main" id="{FB81FE01-0FD4-4754-8E29-C8D321481772}"/>
            </a:ext>
          </a:extLst>
        </xdr:cNvPr>
        <xdr:cNvSpPr/>
      </xdr:nvSpPr>
      <xdr:spPr>
        <a:xfrm>
          <a:off x="18735040" y="64135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fLocksText="0">
      <xdr:nvSpPr>
        <xdr:cNvPr id="380" name="フローチャート: 判断 379">
          <a:extLst>
            <a:ext uri="{FF2B5EF4-FFF2-40B4-BE49-F238E27FC236}">
              <a16:creationId xmlns:a16="http://schemas.microsoft.com/office/drawing/2014/main" id="{35C07FEE-D1E8-437C-8C95-CF170B7DD88B}"/>
            </a:ext>
          </a:extLst>
        </xdr:cNvPr>
        <xdr:cNvSpPr/>
      </xdr:nvSpPr>
      <xdr:spPr>
        <a:xfrm>
          <a:off x="17937480" y="643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fLocksText="0">
      <xdr:nvSpPr>
        <xdr:cNvPr id="381" name="フローチャート: 判断 380">
          <a:extLst>
            <a:ext uri="{FF2B5EF4-FFF2-40B4-BE49-F238E27FC236}">
              <a16:creationId xmlns:a16="http://schemas.microsoft.com/office/drawing/2014/main" id="{3ABB0E67-CD5C-4DD9-ADA1-78313F9F02AE}"/>
            </a:ext>
          </a:extLst>
        </xdr:cNvPr>
        <xdr:cNvSpPr/>
      </xdr:nvSpPr>
      <xdr:spPr>
        <a:xfrm>
          <a:off x="17162780" y="64404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fLocksText="0">
      <xdr:nvSpPr>
        <xdr:cNvPr id="382" name="フローチャート: 判断 381">
          <a:extLst>
            <a:ext uri="{FF2B5EF4-FFF2-40B4-BE49-F238E27FC236}">
              <a16:creationId xmlns:a16="http://schemas.microsoft.com/office/drawing/2014/main" id="{968D7BBD-27FD-482F-B301-1B82ECBBFE2C}"/>
            </a:ext>
          </a:extLst>
        </xdr:cNvPr>
        <xdr:cNvSpPr/>
      </xdr:nvSpPr>
      <xdr:spPr>
        <a:xfrm>
          <a:off x="16388080" y="64566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44</xdr:row>
      <xdr:rowOff>76200</xdr:rowOff>
    </xdr:from>
    <xdr:ext cx="762000" cy="257175"/>
    <xdr:sp macro="" textlink="">
      <xdr:nvSpPr>
        <xdr:cNvPr id="383" name="テキスト ボックス 382">
          <a:extLst>
            <a:ext uri="{FF2B5EF4-FFF2-40B4-BE49-F238E27FC236}">
              <a16:creationId xmlns:a16="http://schemas.microsoft.com/office/drawing/2014/main" id="{DDEDEB9F-8DAB-4723-BA9B-614F10F673D5}"/>
            </a:ext>
          </a:extLst>
        </xdr:cNvPr>
        <xdr:cNvSpPr txBox="1"/>
      </xdr:nvSpPr>
      <xdr:spPr>
        <a:xfrm>
          <a:off x="19335750"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44</xdr:row>
      <xdr:rowOff>76200</xdr:rowOff>
    </xdr:from>
    <xdr:ext cx="762000" cy="257175"/>
    <xdr:sp macro="" textlink="">
      <xdr:nvSpPr>
        <xdr:cNvPr id="384" name="テキスト ボックス 383">
          <a:extLst>
            <a:ext uri="{FF2B5EF4-FFF2-40B4-BE49-F238E27FC236}">
              <a16:creationId xmlns:a16="http://schemas.microsoft.com/office/drawing/2014/main" id="{2D68D3D7-5537-4D59-A06C-763C701D93E0}"/>
            </a:ext>
          </a:extLst>
        </xdr:cNvPr>
        <xdr:cNvSpPr txBox="1"/>
      </xdr:nvSpPr>
      <xdr:spPr>
        <a:xfrm>
          <a:off x="18604230"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44</xdr:row>
      <xdr:rowOff>76200</xdr:rowOff>
    </xdr:from>
    <xdr:ext cx="762000" cy="257175"/>
    <xdr:sp macro="" textlink="">
      <xdr:nvSpPr>
        <xdr:cNvPr id="385" name="テキスト ボックス 384">
          <a:extLst>
            <a:ext uri="{FF2B5EF4-FFF2-40B4-BE49-F238E27FC236}">
              <a16:creationId xmlns:a16="http://schemas.microsoft.com/office/drawing/2014/main" id="{BB5AFEAE-DBDD-41FB-ADD3-225F6C5DEE6B}"/>
            </a:ext>
          </a:extLst>
        </xdr:cNvPr>
        <xdr:cNvSpPr txBox="1"/>
      </xdr:nvSpPr>
      <xdr:spPr>
        <a:xfrm>
          <a:off x="17817465"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76200</xdr:rowOff>
    </xdr:from>
    <xdr:ext cx="762000" cy="257175"/>
    <xdr:sp macro="" textlink="">
      <xdr:nvSpPr>
        <xdr:cNvPr id="386" name="テキスト ボックス 385">
          <a:extLst>
            <a:ext uri="{FF2B5EF4-FFF2-40B4-BE49-F238E27FC236}">
              <a16:creationId xmlns:a16="http://schemas.microsoft.com/office/drawing/2014/main" id="{85980769-700B-4FA2-9429-12D53DA87EB1}"/>
            </a:ext>
          </a:extLst>
        </xdr:cNvPr>
        <xdr:cNvSpPr txBox="1"/>
      </xdr:nvSpPr>
      <xdr:spPr>
        <a:xfrm>
          <a:off x="17045940"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44</xdr:row>
      <xdr:rowOff>76200</xdr:rowOff>
    </xdr:from>
    <xdr:ext cx="762000" cy="257175"/>
    <xdr:sp macro="" textlink="">
      <xdr:nvSpPr>
        <xdr:cNvPr id="387" name="テキスト ボックス 386">
          <a:extLst>
            <a:ext uri="{FF2B5EF4-FFF2-40B4-BE49-F238E27FC236}">
              <a16:creationId xmlns:a16="http://schemas.microsoft.com/office/drawing/2014/main" id="{28E22260-C7BA-4DBD-A402-F2AB626F67C7}"/>
            </a:ext>
          </a:extLst>
        </xdr:cNvPr>
        <xdr:cNvSpPr txBox="1"/>
      </xdr:nvSpPr>
      <xdr:spPr>
        <a:xfrm>
          <a:off x="16257270" y="745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10426</xdr:rowOff>
    </xdr:from>
    <xdr:to>
      <xdr:col>116</xdr:col>
      <xdr:colOff>114300</xdr:colOff>
      <xdr:row>39</xdr:row>
      <xdr:rowOff>112026</xdr:rowOff>
    </xdr:to>
    <xdr:sp macro="" textlink="" fLocksText="0">
      <xdr:nvSpPr>
        <xdr:cNvPr id="388" name="楕円 387">
          <a:extLst>
            <a:ext uri="{FF2B5EF4-FFF2-40B4-BE49-F238E27FC236}">
              <a16:creationId xmlns:a16="http://schemas.microsoft.com/office/drawing/2014/main" id="{2E999E93-01EC-4204-A0CC-39E53EDC6650}"/>
            </a:ext>
          </a:extLst>
        </xdr:cNvPr>
        <xdr:cNvSpPr/>
      </xdr:nvSpPr>
      <xdr:spPr>
        <a:xfrm>
          <a:off x="19458940" y="654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95250</xdr:colOff>
      <xdr:row>38</xdr:row>
      <xdr:rowOff>161925</xdr:rowOff>
    </xdr:from>
    <xdr:ext cx="533400" cy="257175"/>
    <xdr:sp macro="" textlink="">
      <xdr:nvSpPr>
        <xdr:cNvPr id="389" name="【一般廃棄物処理施設】_x000a_一人当たり有形固定資産（償却資産）額該当値テキスト">
          <a:extLst>
            <a:ext uri="{FF2B5EF4-FFF2-40B4-BE49-F238E27FC236}">
              <a16:creationId xmlns:a16="http://schemas.microsoft.com/office/drawing/2014/main" id="{549DC529-4565-4EC3-BDEF-33ADFF2C1359}"/>
            </a:ext>
          </a:extLst>
        </xdr:cNvPr>
        <xdr:cNvSpPr txBox="1"/>
      </xdr:nvSpPr>
      <xdr:spPr>
        <a:xfrm>
          <a:off x="19541490" y="653224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52,620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13439</xdr:rowOff>
    </xdr:from>
    <xdr:to>
      <xdr:col>112</xdr:col>
      <xdr:colOff>38100</xdr:colOff>
      <xdr:row>39</xdr:row>
      <xdr:rowOff>115039</xdr:rowOff>
    </xdr:to>
    <xdr:sp macro="" textlink="" fLocksText="0">
      <xdr:nvSpPr>
        <xdr:cNvPr id="390" name="楕円 389">
          <a:extLst>
            <a:ext uri="{FF2B5EF4-FFF2-40B4-BE49-F238E27FC236}">
              <a16:creationId xmlns:a16="http://schemas.microsoft.com/office/drawing/2014/main" id="{47287E8A-DF0F-464D-AC4B-FEC6BFF48659}"/>
            </a:ext>
          </a:extLst>
        </xdr:cNvPr>
        <xdr:cNvSpPr/>
      </xdr:nvSpPr>
      <xdr:spPr>
        <a:xfrm>
          <a:off x="18735040" y="65513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177800</xdr:colOff>
      <xdr:row>39</xdr:row>
      <xdr:rowOff>61226</xdr:rowOff>
    </xdr:from>
    <xdr:to>
      <xdr:col>116</xdr:col>
      <xdr:colOff>63500</xdr:colOff>
      <xdr:row>39</xdr:row>
      <xdr:rowOff>64239</xdr:rowOff>
    </xdr:to>
    <xdr:cxnSp macro="">
      <xdr:nvCxnSpPr>
        <xdr:cNvPr id="391" name="直線コネクタ 390">
          <a:extLst>
            <a:ext uri="{FF2B5EF4-FFF2-40B4-BE49-F238E27FC236}">
              <a16:creationId xmlns:a16="http://schemas.microsoft.com/office/drawing/2014/main" id="{A0E57A6B-6D7F-4ECD-B0C2-9C0E38BEBE71}"/>
            </a:ext>
          </a:extLst>
        </xdr:cNvPr>
        <xdr:cNvCxnSpPr/>
      </xdr:nvCxnSpPr>
      <xdr:spPr>
        <a:xfrm flipV="1">
          <a:off x="18778220" y="6599186"/>
          <a:ext cx="731520" cy="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158342</xdr:rowOff>
    </xdr:from>
    <xdr:to>
      <xdr:col>107</xdr:col>
      <xdr:colOff>101600</xdr:colOff>
      <xdr:row>39</xdr:row>
      <xdr:rowOff>88492</xdr:rowOff>
    </xdr:to>
    <xdr:sp macro="" textlink="" fLocksText="0">
      <xdr:nvSpPr>
        <xdr:cNvPr id="392" name="楕円 391">
          <a:extLst>
            <a:ext uri="{FF2B5EF4-FFF2-40B4-BE49-F238E27FC236}">
              <a16:creationId xmlns:a16="http://schemas.microsoft.com/office/drawing/2014/main" id="{04CD9E9E-5ACF-4AA9-AD20-8AA9A16B05DD}"/>
            </a:ext>
          </a:extLst>
        </xdr:cNvPr>
        <xdr:cNvSpPr/>
      </xdr:nvSpPr>
      <xdr:spPr>
        <a:xfrm>
          <a:off x="17937480" y="65286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39</xdr:row>
      <xdr:rowOff>37692</xdr:rowOff>
    </xdr:from>
    <xdr:to>
      <xdr:col>111</xdr:col>
      <xdr:colOff>177800</xdr:colOff>
      <xdr:row>39</xdr:row>
      <xdr:rowOff>64239</xdr:rowOff>
    </xdr:to>
    <xdr:cxnSp macro="">
      <xdr:nvCxnSpPr>
        <xdr:cNvPr id="393" name="直線コネクタ 392">
          <a:extLst>
            <a:ext uri="{FF2B5EF4-FFF2-40B4-BE49-F238E27FC236}">
              <a16:creationId xmlns:a16="http://schemas.microsoft.com/office/drawing/2014/main" id="{D136B816-14AB-4AD9-BEC0-7DEA5E6AA2A7}"/>
            </a:ext>
          </a:extLst>
        </xdr:cNvPr>
        <xdr:cNvCxnSpPr/>
      </xdr:nvCxnSpPr>
      <xdr:spPr>
        <a:xfrm>
          <a:off x="17988280" y="6575652"/>
          <a:ext cx="789940" cy="2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6438</xdr:rowOff>
    </xdr:from>
    <xdr:to>
      <xdr:col>102</xdr:col>
      <xdr:colOff>165100</xdr:colOff>
      <xdr:row>39</xdr:row>
      <xdr:rowOff>108038</xdr:rowOff>
    </xdr:to>
    <xdr:sp macro="" textlink="" fLocksText="0">
      <xdr:nvSpPr>
        <xdr:cNvPr id="394" name="楕円 393">
          <a:extLst>
            <a:ext uri="{FF2B5EF4-FFF2-40B4-BE49-F238E27FC236}">
              <a16:creationId xmlns:a16="http://schemas.microsoft.com/office/drawing/2014/main" id="{5FAFE0DE-E270-4E25-99B9-CC54FD57B705}"/>
            </a:ext>
          </a:extLst>
        </xdr:cNvPr>
        <xdr:cNvSpPr/>
      </xdr:nvSpPr>
      <xdr:spPr>
        <a:xfrm>
          <a:off x="17162780" y="65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114300</xdr:colOff>
      <xdr:row>39</xdr:row>
      <xdr:rowOff>37692</xdr:rowOff>
    </xdr:from>
    <xdr:to>
      <xdr:col>107</xdr:col>
      <xdr:colOff>50800</xdr:colOff>
      <xdr:row>39</xdr:row>
      <xdr:rowOff>57238</xdr:rowOff>
    </xdr:to>
    <xdr:cxnSp macro="">
      <xdr:nvCxnSpPr>
        <xdr:cNvPr id="395" name="直線コネクタ 394">
          <a:extLst>
            <a:ext uri="{FF2B5EF4-FFF2-40B4-BE49-F238E27FC236}">
              <a16:creationId xmlns:a16="http://schemas.microsoft.com/office/drawing/2014/main" id="{85CA7753-7EA2-41DC-BC95-D3F5B9A2B9A6}"/>
            </a:ext>
          </a:extLst>
        </xdr:cNvPr>
        <xdr:cNvCxnSpPr/>
      </xdr:nvCxnSpPr>
      <xdr:spPr>
        <a:xfrm flipV="1">
          <a:off x="17213580" y="6575652"/>
          <a:ext cx="7747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17851</xdr:rowOff>
    </xdr:from>
    <xdr:to>
      <xdr:col>98</xdr:col>
      <xdr:colOff>38100</xdr:colOff>
      <xdr:row>39</xdr:row>
      <xdr:rowOff>119451</xdr:rowOff>
    </xdr:to>
    <xdr:sp macro="" textlink="" fLocksText="0">
      <xdr:nvSpPr>
        <xdr:cNvPr id="396" name="楕円 395">
          <a:extLst>
            <a:ext uri="{FF2B5EF4-FFF2-40B4-BE49-F238E27FC236}">
              <a16:creationId xmlns:a16="http://schemas.microsoft.com/office/drawing/2014/main" id="{56AF471D-67FD-47E9-AB90-50BAD8BB0EED}"/>
            </a:ext>
          </a:extLst>
        </xdr:cNvPr>
        <xdr:cNvSpPr/>
      </xdr:nvSpPr>
      <xdr:spPr>
        <a:xfrm>
          <a:off x="16388080" y="65558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177800</xdr:colOff>
      <xdr:row>39</xdr:row>
      <xdr:rowOff>57238</xdr:rowOff>
    </xdr:from>
    <xdr:to>
      <xdr:col>102</xdr:col>
      <xdr:colOff>114300</xdr:colOff>
      <xdr:row>39</xdr:row>
      <xdr:rowOff>68651</xdr:rowOff>
    </xdr:to>
    <xdr:cxnSp macro="">
      <xdr:nvCxnSpPr>
        <xdr:cNvPr id="397" name="直線コネクタ 396">
          <a:extLst>
            <a:ext uri="{FF2B5EF4-FFF2-40B4-BE49-F238E27FC236}">
              <a16:creationId xmlns:a16="http://schemas.microsoft.com/office/drawing/2014/main" id="{475F78A1-9D2F-4E94-BECF-C4F004F76C74}"/>
            </a:ext>
          </a:extLst>
        </xdr:cNvPr>
        <xdr:cNvCxnSpPr/>
      </xdr:nvCxnSpPr>
      <xdr:spPr>
        <a:xfrm flipV="1">
          <a:off x="16431260" y="6595198"/>
          <a:ext cx="782320" cy="1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85725</xdr:colOff>
      <xdr:row>36</xdr:row>
      <xdr:rowOff>161925</xdr:rowOff>
    </xdr:from>
    <xdr:ext cx="533400" cy="257175"/>
    <xdr:sp macro="" textlink="">
      <xdr:nvSpPr>
        <xdr:cNvPr id="398" name="n_1aveValue【一般廃棄物処理施設】_x000a_一人当たり有形固定資産（償却資産）額">
          <a:extLst>
            <a:ext uri="{FF2B5EF4-FFF2-40B4-BE49-F238E27FC236}">
              <a16:creationId xmlns:a16="http://schemas.microsoft.com/office/drawing/2014/main" id="{172D4448-E35C-408F-9AD3-77E0B27F6DA4}"/>
            </a:ext>
          </a:extLst>
        </xdr:cNvPr>
        <xdr:cNvSpPr txBox="1"/>
      </xdr:nvSpPr>
      <xdr:spPr>
        <a:xfrm>
          <a:off x="18526125" y="619696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161925</xdr:colOff>
      <xdr:row>37</xdr:row>
      <xdr:rowOff>9525</xdr:rowOff>
    </xdr:from>
    <xdr:ext cx="533400" cy="257175"/>
    <xdr:sp macro="" textlink="">
      <xdr:nvSpPr>
        <xdr:cNvPr id="399" name="n_2aveValue【一般廃棄物処理施設】_x000a_一人当たり有形固定資産（償却資産）額">
          <a:extLst>
            <a:ext uri="{FF2B5EF4-FFF2-40B4-BE49-F238E27FC236}">
              <a16:creationId xmlns:a16="http://schemas.microsoft.com/office/drawing/2014/main" id="{AE21D212-6848-41D4-925D-4D9331B460DD}"/>
            </a:ext>
          </a:extLst>
        </xdr:cNvPr>
        <xdr:cNvSpPr txBox="1"/>
      </xdr:nvSpPr>
      <xdr:spPr>
        <a:xfrm>
          <a:off x="17764125" y="621220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28575</xdr:colOff>
      <xdr:row>37</xdr:row>
      <xdr:rowOff>19050</xdr:rowOff>
    </xdr:from>
    <xdr:ext cx="533400" cy="257175"/>
    <xdr:sp macro="" textlink="">
      <xdr:nvSpPr>
        <xdr:cNvPr id="400" name="n_3aveValue【一般廃棄物処理施設】_x000a_一人当たり有形固定資産（償却資産）額">
          <a:extLst>
            <a:ext uri="{FF2B5EF4-FFF2-40B4-BE49-F238E27FC236}">
              <a16:creationId xmlns:a16="http://schemas.microsoft.com/office/drawing/2014/main" id="{40B70645-E57D-41FF-AB39-9B890A2F7C94}"/>
            </a:ext>
          </a:extLst>
        </xdr:cNvPr>
        <xdr:cNvSpPr txBox="1"/>
      </xdr:nvSpPr>
      <xdr:spPr>
        <a:xfrm>
          <a:off x="16960215" y="622173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95250</xdr:colOff>
      <xdr:row>37</xdr:row>
      <xdr:rowOff>28575</xdr:rowOff>
    </xdr:from>
    <xdr:ext cx="533400" cy="257175"/>
    <xdr:sp macro="" textlink="">
      <xdr:nvSpPr>
        <xdr:cNvPr id="401" name="n_4aveValue【一般廃棄物処理施設】_x000a_一人当たり有形固定資産（償却資産）額">
          <a:extLst>
            <a:ext uri="{FF2B5EF4-FFF2-40B4-BE49-F238E27FC236}">
              <a16:creationId xmlns:a16="http://schemas.microsoft.com/office/drawing/2014/main" id="{38EA5F28-C655-408E-8930-094FB830E8B6}"/>
            </a:ext>
          </a:extLst>
        </xdr:cNvPr>
        <xdr:cNvSpPr txBox="1"/>
      </xdr:nvSpPr>
      <xdr:spPr>
        <a:xfrm>
          <a:off x="16188690" y="623125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85725</xdr:colOff>
      <xdr:row>39</xdr:row>
      <xdr:rowOff>104775</xdr:rowOff>
    </xdr:from>
    <xdr:ext cx="533400" cy="257175"/>
    <xdr:sp macro="" textlink="">
      <xdr:nvSpPr>
        <xdr:cNvPr id="402" name="n_1mainValue【一般廃棄物処理施設】_x000a_一人当たり有形固定資産（償却資産）額">
          <a:extLst>
            <a:ext uri="{FF2B5EF4-FFF2-40B4-BE49-F238E27FC236}">
              <a16:creationId xmlns:a16="http://schemas.microsoft.com/office/drawing/2014/main" id="{1C1E9F29-6E72-488B-B1D1-8618BB4480AC}"/>
            </a:ext>
          </a:extLst>
        </xdr:cNvPr>
        <xdr:cNvSpPr txBox="1"/>
      </xdr:nvSpPr>
      <xdr:spPr>
        <a:xfrm>
          <a:off x="18526125" y="664273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52,093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161925</xdr:colOff>
      <xdr:row>39</xdr:row>
      <xdr:rowOff>76200</xdr:rowOff>
    </xdr:from>
    <xdr:ext cx="533400" cy="257175"/>
    <xdr:sp macro="" textlink="">
      <xdr:nvSpPr>
        <xdr:cNvPr id="403" name="n_2mainValue【一般廃棄物処理施設】_x000a_一人当たり有形固定資産（償却資産）額">
          <a:extLst>
            <a:ext uri="{FF2B5EF4-FFF2-40B4-BE49-F238E27FC236}">
              <a16:creationId xmlns:a16="http://schemas.microsoft.com/office/drawing/2014/main" id="{C14DF11F-189D-4585-A042-DC29E0F5E6A3}"/>
            </a:ext>
          </a:extLst>
        </xdr:cNvPr>
        <xdr:cNvSpPr txBox="1"/>
      </xdr:nvSpPr>
      <xdr:spPr>
        <a:xfrm>
          <a:off x="17764125" y="661416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56,738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28575</xdr:colOff>
      <xdr:row>39</xdr:row>
      <xdr:rowOff>95250</xdr:rowOff>
    </xdr:from>
    <xdr:ext cx="533400" cy="257175"/>
    <xdr:sp macro="" textlink="">
      <xdr:nvSpPr>
        <xdr:cNvPr id="404" name="n_3mainValue【一般廃棄物処理施設】_x000a_一人当たり有形固定資産（償却資産）額">
          <a:extLst>
            <a:ext uri="{FF2B5EF4-FFF2-40B4-BE49-F238E27FC236}">
              <a16:creationId xmlns:a16="http://schemas.microsoft.com/office/drawing/2014/main" id="{A4891886-F0B1-438E-9744-275DA9463154}"/>
            </a:ext>
          </a:extLst>
        </xdr:cNvPr>
        <xdr:cNvSpPr txBox="1"/>
      </xdr:nvSpPr>
      <xdr:spPr>
        <a:xfrm>
          <a:off x="16960215" y="663321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53,318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95250</xdr:colOff>
      <xdr:row>39</xdr:row>
      <xdr:rowOff>114300</xdr:rowOff>
    </xdr:from>
    <xdr:ext cx="533400" cy="257175"/>
    <xdr:sp macro="" textlink="">
      <xdr:nvSpPr>
        <xdr:cNvPr id="405" name="n_4mainValue【一般廃棄物処理施設】_x000a_一人当たり有形固定資産（償却資産）額">
          <a:extLst>
            <a:ext uri="{FF2B5EF4-FFF2-40B4-BE49-F238E27FC236}">
              <a16:creationId xmlns:a16="http://schemas.microsoft.com/office/drawing/2014/main" id="{A91D66AF-007C-453A-9B7D-0B0B9E137518}"/>
            </a:ext>
          </a:extLst>
        </xdr:cNvPr>
        <xdr:cNvSpPr txBox="1"/>
      </xdr:nvSpPr>
      <xdr:spPr>
        <a:xfrm>
          <a:off x="16188690" y="665226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51,321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fLocksText="0">
      <xdr:nvSpPr>
        <xdr:cNvPr id="406" name="正方形/長方形 405">
          <a:extLst>
            <a:ext uri="{FF2B5EF4-FFF2-40B4-BE49-F238E27FC236}">
              <a16:creationId xmlns:a16="http://schemas.microsoft.com/office/drawing/2014/main" id="{B1E80C01-CDD8-46CD-BF1A-04AE09F427C9}"/>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保健センター・保健所</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fLocksText="0">
      <xdr:nvSpPr>
        <xdr:cNvPr id="407" name="正方形/長方形 406">
          <a:extLst>
            <a:ext uri="{FF2B5EF4-FFF2-40B4-BE49-F238E27FC236}">
              <a16:creationId xmlns:a16="http://schemas.microsoft.com/office/drawing/2014/main" id="{3B625BCF-7D63-40D0-9179-AE79FDBD7C11}"/>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fLocksText="0">
      <xdr:nvSpPr>
        <xdr:cNvPr id="408" name="正方形/長方形 407">
          <a:extLst>
            <a:ext uri="{FF2B5EF4-FFF2-40B4-BE49-F238E27FC236}">
              <a16:creationId xmlns:a16="http://schemas.microsoft.com/office/drawing/2014/main" id="{02C10DB1-813F-47AC-9777-23A2F9614A1B}"/>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66/71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fLocksText="0">
      <xdr:nvSpPr>
        <xdr:cNvPr id="409" name="正方形/長方形 408">
          <a:extLst>
            <a:ext uri="{FF2B5EF4-FFF2-40B4-BE49-F238E27FC236}">
              <a16:creationId xmlns:a16="http://schemas.microsoft.com/office/drawing/2014/main" id="{51F66DD6-A562-4D3E-AEAE-B7C1531D63EC}"/>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fLocksText="0">
      <xdr:nvSpPr>
        <xdr:cNvPr id="410" name="正方形/長方形 409">
          <a:extLst>
            <a:ext uri="{FF2B5EF4-FFF2-40B4-BE49-F238E27FC236}">
              <a16:creationId xmlns:a16="http://schemas.microsoft.com/office/drawing/2014/main" id="{B8C90A87-9A9C-4AE1-ACD9-4636CAF0E7F2}"/>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fLocksText="0">
      <xdr:nvSpPr>
        <xdr:cNvPr id="411" name="正方形/長方形 410">
          <a:extLst>
            <a:ext uri="{FF2B5EF4-FFF2-40B4-BE49-F238E27FC236}">
              <a16:creationId xmlns:a16="http://schemas.microsoft.com/office/drawing/2014/main" id="{EB976AD0-1170-4DC0-9BD8-16812ECA25EF}"/>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fLocksText="0">
      <xdr:nvSpPr>
        <xdr:cNvPr id="412" name="正方形/長方形 411">
          <a:extLst>
            <a:ext uri="{FF2B5EF4-FFF2-40B4-BE49-F238E27FC236}">
              <a16:creationId xmlns:a16="http://schemas.microsoft.com/office/drawing/2014/main" id="{829B9294-5F0C-493A-8BCA-82563BE57B7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fLocksText="0">
      <xdr:nvSpPr>
        <xdr:cNvPr id="413" name="正方形/長方形 412">
          <a:extLst>
            <a:ext uri="{FF2B5EF4-FFF2-40B4-BE49-F238E27FC236}">
              <a16:creationId xmlns:a16="http://schemas.microsoft.com/office/drawing/2014/main" id="{6EC15B9E-549D-4AB5-9C95-D014CCB7FF6A}"/>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52</xdr:row>
      <xdr:rowOff>38100</xdr:rowOff>
    </xdr:from>
    <xdr:ext cx="295275" cy="228600"/>
    <xdr:sp macro="" textlink="">
      <xdr:nvSpPr>
        <xdr:cNvPr id="414" name="テキスト ボックス 413">
          <a:extLst>
            <a:ext uri="{FF2B5EF4-FFF2-40B4-BE49-F238E27FC236}">
              <a16:creationId xmlns:a16="http://schemas.microsoft.com/office/drawing/2014/main" id="{0DDEF06A-8B0C-4BD8-A3F8-B7EF7BB234F2}"/>
            </a:ext>
          </a:extLst>
        </xdr:cNvPr>
        <xdr:cNvSpPr txBox="1"/>
      </xdr:nvSpPr>
      <xdr:spPr>
        <a:xfrm>
          <a:off x="10915650" y="875538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a:extLst>
            <a:ext uri="{FF2B5EF4-FFF2-40B4-BE49-F238E27FC236}">
              <a16:creationId xmlns:a16="http://schemas.microsoft.com/office/drawing/2014/main" id="{5120DB21-B92B-49F4-9DE6-280DE7CD90BC}"/>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65</xdr:row>
      <xdr:rowOff>142875</xdr:rowOff>
    </xdr:from>
    <xdr:ext cx="466725" cy="257175"/>
    <xdr:sp macro="" textlink="">
      <xdr:nvSpPr>
        <xdr:cNvPr id="416" name="テキスト ボックス 415">
          <a:extLst>
            <a:ext uri="{FF2B5EF4-FFF2-40B4-BE49-F238E27FC236}">
              <a16:creationId xmlns:a16="http://schemas.microsoft.com/office/drawing/2014/main" id="{78736388-73CF-4C9A-B1A8-6DFEAF272DBE}"/>
            </a:ext>
          </a:extLst>
        </xdr:cNvPr>
        <xdr:cNvSpPr txBox="1"/>
      </xdr:nvSpPr>
      <xdr:spPr>
        <a:xfrm>
          <a:off x="10555605" y="110394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7" name="直線コネクタ 416">
          <a:extLst>
            <a:ext uri="{FF2B5EF4-FFF2-40B4-BE49-F238E27FC236}">
              <a16:creationId xmlns:a16="http://schemas.microsoft.com/office/drawing/2014/main" id="{694346AD-B59D-4E67-B39E-FDB6F3FD24A4}"/>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63</xdr:row>
      <xdr:rowOff>161925</xdr:rowOff>
    </xdr:from>
    <xdr:ext cx="466725" cy="257175"/>
    <xdr:sp macro="" textlink="">
      <xdr:nvSpPr>
        <xdr:cNvPr id="418" name="テキスト ボックス 417">
          <a:extLst>
            <a:ext uri="{FF2B5EF4-FFF2-40B4-BE49-F238E27FC236}">
              <a16:creationId xmlns:a16="http://schemas.microsoft.com/office/drawing/2014/main" id="{9CC23168-2031-4805-A7EF-B6A8E42439CC}"/>
            </a:ext>
          </a:extLst>
        </xdr:cNvPr>
        <xdr:cNvSpPr txBox="1"/>
      </xdr:nvSpPr>
      <xdr:spPr>
        <a:xfrm>
          <a:off x="10555605" y="1072324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9" name="直線コネクタ 418">
          <a:extLst>
            <a:ext uri="{FF2B5EF4-FFF2-40B4-BE49-F238E27FC236}">
              <a16:creationId xmlns:a16="http://schemas.microsoft.com/office/drawing/2014/main" id="{BC990766-D07F-42E4-B3E6-DB77E5912FCB}"/>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62</xdr:row>
      <xdr:rowOff>0</xdr:rowOff>
    </xdr:from>
    <xdr:ext cx="400050" cy="257175"/>
    <xdr:sp macro="" textlink="">
      <xdr:nvSpPr>
        <xdr:cNvPr id="420" name="テキスト ボックス 419">
          <a:extLst>
            <a:ext uri="{FF2B5EF4-FFF2-40B4-BE49-F238E27FC236}">
              <a16:creationId xmlns:a16="http://schemas.microsoft.com/office/drawing/2014/main" id="{A26EA9DD-AE73-4D14-A546-C1D69400B385}"/>
            </a:ext>
          </a:extLst>
        </xdr:cNvPr>
        <xdr:cNvSpPr txBox="1"/>
      </xdr:nvSpPr>
      <xdr:spPr>
        <a:xfrm>
          <a:off x="10599420" y="1039368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1" name="直線コネクタ 420">
          <a:extLst>
            <a:ext uri="{FF2B5EF4-FFF2-40B4-BE49-F238E27FC236}">
              <a16:creationId xmlns:a16="http://schemas.microsoft.com/office/drawing/2014/main" id="{B472EF29-8A4C-4037-8ACE-72808F3B316B}"/>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60</xdr:row>
      <xdr:rowOff>19050</xdr:rowOff>
    </xdr:from>
    <xdr:ext cx="400050" cy="257175"/>
    <xdr:sp macro="" textlink="">
      <xdr:nvSpPr>
        <xdr:cNvPr id="422" name="テキスト ボックス 421">
          <a:extLst>
            <a:ext uri="{FF2B5EF4-FFF2-40B4-BE49-F238E27FC236}">
              <a16:creationId xmlns:a16="http://schemas.microsoft.com/office/drawing/2014/main" id="{4A4AF24E-8042-4BC3-B411-A557C4999C15}"/>
            </a:ext>
          </a:extLst>
        </xdr:cNvPr>
        <xdr:cNvSpPr txBox="1"/>
      </xdr:nvSpPr>
      <xdr:spPr>
        <a:xfrm>
          <a:off x="10599420" y="100774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3" name="直線コネクタ 422">
          <a:extLst>
            <a:ext uri="{FF2B5EF4-FFF2-40B4-BE49-F238E27FC236}">
              <a16:creationId xmlns:a16="http://schemas.microsoft.com/office/drawing/2014/main" id="{87780276-CCF2-4BEA-B3AA-8FD6D893FBA3}"/>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58</xdr:row>
      <xdr:rowOff>38100</xdr:rowOff>
    </xdr:from>
    <xdr:ext cx="400050" cy="257175"/>
    <xdr:sp macro="" textlink="">
      <xdr:nvSpPr>
        <xdr:cNvPr id="424" name="テキスト ボックス 423">
          <a:extLst>
            <a:ext uri="{FF2B5EF4-FFF2-40B4-BE49-F238E27FC236}">
              <a16:creationId xmlns:a16="http://schemas.microsoft.com/office/drawing/2014/main" id="{E8A0BF12-ACDE-4180-856C-55D2E8C58CE7}"/>
            </a:ext>
          </a:extLst>
        </xdr:cNvPr>
        <xdr:cNvSpPr txBox="1"/>
      </xdr:nvSpPr>
      <xdr:spPr>
        <a:xfrm>
          <a:off x="10599420" y="976122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5" name="直線コネクタ 424">
          <a:extLst>
            <a:ext uri="{FF2B5EF4-FFF2-40B4-BE49-F238E27FC236}">
              <a16:creationId xmlns:a16="http://schemas.microsoft.com/office/drawing/2014/main" id="{4CAE4F96-2A01-4428-90BC-F2F58658821B}"/>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56</xdr:row>
      <xdr:rowOff>57150</xdr:rowOff>
    </xdr:from>
    <xdr:ext cx="400050" cy="257175"/>
    <xdr:sp macro="" textlink="">
      <xdr:nvSpPr>
        <xdr:cNvPr id="426" name="テキスト ボックス 425">
          <a:extLst>
            <a:ext uri="{FF2B5EF4-FFF2-40B4-BE49-F238E27FC236}">
              <a16:creationId xmlns:a16="http://schemas.microsoft.com/office/drawing/2014/main" id="{249FB7B3-C1A8-4919-84C2-905DC604FEF7}"/>
            </a:ext>
          </a:extLst>
        </xdr:cNvPr>
        <xdr:cNvSpPr txBox="1"/>
      </xdr:nvSpPr>
      <xdr:spPr>
        <a:xfrm>
          <a:off x="10599420" y="944499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7" name="直線コネクタ 426">
          <a:extLst>
            <a:ext uri="{FF2B5EF4-FFF2-40B4-BE49-F238E27FC236}">
              <a16:creationId xmlns:a16="http://schemas.microsoft.com/office/drawing/2014/main" id="{D6EE7D10-C790-4F3B-86CF-608198D1D1C9}"/>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104775</xdr:colOff>
      <xdr:row>54</xdr:row>
      <xdr:rowOff>66675</xdr:rowOff>
    </xdr:from>
    <xdr:ext cx="342900" cy="257175"/>
    <xdr:sp macro="" textlink="">
      <xdr:nvSpPr>
        <xdr:cNvPr id="428" name="テキスト ボックス 427">
          <a:extLst>
            <a:ext uri="{FF2B5EF4-FFF2-40B4-BE49-F238E27FC236}">
              <a16:creationId xmlns:a16="http://schemas.microsoft.com/office/drawing/2014/main" id="{DD8BD1BA-5BBF-42FA-A723-9970C909DFE6}"/>
            </a:ext>
          </a:extLst>
        </xdr:cNvPr>
        <xdr:cNvSpPr txBox="1"/>
      </xdr:nvSpPr>
      <xdr:spPr>
        <a:xfrm>
          <a:off x="10666095" y="911923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a:extLst>
            <a:ext uri="{FF2B5EF4-FFF2-40B4-BE49-F238E27FC236}">
              <a16:creationId xmlns:a16="http://schemas.microsoft.com/office/drawing/2014/main" id="{B1A2836C-1098-4CD0-90B3-E6E1032C6F7F}"/>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fLocksText="0">
      <xdr:nvSpPr>
        <xdr:cNvPr id="430" name="【保健センター・保健所】_x000a_有形固定資産減価償却率グラフ枠">
          <a:extLst>
            <a:ext uri="{FF2B5EF4-FFF2-40B4-BE49-F238E27FC236}">
              <a16:creationId xmlns:a16="http://schemas.microsoft.com/office/drawing/2014/main" id="{901E9D25-67DA-4785-B626-AD47F765B7C6}"/>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431" name="直線コネクタ 430">
          <a:extLst>
            <a:ext uri="{FF2B5EF4-FFF2-40B4-BE49-F238E27FC236}">
              <a16:creationId xmlns:a16="http://schemas.microsoft.com/office/drawing/2014/main" id="{F1D64CEF-9CEE-44B6-99E0-D3431F7248AA}"/>
            </a:ext>
          </a:extLst>
        </xdr:cNvPr>
        <xdr:cNvCxnSpPr/>
      </xdr:nvCxnSpPr>
      <xdr:spPr>
        <a:xfrm flipV="1">
          <a:off x="14375764" y="929367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64</xdr:row>
      <xdr:rowOff>47625</xdr:rowOff>
    </xdr:from>
    <xdr:ext cx="409575" cy="257175"/>
    <xdr:sp macro="" textlink="">
      <xdr:nvSpPr>
        <xdr:cNvPr id="432" name="【保健センター・保健所】_x000a_有形固定資産減価償却率最小値テキスト">
          <a:extLst>
            <a:ext uri="{FF2B5EF4-FFF2-40B4-BE49-F238E27FC236}">
              <a16:creationId xmlns:a16="http://schemas.microsoft.com/office/drawing/2014/main" id="{EF12BE01-27A4-4B3F-8820-C601F9E78C67}"/>
            </a:ext>
          </a:extLst>
        </xdr:cNvPr>
        <xdr:cNvSpPr txBox="1"/>
      </xdr:nvSpPr>
      <xdr:spPr>
        <a:xfrm>
          <a:off x="14411325" y="1077658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94.5</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33" name="直線コネクタ 432">
          <a:extLst>
            <a:ext uri="{FF2B5EF4-FFF2-40B4-BE49-F238E27FC236}">
              <a16:creationId xmlns:a16="http://schemas.microsoft.com/office/drawing/2014/main" id="{967A35F2-2650-4328-86F4-8E86FD2C095C}"/>
            </a:ext>
          </a:extLst>
        </xdr:cNvPr>
        <xdr:cNvCxnSpPr/>
      </xdr:nvCxnSpPr>
      <xdr:spPr>
        <a:xfrm>
          <a:off x="14287500" y="107697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54</xdr:row>
      <xdr:rowOff>19050</xdr:rowOff>
    </xdr:from>
    <xdr:ext cx="342900" cy="257175"/>
    <xdr:sp macro="" textlink="">
      <xdr:nvSpPr>
        <xdr:cNvPr id="434" name="【保健センター・保健所】_x000a_有形固定資産減価償却率最大値テキスト">
          <a:extLst>
            <a:ext uri="{FF2B5EF4-FFF2-40B4-BE49-F238E27FC236}">
              <a16:creationId xmlns:a16="http://schemas.microsoft.com/office/drawing/2014/main" id="{EB3E03A9-CB18-40A3-92C2-37FD7CC81F2D}"/>
            </a:ext>
          </a:extLst>
        </xdr:cNvPr>
        <xdr:cNvSpPr txBox="1"/>
      </xdr:nvSpPr>
      <xdr:spPr>
        <a:xfrm>
          <a:off x="14411325" y="9071610"/>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435" name="直線コネクタ 434">
          <a:extLst>
            <a:ext uri="{FF2B5EF4-FFF2-40B4-BE49-F238E27FC236}">
              <a16:creationId xmlns:a16="http://schemas.microsoft.com/office/drawing/2014/main" id="{0BA249B1-94FE-4A5E-B2FE-85BEC422AFAA}"/>
            </a:ext>
          </a:extLst>
        </xdr:cNvPr>
        <xdr:cNvCxnSpPr/>
      </xdr:nvCxnSpPr>
      <xdr:spPr>
        <a:xfrm>
          <a:off x="14287500" y="92936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59</xdr:row>
      <xdr:rowOff>9525</xdr:rowOff>
    </xdr:from>
    <xdr:ext cx="409575" cy="257175"/>
    <xdr:sp macro="" textlink="">
      <xdr:nvSpPr>
        <xdr:cNvPr id="436" name="【保健センター・保健所】_x000a_有形固定資産減価償却率平均値テキスト">
          <a:extLst>
            <a:ext uri="{FF2B5EF4-FFF2-40B4-BE49-F238E27FC236}">
              <a16:creationId xmlns:a16="http://schemas.microsoft.com/office/drawing/2014/main" id="{C1A22704-51C5-43F0-BD4B-3ACF808ACD4F}"/>
            </a:ext>
          </a:extLst>
        </xdr:cNvPr>
        <xdr:cNvSpPr txBox="1"/>
      </xdr:nvSpPr>
      <xdr:spPr>
        <a:xfrm>
          <a:off x="14411325" y="990028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52.5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fLocksText="0">
      <xdr:nvSpPr>
        <xdr:cNvPr id="437" name="フローチャート: 判断 436">
          <a:extLst>
            <a:ext uri="{FF2B5EF4-FFF2-40B4-BE49-F238E27FC236}">
              <a16:creationId xmlns:a16="http://schemas.microsoft.com/office/drawing/2014/main" id="{1ADAF025-E114-4A62-B2CE-FC6FD47953C3}"/>
            </a:ext>
          </a:extLst>
        </xdr:cNvPr>
        <xdr:cNvSpPr/>
      </xdr:nvSpPr>
      <xdr:spPr>
        <a:xfrm>
          <a:off x="14325600" y="1005223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fLocksText="0">
      <xdr:nvSpPr>
        <xdr:cNvPr id="438" name="フローチャート: 判断 437">
          <a:extLst>
            <a:ext uri="{FF2B5EF4-FFF2-40B4-BE49-F238E27FC236}">
              <a16:creationId xmlns:a16="http://schemas.microsoft.com/office/drawing/2014/main" id="{0C17C7A3-DCD1-41D3-BFB3-BF28B65D3372}"/>
            </a:ext>
          </a:extLst>
        </xdr:cNvPr>
        <xdr:cNvSpPr/>
      </xdr:nvSpPr>
      <xdr:spPr>
        <a:xfrm>
          <a:off x="13578840" y="100408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fLocksText="0">
      <xdr:nvSpPr>
        <xdr:cNvPr id="439" name="フローチャート: 判断 438">
          <a:extLst>
            <a:ext uri="{FF2B5EF4-FFF2-40B4-BE49-F238E27FC236}">
              <a16:creationId xmlns:a16="http://schemas.microsoft.com/office/drawing/2014/main" id="{92733777-6AD2-4E88-B6F7-C891C3851E6D}"/>
            </a:ext>
          </a:extLst>
        </xdr:cNvPr>
        <xdr:cNvSpPr/>
      </xdr:nvSpPr>
      <xdr:spPr>
        <a:xfrm>
          <a:off x="12804140" y="9999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fLocksText="0">
      <xdr:nvSpPr>
        <xdr:cNvPr id="440" name="フローチャート: 判断 439">
          <a:extLst>
            <a:ext uri="{FF2B5EF4-FFF2-40B4-BE49-F238E27FC236}">
              <a16:creationId xmlns:a16="http://schemas.microsoft.com/office/drawing/2014/main" id="{C1569122-6274-429D-8DE7-E59A7B49A440}"/>
            </a:ext>
          </a:extLst>
        </xdr:cNvPr>
        <xdr:cNvSpPr/>
      </xdr:nvSpPr>
      <xdr:spPr>
        <a:xfrm>
          <a:off x="12029440" y="99771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fLocksText="0">
      <xdr:nvSpPr>
        <xdr:cNvPr id="441" name="フローチャート: 判断 440">
          <a:extLst>
            <a:ext uri="{FF2B5EF4-FFF2-40B4-BE49-F238E27FC236}">
              <a16:creationId xmlns:a16="http://schemas.microsoft.com/office/drawing/2014/main" id="{B1077D70-5672-40CC-9A6F-08A3A3E83EC6}"/>
            </a:ext>
          </a:extLst>
        </xdr:cNvPr>
        <xdr:cNvSpPr/>
      </xdr:nvSpPr>
      <xdr:spPr>
        <a:xfrm>
          <a:off x="11231880" y="9968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66</xdr:row>
      <xdr:rowOff>114300</xdr:rowOff>
    </xdr:from>
    <xdr:ext cx="762000" cy="257175"/>
    <xdr:sp macro="" textlink="">
      <xdr:nvSpPr>
        <xdr:cNvPr id="442" name="テキスト ボックス 441">
          <a:extLst>
            <a:ext uri="{FF2B5EF4-FFF2-40B4-BE49-F238E27FC236}">
              <a16:creationId xmlns:a16="http://schemas.microsoft.com/office/drawing/2014/main" id="{78C0BE3D-8339-4B00-AB7B-A77D242B9903}"/>
            </a:ext>
          </a:extLst>
        </xdr:cNvPr>
        <xdr:cNvSpPr txBox="1"/>
      </xdr:nvSpPr>
      <xdr:spPr>
        <a:xfrm>
          <a:off x="14205585"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66</xdr:row>
      <xdr:rowOff>114300</xdr:rowOff>
    </xdr:from>
    <xdr:ext cx="762000" cy="257175"/>
    <xdr:sp macro="" textlink="">
      <xdr:nvSpPr>
        <xdr:cNvPr id="443" name="テキスト ボックス 442">
          <a:extLst>
            <a:ext uri="{FF2B5EF4-FFF2-40B4-BE49-F238E27FC236}">
              <a16:creationId xmlns:a16="http://schemas.microsoft.com/office/drawing/2014/main" id="{D487407A-20EB-4CC2-9FE3-9E94AF9BDEA8}"/>
            </a:ext>
          </a:extLst>
        </xdr:cNvPr>
        <xdr:cNvSpPr txBox="1"/>
      </xdr:nvSpPr>
      <xdr:spPr>
        <a:xfrm>
          <a:off x="13458825"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114300</xdr:rowOff>
    </xdr:from>
    <xdr:ext cx="762000" cy="257175"/>
    <xdr:sp macro="" textlink="">
      <xdr:nvSpPr>
        <xdr:cNvPr id="444" name="テキスト ボックス 443">
          <a:extLst>
            <a:ext uri="{FF2B5EF4-FFF2-40B4-BE49-F238E27FC236}">
              <a16:creationId xmlns:a16="http://schemas.microsoft.com/office/drawing/2014/main" id="{1CBFE887-28FB-485E-80DA-54AFAD704648}"/>
            </a:ext>
          </a:extLst>
        </xdr:cNvPr>
        <xdr:cNvSpPr txBox="1"/>
      </xdr:nvSpPr>
      <xdr:spPr>
        <a:xfrm>
          <a:off x="1268730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66</xdr:row>
      <xdr:rowOff>114300</xdr:rowOff>
    </xdr:from>
    <xdr:ext cx="762000" cy="257175"/>
    <xdr:sp macro="" textlink="">
      <xdr:nvSpPr>
        <xdr:cNvPr id="445" name="テキスト ボックス 444">
          <a:extLst>
            <a:ext uri="{FF2B5EF4-FFF2-40B4-BE49-F238E27FC236}">
              <a16:creationId xmlns:a16="http://schemas.microsoft.com/office/drawing/2014/main" id="{D5A8E075-193F-430D-82E9-4EB2D66D61BC}"/>
            </a:ext>
          </a:extLst>
        </xdr:cNvPr>
        <xdr:cNvSpPr txBox="1"/>
      </xdr:nvSpPr>
      <xdr:spPr>
        <a:xfrm>
          <a:off x="1189863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66</xdr:row>
      <xdr:rowOff>114300</xdr:rowOff>
    </xdr:from>
    <xdr:ext cx="762000" cy="257175"/>
    <xdr:sp macro="" textlink="">
      <xdr:nvSpPr>
        <xdr:cNvPr id="446" name="テキスト ボックス 445">
          <a:extLst>
            <a:ext uri="{FF2B5EF4-FFF2-40B4-BE49-F238E27FC236}">
              <a16:creationId xmlns:a16="http://schemas.microsoft.com/office/drawing/2014/main" id="{B0C32244-F4FA-43DC-AEB8-C9CE21D4FC43}"/>
            </a:ext>
          </a:extLst>
        </xdr:cNvPr>
        <xdr:cNvSpPr txBox="1"/>
      </xdr:nvSpPr>
      <xdr:spPr>
        <a:xfrm>
          <a:off x="11111865"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132080</xdr:rowOff>
    </xdr:from>
    <xdr:to>
      <xdr:col>85</xdr:col>
      <xdr:colOff>177800</xdr:colOff>
      <xdr:row>63</xdr:row>
      <xdr:rowOff>62230</xdr:rowOff>
    </xdr:to>
    <xdr:sp macro="" textlink="" fLocksText="0">
      <xdr:nvSpPr>
        <xdr:cNvPr id="447" name="楕円 446">
          <a:extLst>
            <a:ext uri="{FF2B5EF4-FFF2-40B4-BE49-F238E27FC236}">
              <a16:creationId xmlns:a16="http://schemas.microsoft.com/office/drawing/2014/main" id="{9BB75695-B8F5-4AD3-AC59-1A60C5677362}"/>
            </a:ext>
          </a:extLst>
        </xdr:cNvPr>
        <xdr:cNvSpPr/>
      </xdr:nvSpPr>
      <xdr:spPr>
        <a:xfrm>
          <a:off x="14325600" y="105257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161925</xdr:colOff>
      <xdr:row>62</xdr:row>
      <xdr:rowOff>114300</xdr:rowOff>
    </xdr:from>
    <xdr:ext cx="409575" cy="257175"/>
    <xdr:sp macro="" textlink="">
      <xdr:nvSpPr>
        <xdr:cNvPr id="448" name="【保健センター・保健所】_x000a_有形固定資産減価償却率該当値テキスト">
          <a:extLst>
            <a:ext uri="{FF2B5EF4-FFF2-40B4-BE49-F238E27FC236}">
              <a16:creationId xmlns:a16="http://schemas.microsoft.com/office/drawing/2014/main" id="{70FA9C10-9912-4302-AAC4-EABBEB909703}"/>
            </a:ext>
          </a:extLst>
        </xdr:cNvPr>
        <xdr:cNvSpPr txBox="1"/>
      </xdr:nvSpPr>
      <xdr:spPr>
        <a:xfrm>
          <a:off x="14411325" y="1050798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82.2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96157</xdr:rowOff>
    </xdr:from>
    <xdr:to>
      <xdr:col>81</xdr:col>
      <xdr:colOff>101600</xdr:colOff>
      <xdr:row>63</xdr:row>
      <xdr:rowOff>26307</xdr:rowOff>
    </xdr:to>
    <xdr:sp macro="" textlink="" fLocksText="0">
      <xdr:nvSpPr>
        <xdr:cNvPr id="449" name="楕円 448">
          <a:extLst>
            <a:ext uri="{FF2B5EF4-FFF2-40B4-BE49-F238E27FC236}">
              <a16:creationId xmlns:a16="http://schemas.microsoft.com/office/drawing/2014/main" id="{2AC3799A-8EE7-400C-A537-57708E1412AE}"/>
            </a:ext>
          </a:extLst>
        </xdr:cNvPr>
        <xdr:cNvSpPr/>
      </xdr:nvSpPr>
      <xdr:spPr>
        <a:xfrm>
          <a:off x="13578840" y="104898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50800</xdr:colOff>
      <xdr:row>62</xdr:row>
      <xdr:rowOff>146957</xdr:rowOff>
    </xdr:from>
    <xdr:to>
      <xdr:col>85</xdr:col>
      <xdr:colOff>127000</xdr:colOff>
      <xdr:row>63</xdr:row>
      <xdr:rowOff>11430</xdr:rowOff>
    </xdr:to>
    <xdr:cxnSp macro="">
      <xdr:nvCxnSpPr>
        <xdr:cNvPr id="450" name="直線コネクタ 449">
          <a:extLst>
            <a:ext uri="{FF2B5EF4-FFF2-40B4-BE49-F238E27FC236}">
              <a16:creationId xmlns:a16="http://schemas.microsoft.com/office/drawing/2014/main" id="{0062A99D-72E5-415B-8892-A70A7E38E90F}"/>
            </a:ext>
          </a:extLst>
        </xdr:cNvPr>
        <xdr:cNvCxnSpPr/>
      </xdr:nvCxnSpPr>
      <xdr:spPr>
        <a:xfrm>
          <a:off x="13629640" y="10540637"/>
          <a:ext cx="74676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60234</xdr:rowOff>
    </xdr:from>
    <xdr:to>
      <xdr:col>76</xdr:col>
      <xdr:colOff>165100</xdr:colOff>
      <xdr:row>62</xdr:row>
      <xdr:rowOff>161834</xdr:rowOff>
    </xdr:to>
    <xdr:sp macro="" textlink="" fLocksText="0">
      <xdr:nvSpPr>
        <xdr:cNvPr id="451" name="楕円 450">
          <a:extLst>
            <a:ext uri="{FF2B5EF4-FFF2-40B4-BE49-F238E27FC236}">
              <a16:creationId xmlns:a16="http://schemas.microsoft.com/office/drawing/2014/main" id="{38D71025-151D-4D7D-87F4-34F6E3E33EDD}"/>
            </a:ext>
          </a:extLst>
        </xdr:cNvPr>
        <xdr:cNvSpPr/>
      </xdr:nvSpPr>
      <xdr:spPr>
        <a:xfrm>
          <a:off x="12804140" y="1045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62</xdr:row>
      <xdr:rowOff>111034</xdr:rowOff>
    </xdr:from>
    <xdr:to>
      <xdr:col>81</xdr:col>
      <xdr:colOff>50800</xdr:colOff>
      <xdr:row>62</xdr:row>
      <xdr:rowOff>146957</xdr:rowOff>
    </xdr:to>
    <xdr:cxnSp macro="">
      <xdr:nvCxnSpPr>
        <xdr:cNvPr id="452" name="直線コネクタ 451">
          <a:extLst>
            <a:ext uri="{FF2B5EF4-FFF2-40B4-BE49-F238E27FC236}">
              <a16:creationId xmlns:a16="http://schemas.microsoft.com/office/drawing/2014/main" id="{1D58E4E0-10BC-45F0-B8A2-EF728FD4F471}"/>
            </a:ext>
          </a:extLst>
        </xdr:cNvPr>
        <xdr:cNvCxnSpPr/>
      </xdr:nvCxnSpPr>
      <xdr:spPr>
        <a:xfrm>
          <a:off x="12854940" y="10504714"/>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24312</xdr:rowOff>
    </xdr:from>
    <xdr:to>
      <xdr:col>72</xdr:col>
      <xdr:colOff>38100</xdr:colOff>
      <xdr:row>62</xdr:row>
      <xdr:rowOff>125912</xdr:rowOff>
    </xdr:to>
    <xdr:sp macro="" textlink="" fLocksText="0">
      <xdr:nvSpPr>
        <xdr:cNvPr id="453" name="楕円 452">
          <a:extLst>
            <a:ext uri="{FF2B5EF4-FFF2-40B4-BE49-F238E27FC236}">
              <a16:creationId xmlns:a16="http://schemas.microsoft.com/office/drawing/2014/main" id="{1EDB4237-5DAE-4BA0-84A3-93F014A7EB9C}"/>
            </a:ext>
          </a:extLst>
        </xdr:cNvPr>
        <xdr:cNvSpPr/>
      </xdr:nvSpPr>
      <xdr:spPr>
        <a:xfrm>
          <a:off x="12029440" y="104179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177800</xdr:colOff>
      <xdr:row>62</xdr:row>
      <xdr:rowOff>75112</xdr:rowOff>
    </xdr:from>
    <xdr:to>
      <xdr:col>76</xdr:col>
      <xdr:colOff>114300</xdr:colOff>
      <xdr:row>62</xdr:row>
      <xdr:rowOff>111034</xdr:rowOff>
    </xdr:to>
    <xdr:cxnSp macro="">
      <xdr:nvCxnSpPr>
        <xdr:cNvPr id="454" name="直線コネクタ 453">
          <a:extLst>
            <a:ext uri="{FF2B5EF4-FFF2-40B4-BE49-F238E27FC236}">
              <a16:creationId xmlns:a16="http://schemas.microsoft.com/office/drawing/2014/main" id="{51CAF6D1-5F4C-4DA0-B195-AFA15752B401}"/>
            </a:ext>
          </a:extLst>
        </xdr:cNvPr>
        <xdr:cNvCxnSpPr/>
      </xdr:nvCxnSpPr>
      <xdr:spPr>
        <a:xfrm>
          <a:off x="12072620" y="10468792"/>
          <a:ext cx="7823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159838</xdr:rowOff>
    </xdr:from>
    <xdr:to>
      <xdr:col>67</xdr:col>
      <xdr:colOff>101600</xdr:colOff>
      <xdr:row>62</xdr:row>
      <xdr:rowOff>89988</xdr:rowOff>
    </xdr:to>
    <xdr:sp macro="" textlink="" fLocksText="0">
      <xdr:nvSpPr>
        <xdr:cNvPr id="455" name="楕円 454">
          <a:extLst>
            <a:ext uri="{FF2B5EF4-FFF2-40B4-BE49-F238E27FC236}">
              <a16:creationId xmlns:a16="http://schemas.microsoft.com/office/drawing/2014/main" id="{9CFC88FC-BEB3-4BAF-B93A-CB99AD9D1E4D}"/>
            </a:ext>
          </a:extLst>
        </xdr:cNvPr>
        <xdr:cNvSpPr/>
      </xdr:nvSpPr>
      <xdr:spPr>
        <a:xfrm>
          <a:off x="11231880" y="103858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50800</xdr:colOff>
      <xdr:row>62</xdr:row>
      <xdr:rowOff>39188</xdr:rowOff>
    </xdr:from>
    <xdr:to>
      <xdr:col>71</xdr:col>
      <xdr:colOff>177800</xdr:colOff>
      <xdr:row>62</xdr:row>
      <xdr:rowOff>75112</xdr:rowOff>
    </xdr:to>
    <xdr:cxnSp macro="">
      <xdr:nvCxnSpPr>
        <xdr:cNvPr id="456" name="直線コネクタ 455">
          <a:extLst>
            <a:ext uri="{FF2B5EF4-FFF2-40B4-BE49-F238E27FC236}">
              <a16:creationId xmlns:a16="http://schemas.microsoft.com/office/drawing/2014/main" id="{48E4FBC4-A7B8-45E9-BC6D-E541CFB5B9FE}"/>
            </a:ext>
          </a:extLst>
        </xdr:cNvPr>
        <xdr:cNvCxnSpPr/>
      </xdr:nvCxnSpPr>
      <xdr:spPr>
        <a:xfrm>
          <a:off x="11282680" y="10432868"/>
          <a:ext cx="78994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19050</xdr:colOff>
      <xdr:row>58</xdr:row>
      <xdr:rowOff>95250</xdr:rowOff>
    </xdr:from>
    <xdr:ext cx="409575" cy="257175"/>
    <xdr:sp macro="" textlink="">
      <xdr:nvSpPr>
        <xdr:cNvPr id="457" name="n_1aveValue【保健センター・保健所】_x000a_有形固定資産減価償却率">
          <a:extLst>
            <a:ext uri="{FF2B5EF4-FFF2-40B4-BE49-F238E27FC236}">
              <a16:creationId xmlns:a16="http://schemas.microsoft.com/office/drawing/2014/main" id="{A5B51E62-DB7D-4546-AFC4-24A313C2716E}"/>
            </a:ext>
          </a:extLst>
        </xdr:cNvPr>
        <xdr:cNvSpPr txBox="1"/>
      </xdr:nvSpPr>
      <xdr:spPr>
        <a:xfrm>
          <a:off x="13430250" y="981837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51.8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58</xdr:row>
      <xdr:rowOff>57150</xdr:rowOff>
    </xdr:from>
    <xdr:ext cx="409575" cy="257175"/>
    <xdr:sp macro="" textlink="">
      <xdr:nvSpPr>
        <xdr:cNvPr id="458" name="n_2aveValue【保健センター・保健所】_x000a_有形固定資産減価償却率">
          <a:extLst>
            <a:ext uri="{FF2B5EF4-FFF2-40B4-BE49-F238E27FC236}">
              <a16:creationId xmlns:a16="http://schemas.microsoft.com/office/drawing/2014/main" id="{69015E1A-2A5E-4987-B486-08B49431B7A7}"/>
            </a:ext>
          </a:extLst>
        </xdr:cNvPr>
        <xdr:cNvSpPr txBox="1"/>
      </xdr:nvSpPr>
      <xdr:spPr>
        <a:xfrm>
          <a:off x="12668250" y="978027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49.3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58</xdr:row>
      <xdr:rowOff>28575</xdr:rowOff>
    </xdr:from>
    <xdr:ext cx="409575" cy="257175"/>
    <xdr:sp macro="" textlink="">
      <xdr:nvSpPr>
        <xdr:cNvPr id="459" name="n_3aveValue【保健センター・保健所】_x000a_有形固定資産減価償却率">
          <a:extLst>
            <a:ext uri="{FF2B5EF4-FFF2-40B4-BE49-F238E27FC236}">
              <a16:creationId xmlns:a16="http://schemas.microsoft.com/office/drawing/2014/main" id="{3CF96881-7D06-4586-A314-5954BD9704D7}"/>
            </a:ext>
          </a:extLst>
        </xdr:cNvPr>
        <xdr:cNvSpPr txBox="1"/>
      </xdr:nvSpPr>
      <xdr:spPr>
        <a:xfrm>
          <a:off x="11896725" y="975169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47.9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58</xdr:row>
      <xdr:rowOff>28575</xdr:rowOff>
    </xdr:from>
    <xdr:ext cx="409575" cy="257175"/>
    <xdr:sp macro="" textlink="">
      <xdr:nvSpPr>
        <xdr:cNvPr id="460" name="n_4aveValue【保健センター・保健所】_x000a_有形固定資産減価償却率">
          <a:extLst>
            <a:ext uri="{FF2B5EF4-FFF2-40B4-BE49-F238E27FC236}">
              <a16:creationId xmlns:a16="http://schemas.microsoft.com/office/drawing/2014/main" id="{4E13DA1B-BE28-4DAC-A2E7-E456268251B0}"/>
            </a:ext>
          </a:extLst>
        </xdr:cNvPr>
        <xdr:cNvSpPr txBox="1"/>
      </xdr:nvSpPr>
      <xdr:spPr>
        <a:xfrm>
          <a:off x="11102340" y="975169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47.4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63</xdr:row>
      <xdr:rowOff>19050</xdr:rowOff>
    </xdr:from>
    <xdr:ext cx="409575" cy="257175"/>
    <xdr:sp macro="" textlink="">
      <xdr:nvSpPr>
        <xdr:cNvPr id="461" name="n_1mainValue【保健センター・保健所】_x000a_有形固定資産減価償却率">
          <a:extLst>
            <a:ext uri="{FF2B5EF4-FFF2-40B4-BE49-F238E27FC236}">
              <a16:creationId xmlns:a16="http://schemas.microsoft.com/office/drawing/2014/main" id="{F67059F5-3D5D-4968-BB74-44AC3BDCA022}"/>
            </a:ext>
          </a:extLst>
        </xdr:cNvPr>
        <xdr:cNvSpPr txBox="1"/>
      </xdr:nvSpPr>
      <xdr:spPr>
        <a:xfrm>
          <a:off x="13430250" y="1058037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80.0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62</xdr:row>
      <xdr:rowOff>152400</xdr:rowOff>
    </xdr:from>
    <xdr:ext cx="409575" cy="257175"/>
    <xdr:sp macro="" textlink="">
      <xdr:nvSpPr>
        <xdr:cNvPr id="462" name="n_2mainValue【保健センター・保健所】_x000a_有形固定資産減価償却率">
          <a:extLst>
            <a:ext uri="{FF2B5EF4-FFF2-40B4-BE49-F238E27FC236}">
              <a16:creationId xmlns:a16="http://schemas.microsoft.com/office/drawing/2014/main" id="{561C6675-737D-46F4-98F4-38D01DEABA4B}"/>
            </a:ext>
          </a:extLst>
        </xdr:cNvPr>
        <xdr:cNvSpPr txBox="1"/>
      </xdr:nvSpPr>
      <xdr:spPr>
        <a:xfrm>
          <a:off x="12668250" y="1054608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77.8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62</xdr:row>
      <xdr:rowOff>114300</xdr:rowOff>
    </xdr:from>
    <xdr:ext cx="409575" cy="257175"/>
    <xdr:sp macro="" textlink="">
      <xdr:nvSpPr>
        <xdr:cNvPr id="463" name="n_3mainValue【保健センター・保健所】_x000a_有形固定資産減価償却率">
          <a:extLst>
            <a:ext uri="{FF2B5EF4-FFF2-40B4-BE49-F238E27FC236}">
              <a16:creationId xmlns:a16="http://schemas.microsoft.com/office/drawing/2014/main" id="{1811E5C6-4955-4566-A724-FC88B48A00CD}"/>
            </a:ext>
          </a:extLst>
        </xdr:cNvPr>
        <xdr:cNvSpPr txBox="1"/>
      </xdr:nvSpPr>
      <xdr:spPr>
        <a:xfrm>
          <a:off x="11896725" y="1050798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75.6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62</xdr:row>
      <xdr:rowOff>85725</xdr:rowOff>
    </xdr:from>
    <xdr:ext cx="409575" cy="257175"/>
    <xdr:sp macro="" textlink="">
      <xdr:nvSpPr>
        <xdr:cNvPr id="464" name="n_4mainValue【保健センター・保健所】_x000a_有形固定資産減価償却率">
          <a:extLst>
            <a:ext uri="{FF2B5EF4-FFF2-40B4-BE49-F238E27FC236}">
              <a16:creationId xmlns:a16="http://schemas.microsoft.com/office/drawing/2014/main" id="{9B30F10F-0F04-44EB-A2A8-BA288F0AAFC2}"/>
            </a:ext>
          </a:extLst>
        </xdr:cNvPr>
        <xdr:cNvSpPr txBox="1"/>
      </xdr:nvSpPr>
      <xdr:spPr>
        <a:xfrm>
          <a:off x="11102340" y="1047940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73.4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fLocksText="0">
      <xdr:nvSpPr>
        <xdr:cNvPr id="465" name="正方形/長方形 464">
          <a:extLst>
            <a:ext uri="{FF2B5EF4-FFF2-40B4-BE49-F238E27FC236}">
              <a16:creationId xmlns:a16="http://schemas.microsoft.com/office/drawing/2014/main" id="{DA3B2014-FF7F-4403-8F5D-C8103E2F00C9}"/>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保健センター・保健所</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fLocksText="0">
      <xdr:nvSpPr>
        <xdr:cNvPr id="466" name="正方形/長方形 465">
          <a:extLst>
            <a:ext uri="{FF2B5EF4-FFF2-40B4-BE49-F238E27FC236}">
              <a16:creationId xmlns:a16="http://schemas.microsoft.com/office/drawing/2014/main" id="{830ED47A-DF77-4D02-AA82-5AFF8F35C7D2}"/>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fLocksText="0">
      <xdr:nvSpPr>
        <xdr:cNvPr id="467" name="正方形/長方形 466">
          <a:extLst>
            <a:ext uri="{FF2B5EF4-FFF2-40B4-BE49-F238E27FC236}">
              <a16:creationId xmlns:a16="http://schemas.microsoft.com/office/drawing/2014/main" id="{7F05A4F4-518E-43C5-A773-68EBCD7E2B8C}"/>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64/70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fLocksText="0">
      <xdr:nvSpPr>
        <xdr:cNvPr id="468" name="正方形/長方形 467">
          <a:extLst>
            <a:ext uri="{FF2B5EF4-FFF2-40B4-BE49-F238E27FC236}">
              <a16:creationId xmlns:a16="http://schemas.microsoft.com/office/drawing/2014/main" id="{53211899-8A9A-459D-A163-4F1A44C9616A}"/>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fLocksText="0">
      <xdr:nvSpPr>
        <xdr:cNvPr id="469" name="正方形/長方形 468">
          <a:extLst>
            <a:ext uri="{FF2B5EF4-FFF2-40B4-BE49-F238E27FC236}">
              <a16:creationId xmlns:a16="http://schemas.microsoft.com/office/drawing/2014/main" id="{C2EE7D6B-DA79-4955-8856-98DE3A8247D8}"/>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fLocksText="0">
      <xdr:nvSpPr>
        <xdr:cNvPr id="470" name="正方形/長方形 469">
          <a:extLst>
            <a:ext uri="{FF2B5EF4-FFF2-40B4-BE49-F238E27FC236}">
              <a16:creationId xmlns:a16="http://schemas.microsoft.com/office/drawing/2014/main" id="{5F6B1352-577B-43A3-B017-064FF697078D}"/>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fLocksText="0">
      <xdr:nvSpPr>
        <xdr:cNvPr id="471" name="正方形/長方形 470">
          <a:extLst>
            <a:ext uri="{FF2B5EF4-FFF2-40B4-BE49-F238E27FC236}">
              <a16:creationId xmlns:a16="http://schemas.microsoft.com/office/drawing/2014/main" id="{504ECD08-7949-41AD-BAA0-1F782744A53D}"/>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fLocksText="0">
      <xdr:nvSpPr>
        <xdr:cNvPr id="472" name="正方形/長方形 471">
          <a:extLst>
            <a:ext uri="{FF2B5EF4-FFF2-40B4-BE49-F238E27FC236}">
              <a16:creationId xmlns:a16="http://schemas.microsoft.com/office/drawing/2014/main" id="{6B8EA2DE-4D5E-4D04-86D8-CD393E646AF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52</xdr:row>
      <xdr:rowOff>38100</xdr:rowOff>
    </xdr:from>
    <xdr:ext cx="352425" cy="228600"/>
    <xdr:sp macro="" textlink="">
      <xdr:nvSpPr>
        <xdr:cNvPr id="473" name="テキスト ボックス 472">
          <a:extLst>
            <a:ext uri="{FF2B5EF4-FFF2-40B4-BE49-F238E27FC236}">
              <a16:creationId xmlns:a16="http://schemas.microsoft.com/office/drawing/2014/main" id="{47C856CC-9B05-4812-AB1F-4B50CCD4AE0E}"/>
            </a:ext>
          </a:extLst>
        </xdr:cNvPr>
        <xdr:cNvSpPr txBox="1"/>
      </xdr:nvSpPr>
      <xdr:spPr>
        <a:xfrm>
          <a:off x="16078200" y="875538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a:extLst>
            <a:ext uri="{FF2B5EF4-FFF2-40B4-BE49-F238E27FC236}">
              <a16:creationId xmlns:a16="http://schemas.microsoft.com/office/drawing/2014/main" id="{80BAEBF4-1E42-4187-B32D-849A10AAFE83}"/>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5" name="直線コネクタ 474">
          <a:extLst>
            <a:ext uri="{FF2B5EF4-FFF2-40B4-BE49-F238E27FC236}">
              <a16:creationId xmlns:a16="http://schemas.microsoft.com/office/drawing/2014/main" id="{8028BD2C-42A5-48E8-B070-BC47817AE48F}"/>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63</xdr:row>
      <xdr:rowOff>161925</xdr:rowOff>
    </xdr:from>
    <xdr:ext cx="466725" cy="257175"/>
    <xdr:sp macro="" textlink="">
      <xdr:nvSpPr>
        <xdr:cNvPr id="476" name="テキスト ボックス 475">
          <a:extLst>
            <a:ext uri="{FF2B5EF4-FFF2-40B4-BE49-F238E27FC236}">
              <a16:creationId xmlns:a16="http://schemas.microsoft.com/office/drawing/2014/main" id="{1B185188-093F-4226-B9A0-DB71DE176D1B}"/>
            </a:ext>
          </a:extLst>
        </xdr:cNvPr>
        <xdr:cNvSpPr txBox="1"/>
      </xdr:nvSpPr>
      <xdr:spPr>
        <a:xfrm>
          <a:off x="15685770" y="1072324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7" name="直線コネクタ 476">
          <a:extLst>
            <a:ext uri="{FF2B5EF4-FFF2-40B4-BE49-F238E27FC236}">
              <a16:creationId xmlns:a16="http://schemas.microsoft.com/office/drawing/2014/main" id="{3ED55752-6418-492B-936B-C0864179E41A}"/>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62</xdr:row>
      <xdr:rowOff>0</xdr:rowOff>
    </xdr:from>
    <xdr:ext cx="466725" cy="257175"/>
    <xdr:sp macro="" textlink="">
      <xdr:nvSpPr>
        <xdr:cNvPr id="478" name="テキスト ボックス 477">
          <a:extLst>
            <a:ext uri="{FF2B5EF4-FFF2-40B4-BE49-F238E27FC236}">
              <a16:creationId xmlns:a16="http://schemas.microsoft.com/office/drawing/2014/main" id="{58CB39DE-CCD9-4E91-A3CF-734B656D9510}"/>
            </a:ext>
          </a:extLst>
        </xdr:cNvPr>
        <xdr:cNvSpPr txBox="1"/>
      </xdr:nvSpPr>
      <xdr:spPr>
        <a:xfrm>
          <a:off x="15685770" y="1039368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9" name="直線コネクタ 478">
          <a:extLst>
            <a:ext uri="{FF2B5EF4-FFF2-40B4-BE49-F238E27FC236}">
              <a16:creationId xmlns:a16="http://schemas.microsoft.com/office/drawing/2014/main" id="{5009BA75-E316-4B2E-91C2-5C931923D623}"/>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60</xdr:row>
      <xdr:rowOff>19050</xdr:rowOff>
    </xdr:from>
    <xdr:ext cx="466725" cy="257175"/>
    <xdr:sp macro="" textlink="">
      <xdr:nvSpPr>
        <xdr:cNvPr id="480" name="テキスト ボックス 479">
          <a:extLst>
            <a:ext uri="{FF2B5EF4-FFF2-40B4-BE49-F238E27FC236}">
              <a16:creationId xmlns:a16="http://schemas.microsoft.com/office/drawing/2014/main" id="{F318E1D9-F08F-4C39-BF02-0309D988174B}"/>
            </a:ext>
          </a:extLst>
        </xdr:cNvPr>
        <xdr:cNvSpPr txBox="1"/>
      </xdr:nvSpPr>
      <xdr:spPr>
        <a:xfrm>
          <a:off x="15685770" y="100774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1" name="直線コネクタ 480">
          <a:extLst>
            <a:ext uri="{FF2B5EF4-FFF2-40B4-BE49-F238E27FC236}">
              <a16:creationId xmlns:a16="http://schemas.microsoft.com/office/drawing/2014/main" id="{99D4DE3B-BDAB-474F-9F51-F408CDC5CA83}"/>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58</xdr:row>
      <xdr:rowOff>38100</xdr:rowOff>
    </xdr:from>
    <xdr:ext cx="466725" cy="257175"/>
    <xdr:sp macro="" textlink="">
      <xdr:nvSpPr>
        <xdr:cNvPr id="482" name="テキスト ボックス 481">
          <a:extLst>
            <a:ext uri="{FF2B5EF4-FFF2-40B4-BE49-F238E27FC236}">
              <a16:creationId xmlns:a16="http://schemas.microsoft.com/office/drawing/2014/main" id="{AC272789-85A7-4427-95A5-54DA89257C1C}"/>
            </a:ext>
          </a:extLst>
        </xdr:cNvPr>
        <xdr:cNvSpPr txBox="1"/>
      </xdr:nvSpPr>
      <xdr:spPr>
        <a:xfrm>
          <a:off x="15685770" y="976122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3" name="直線コネクタ 482">
          <a:extLst>
            <a:ext uri="{FF2B5EF4-FFF2-40B4-BE49-F238E27FC236}">
              <a16:creationId xmlns:a16="http://schemas.microsoft.com/office/drawing/2014/main" id="{B05A32E5-F5EB-43B5-85EC-46564737BE5E}"/>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56</xdr:row>
      <xdr:rowOff>57150</xdr:rowOff>
    </xdr:from>
    <xdr:ext cx="466725" cy="257175"/>
    <xdr:sp macro="" textlink="">
      <xdr:nvSpPr>
        <xdr:cNvPr id="484" name="テキスト ボックス 483">
          <a:extLst>
            <a:ext uri="{FF2B5EF4-FFF2-40B4-BE49-F238E27FC236}">
              <a16:creationId xmlns:a16="http://schemas.microsoft.com/office/drawing/2014/main" id="{46CDDCC8-CB5C-4437-8AA4-C9B57F3AF61F}"/>
            </a:ext>
          </a:extLst>
        </xdr:cNvPr>
        <xdr:cNvSpPr txBox="1"/>
      </xdr:nvSpPr>
      <xdr:spPr>
        <a:xfrm>
          <a:off x="15685770" y="944499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5" name="直線コネクタ 484">
          <a:extLst>
            <a:ext uri="{FF2B5EF4-FFF2-40B4-BE49-F238E27FC236}">
              <a16:creationId xmlns:a16="http://schemas.microsoft.com/office/drawing/2014/main" id="{A4F4438D-D95C-498B-BA31-A3DB97993297}"/>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54</xdr:row>
      <xdr:rowOff>66675</xdr:rowOff>
    </xdr:from>
    <xdr:ext cx="466725" cy="257175"/>
    <xdr:sp macro="" textlink="">
      <xdr:nvSpPr>
        <xdr:cNvPr id="486" name="テキスト ボックス 485">
          <a:extLst>
            <a:ext uri="{FF2B5EF4-FFF2-40B4-BE49-F238E27FC236}">
              <a16:creationId xmlns:a16="http://schemas.microsoft.com/office/drawing/2014/main" id="{7442826F-DCF1-494E-8D2E-EECBF0F788D8}"/>
            </a:ext>
          </a:extLst>
        </xdr:cNvPr>
        <xdr:cNvSpPr txBox="1"/>
      </xdr:nvSpPr>
      <xdr:spPr>
        <a:xfrm>
          <a:off x="15685770" y="911923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a:extLst>
            <a:ext uri="{FF2B5EF4-FFF2-40B4-BE49-F238E27FC236}">
              <a16:creationId xmlns:a16="http://schemas.microsoft.com/office/drawing/2014/main" id="{7ACC42D1-9952-4064-9BAE-A097BF2147BA}"/>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52</xdr:row>
      <xdr:rowOff>85725</xdr:rowOff>
    </xdr:from>
    <xdr:ext cx="466725" cy="257175"/>
    <xdr:sp macro="" textlink="">
      <xdr:nvSpPr>
        <xdr:cNvPr id="488" name="テキスト ボックス 487">
          <a:extLst>
            <a:ext uri="{FF2B5EF4-FFF2-40B4-BE49-F238E27FC236}">
              <a16:creationId xmlns:a16="http://schemas.microsoft.com/office/drawing/2014/main" id="{880C24F4-902C-4C27-927F-FA891FDA8DE0}"/>
            </a:ext>
          </a:extLst>
        </xdr:cNvPr>
        <xdr:cNvSpPr txBox="1"/>
      </xdr:nvSpPr>
      <xdr:spPr>
        <a:xfrm>
          <a:off x="15685770" y="880300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fLocksText="0">
      <xdr:nvSpPr>
        <xdr:cNvPr id="489" name="【保健センター・保健所】_x000a_一人当たり面積グラフ枠">
          <a:extLst>
            <a:ext uri="{FF2B5EF4-FFF2-40B4-BE49-F238E27FC236}">
              <a16:creationId xmlns:a16="http://schemas.microsoft.com/office/drawing/2014/main" id="{07FC6E6E-3048-4BE1-BDD7-D1AE87A07AD8}"/>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490" name="直線コネクタ 489">
          <a:extLst>
            <a:ext uri="{FF2B5EF4-FFF2-40B4-BE49-F238E27FC236}">
              <a16:creationId xmlns:a16="http://schemas.microsoft.com/office/drawing/2014/main" id="{F10D2098-6BDF-4815-BCD4-E5ED3FD625CE}"/>
            </a:ext>
          </a:extLst>
        </xdr:cNvPr>
        <xdr:cNvCxnSpPr/>
      </xdr:nvCxnSpPr>
      <xdr:spPr>
        <a:xfrm flipV="1">
          <a:off x="19509104" y="938511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64</xdr:row>
      <xdr:rowOff>123825</xdr:rowOff>
    </xdr:from>
    <xdr:ext cx="466725" cy="257175"/>
    <xdr:sp macro="" textlink="">
      <xdr:nvSpPr>
        <xdr:cNvPr id="491" name="【保健センター・保健所】_x000a_一人当たり面積最小値テキスト">
          <a:extLst>
            <a:ext uri="{FF2B5EF4-FFF2-40B4-BE49-F238E27FC236}">
              <a16:creationId xmlns:a16="http://schemas.microsoft.com/office/drawing/2014/main" id="{B4CFFFF2-66D7-4595-900C-5F813B0A4DD1}"/>
            </a:ext>
          </a:extLst>
        </xdr:cNvPr>
        <xdr:cNvSpPr txBox="1"/>
      </xdr:nvSpPr>
      <xdr:spPr>
        <a:xfrm>
          <a:off x="19541490" y="1085278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0.003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492" name="直線コネクタ 491">
          <a:extLst>
            <a:ext uri="{FF2B5EF4-FFF2-40B4-BE49-F238E27FC236}">
              <a16:creationId xmlns:a16="http://schemas.microsoft.com/office/drawing/2014/main" id="{06020545-1263-4A80-B1FA-7B5B8A5C2D1D}"/>
            </a:ext>
          </a:extLst>
        </xdr:cNvPr>
        <xdr:cNvCxnSpPr/>
      </xdr:nvCxnSpPr>
      <xdr:spPr>
        <a:xfrm>
          <a:off x="19443700" y="108497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54</xdr:row>
      <xdr:rowOff>114300</xdr:rowOff>
    </xdr:from>
    <xdr:ext cx="466725" cy="257175"/>
    <xdr:sp macro="" textlink="">
      <xdr:nvSpPr>
        <xdr:cNvPr id="493" name="【保健センター・保健所】_x000a_一人当たり面積最大値テキスト">
          <a:extLst>
            <a:ext uri="{FF2B5EF4-FFF2-40B4-BE49-F238E27FC236}">
              <a16:creationId xmlns:a16="http://schemas.microsoft.com/office/drawing/2014/main" id="{A742F27A-A52D-4B00-9EDB-783362070437}"/>
            </a:ext>
          </a:extLst>
        </xdr:cNvPr>
        <xdr:cNvSpPr txBox="1"/>
      </xdr:nvSpPr>
      <xdr:spPr>
        <a:xfrm>
          <a:off x="19541490" y="916686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0.462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494" name="直線コネクタ 493">
          <a:extLst>
            <a:ext uri="{FF2B5EF4-FFF2-40B4-BE49-F238E27FC236}">
              <a16:creationId xmlns:a16="http://schemas.microsoft.com/office/drawing/2014/main" id="{CDE20FB8-7C9C-4921-89EE-ADAC8D1B878D}"/>
            </a:ext>
          </a:extLst>
        </xdr:cNvPr>
        <xdr:cNvCxnSpPr/>
      </xdr:nvCxnSpPr>
      <xdr:spPr>
        <a:xfrm>
          <a:off x="19443700" y="93851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62</xdr:row>
      <xdr:rowOff>66675</xdr:rowOff>
    </xdr:from>
    <xdr:ext cx="466725" cy="257175"/>
    <xdr:sp macro="" textlink="">
      <xdr:nvSpPr>
        <xdr:cNvPr id="495" name="【保健センター・保健所】_x000a_一人当たり面積平均値テキスト">
          <a:extLst>
            <a:ext uri="{FF2B5EF4-FFF2-40B4-BE49-F238E27FC236}">
              <a16:creationId xmlns:a16="http://schemas.microsoft.com/office/drawing/2014/main" id="{6492F805-4B89-4B5C-974B-7EDC6388E0A5}"/>
            </a:ext>
          </a:extLst>
        </xdr:cNvPr>
        <xdr:cNvSpPr txBox="1"/>
      </xdr:nvSpPr>
      <xdr:spPr>
        <a:xfrm>
          <a:off x="19541490" y="1046035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0.064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fLocksText="0">
      <xdr:nvSpPr>
        <xdr:cNvPr id="496" name="フローチャート: 判断 495">
          <a:extLst>
            <a:ext uri="{FF2B5EF4-FFF2-40B4-BE49-F238E27FC236}">
              <a16:creationId xmlns:a16="http://schemas.microsoft.com/office/drawing/2014/main" id="{39AA2FA2-9F61-467E-8795-C7F8DB67FFB2}"/>
            </a:ext>
          </a:extLst>
        </xdr:cNvPr>
        <xdr:cNvSpPr/>
      </xdr:nvSpPr>
      <xdr:spPr>
        <a:xfrm>
          <a:off x="1945894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fLocksText="0">
      <xdr:nvSpPr>
        <xdr:cNvPr id="497" name="フローチャート: 判断 496">
          <a:extLst>
            <a:ext uri="{FF2B5EF4-FFF2-40B4-BE49-F238E27FC236}">
              <a16:creationId xmlns:a16="http://schemas.microsoft.com/office/drawing/2014/main" id="{28D00575-5D49-4F5B-82AD-49A61E7602B6}"/>
            </a:ext>
          </a:extLst>
        </xdr:cNvPr>
        <xdr:cNvSpPr/>
      </xdr:nvSpPr>
      <xdr:spPr>
        <a:xfrm>
          <a:off x="18735040" y="10619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fLocksText="0">
      <xdr:nvSpPr>
        <xdr:cNvPr id="498" name="フローチャート: 判断 497">
          <a:extLst>
            <a:ext uri="{FF2B5EF4-FFF2-40B4-BE49-F238E27FC236}">
              <a16:creationId xmlns:a16="http://schemas.microsoft.com/office/drawing/2014/main" id="{F3766EDA-E479-4018-A84B-A9C01FAB5CAD}"/>
            </a:ext>
          </a:extLst>
        </xdr:cNvPr>
        <xdr:cNvSpPr/>
      </xdr:nvSpPr>
      <xdr:spPr>
        <a:xfrm>
          <a:off x="1793748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fLocksText="0">
      <xdr:nvSpPr>
        <xdr:cNvPr id="499" name="フローチャート: 判断 498">
          <a:extLst>
            <a:ext uri="{FF2B5EF4-FFF2-40B4-BE49-F238E27FC236}">
              <a16:creationId xmlns:a16="http://schemas.microsoft.com/office/drawing/2014/main" id="{6FDCF4A6-63EA-4961-9817-19E288A33188}"/>
            </a:ext>
          </a:extLst>
        </xdr:cNvPr>
        <xdr:cNvSpPr/>
      </xdr:nvSpPr>
      <xdr:spPr>
        <a:xfrm>
          <a:off x="17162780" y="106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fLocksText="0">
      <xdr:nvSpPr>
        <xdr:cNvPr id="500" name="フローチャート: 判断 499">
          <a:extLst>
            <a:ext uri="{FF2B5EF4-FFF2-40B4-BE49-F238E27FC236}">
              <a16:creationId xmlns:a16="http://schemas.microsoft.com/office/drawing/2014/main" id="{251C4964-C3F3-4169-863F-D52C79E4E2AC}"/>
            </a:ext>
          </a:extLst>
        </xdr:cNvPr>
        <xdr:cNvSpPr/>
      </xdr:nvSpPr>
      <xdr:spPr>
        <a:xfrm>
          <a:off x="16388080" y="106329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66</xdr:row>
      <xdr:rowOff>114300</xdr:rowOff>
    </xdr:from>
    <xdr:ext cx="762000" cy="257175"/>
    <xdr:sp macro="" textlink="">
      <xdr:nvSpPr>
        <xdr:cNvPr id="501" name="テキスト ボックス 500">
          <a:extLst>
            <a:ext uri="{FF2B5EF4-FFF2-40B4-BE49-F238E27FC236}">
              <a16:creationId xmlns:a16="http://schemas.microsoft.com/office/drawing/2014/main" id="{0B0B7F35-6AE8-43A0-8F7B-605DC64E9CB2}"/>
            </a:ext>
          </a:extLst>
        </xdr:cNvPr>
        <xdr:cNvSpPr txBox="1"/>
      </xdr:nvSpPr>
      <xdr:spPr>
        <a:xfrm>
          <a:off x="1933575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66</xdr:row>
      <xdr:rowOff>114300</xdr:rowOff>
    </xdr:from>
    <xdr:ext cx="762000" cy="257175"/>
    <xdr:sp macro="" textlink="">
      <xdr:nvSpPr>
        <xdr:cNvPr id="502" name="テキスト ボックス 501">
          <a:extLst>
            <a:ext uri="{FF2B5EF4-FFF2-40B4-BE49-F238E27FC236}">
              <a16:creationId xmlns:a16="http://schemas.microsoft.com/office/drawing/2014/main" id="{61AD0855-0A94-4807-ADE7-AE60E169592A}"/>
            </a:ext>
          </a:extLst>
        </xdr:cNvPr>
        <xdr:cNvSpPr txBox="1"/>
      </xdr:nvSpPr>
      <xdr:spPr>
        <a:xfrm>
          <a:off x="1860423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66</xdr:row>
      <xdr:rowOff>114300</xdr:rowOff>
    </xdr:from>
    <xdr:ext cx="762000" cy="257175"/>
    <xdr:sp macro="" textlink="">
      <xdr:nvSpPr>
        <xdr:cNvPr id="503" name="テキスト ボックス 502">
          <a:extLst>
            <a:ext uri="{FF2B5EF4-FFF2-40B4-BE49-F238E27FC236}">
              <a16:creationId xmlns:a16="http://schemas.microsoft.com/office/drawing/2014/main" id="{42E1155D-4BE4-4E5A-9FA8-DF01D1B47077}"/>
            </a:ext>
          </a:extLst>
        </xdr:cNvPr>
        <xdr:cNvSpPr txBox="1"/>
      </xdr:nvSpPr>
      <xdr:spPr>
        <a:xfrm>
          <a:off x="17817465"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114300</xdr:rowOff>
    </xdr:from>
    <xdr:ext cx="762000" cy="257175"/>
    <xdr:sp macro="" textlink="">
      <xdr:nvSpPr>
        <xdr:cNvPr id="504" name="テキスト ボックス 503">
          <a:extLst>
            <a:ext uri="{FF2B5EF4-FFF2-40B4-BE49-F238E27FC236}">
              <a16:creationId xmlns:a16="http://schemas.microsoft.com/office/drawing/2014/main" id="{EBB1BEB2-6C2E-4A95-A6AE-145CCE020F3F}"/>
            </a:ext>
          </a:extLst>
        </xdr:cNvPr>
        <xdr:cNvSpPr txBox="1"/>
      </xdr:nvSpPr>
      <xdr:spPr>
        <a:xfrm>
          <a:off x="1704594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66</xdr:row>
      <xdr:rowOff>114300</xdr:rowOff>
    </xdr:from>
    <xdr:ext cx="762000" cy="257175"/>
    <xdr:sp macro="" textlink="">
      <xdr:nvSpPr>
        <xdr:cNvPr id="505" name="テキスト ボックス 504">
          <a:extLst>
            <a:ext uri="{FF2B5EF4-FFF2-40B4-BE49-F238E27FC236}">
              <a16:creationId xmlns:a16="http://schemas.microsoft.com/office/drawing/2014/main" id="{BDB984C2-E7EB-4B38-9C5B-00D894313BCB}"/>
            </a:ext>
          </a:extLst>
        </xdr:cNvPr>
        <xdr:cNvSpPr txBox="1"/>
      </xdr:nvSpPr>
      <xdr:spPr>
        <a:xfrm>
          <a:off x="16257270" y="11178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21046</xdr:rowOff>
    </xdr:from>
    <xdr:to>
      <xdr:col>116</xdr:col>
      <xdr:colOff>114300</xdr:colOff>
      <xdr:row>64</xdr:row>
      <xdr:rowOff>122646</xdr:rowOff>
    </xdr:to>
    <xdr:sp macro="" textlink="" fLocksText="0">
      <xdr:nvSpPr>
        <xdr:cNvPr id="506" name="楕円 505">
          <a:extLst>
            <a:ext uri="{FF2B5EF4-FFF2-40B4-BE49-F238E27FC236}">
              <a16:creationId xmlns:a16="http://schemas.microsoft.com/office/drawing/2014/main" id="{1ACFFE79-274D-4300-8966-15028DBE8188}"/>
            </a:ext>
          </a:extLst>
        </xdr:cNvPr>
        <xdr:cNvSpPr/>
      </xdr:nvSpPr>
      <xdr:spPr>
        <a:xfrm>
          <a:off x="19458940" y="1075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95250</xdr:colOff>
      <xdr:row>63</xdr:row>
      <xdr:rowOff>104775</xdr:rowOff>
    </xdr:from>
    <xdr:ext cx="466725" cy="257175"/>
    <xdr:sp macro="" textlink="">
      <xdr:nvSpPr>
        <xdr:cNvPr id="507" name="【保健センター・保健所】_x000a_一人当たり面積該当値テキスト">
          <a:extLst>
            <a:ext uri="{FF2B5EF4-FFF2-40B4-BE49-F238E27FC236}">
              <a16:creationId xmlns:a16="http://schemas.microsoft.com/office/drawing/2014/main" id="{85DA32E8-E89C-42F8-8146-892F4E29D3B0}"/>
            </a:ext>
          </a:extLst>
        </xdr:cNvPr>
        <xdr:cNvSpPr txBox="1"/>
      </xdr:nvSpPr>
      <xdr:spPr>
        <a:xfrm>
          <a:off x="19541490" y="1066609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0.018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24312</xdr:rowOff>
    </xdr:from>
    <xdr:to>
      <xdr:col>112</xdr:col>
      <xdr:colOff>38100</xdr:colOff>
      <xdr:row>64</xdr:row>
      <xdr:rowOff>125912</xdr:rowOff>
    </xdr:to>
    <xdr:sp macro="" textlink="" fLocksText="0">
      <xdr:nvSpPr>
        <xdr:cNvPr id="508" name="楕円 507">
          <a:extLst>
            <a:ext uri="{FF2B5EF4-FFF2-40B4-BE49-F238E27FC236}">
              <a16:creationId xmlns:a16="http://schemas.microsoft.com/office/drawing/2014/main" id="{593B84FA-ED2E-412F-9B8C-8CEA04C3AA7F}"/>
            </a:ext>
          </a:extLst>
        </xdr:cNvPr>
        <xdr:cNvSpPr/>
      </xdr:nvSpPr>
      <xdr:spPr>
        <a:xfrm>
          <a:off x="18735040" y="107532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177800</xdr:colOff>
      <xdr:row>64</xdr:row>
      <xdr:rowOff>71846</xdr:rowOff>
    </xdr:from>
    <xdr:to>
      <xdr:col>116</xdr:col>
      <xdr:colOff>63500</xdr:colOff>
      <xdr:row>64</xdr:row>
      <xdr:rowOff>75112</xdr:rowOff>
    </xdr:to>
    <xdr:cxnSp macro="">
      <xdr:nvCxnSpPr>
        <xdr:cNvPr id="509" name="直線コネクタ 508">
          <a:extLst>
            <a:ext uri="{FF2B5EF4-FFF2-40B4-BE49-F238E27FC236}">
              <a16:creationId xmlns:a16="http://schemas.microsoft.com/office/drawing/2014/main" id="{327B933E-F658-44F9-B359-EA919F15738A}"/>
            </a:ext>
          </a:extLst>
        </xdr:cNvPr>
        <xdr:cNvCxnSpPr/>
      </xdr:nvCxnSpPr>
      <xdr:spPr>
        <a:xfrm flipV="1">
          <a:off x="18778220" y="10800806"/>
          <a:ext cx="7315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24312</xdr:rowOff>
    </xdr:from>
    <xdr:to>
      <xdr:col>107</xdr:col>
      <xdr:colOff>101600</xdr:colOff>
      <xdr:row>64</xdr:row>
      <xdr:rowOff>125912</xdr:rowOff>
    </xdr:to>
    <xdr:sp macro="" textlink="" fLocksText="0">
      <xdr:nvSpPr>
        <xdr:cNvPr id="510" name="楕円 509">
          <a:extLst>
            <a:ext uri="{FF2B5EF4-FFF2-40B4-BE49-F238E27FC236}">
              <a16:creationId xmlns:a16="http://schemas.microsoft.com/office/drawing/2014/main" id="{A35566EE-5680-4A11-84D8-5434CE43BC08}"/>
            </a:ext>
          </a:extLst>
        </xdr:cNvPr>
        <xdr:cNvSpPr/>
      </xdr:nvSpPr>
      <xdr:spPr>
        <a:xfrm>
          <a:off x="17937480" y="1075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64</xdr:row>
      <xdr:rowOff>75112</xdr:rowOff>
    </xdr:from>
    <xdr:to>
      <xdr:col>111</xdr:col>
      <xdr:colOff>177800</xdr:colOff>
      <xdr:row>64</xdr:row>
      <xdr:rowOff>75112</xdr:rowOff>
    </xdr:to>
    <xdr:cxnSp macro="">
      <xdr:nvCxnSpPr>
        <xdr:cNvPr id="511" name="直線コネクタ 510">
          <a:extLst>
            <a:ext uri="{FF2B5EF4-FFF2-40B4-BE49-F238E27FC236}">
              <a16:creationId xmlns:a16="http://schemas.microsoft.com/office/drawing/2014/main" id="{1CF2E915-47BE-4D37-BFED-E3A885E96B70}"/>
            </a:ext>
          </a:extLst>
        </xdr:cNvPr>
        <xdr:cNvCxnSpPr/>
      </xdr:nvCxnSpPr>
      <xdr:spPr>
        <a:xfrm>
          <a:off x="17988280" y="1080407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21046</xdr:rowOff>
    </xdr:from>
    <xdr:to>
      <xdr:col>102</xdr:col>
      <xdr:colOff>165100</xdr:colOff>
      <xdr:row>64</xdr:row>
      <xdr:rowOff>122646</xdr:rowOff>
    </xdr:to>
    <xdr:sp macro="" textlink="" fLocksText="0">
      <xdr:nvSpPr>
        <xdr:cNvPr id="512" name="楕円 511">
          <a:extLst>
            <a:ext uri="{FF2B5EF4-FFF2-40B4-BE49-F238E27FC236}">
              <a16:creationId xmlns:a16="http://schemas.microsoft.com/office/drawing/2014/main" id="{A94DDF85-E3C0-45E7-9D56-4AC4DB6BD0FC}"/>
            </a:ext>
          </a:extLst>
        </xdr:cNvPr>
        <xdr:cNvSpPr/>
      </xdr:nvSpPr>
      <xdr:spPr>
        <a:xfrm>
          <a:off x="17162780" y="1075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114300</xdr:colOff>
      <xdr:row>64</xdr:row>
      <xdr:rowOff>71846</xdr:rowOff>
    </xdr:from>
    <xdr:to>
      <xdr:col>107</xdr:col>
      <xdr:colOff>50800</xdr:colOff>
      <xdr:row>64</xdr:row>
      <xdr:rowOff>75112</xdr:rowOff>
    </xdr:to>
    <xdr:cxnSp macro="">
      <xdr:nvCxnSpPr>
        <xdr:cNvPr id="513" name="直線コネクタ 512">
          <a:extLst>
            <a:ext uri="{FF2B5EF4-FFF2-40B4-BE49-F238E27FC236}">
              <a16:creationId xmlns:a16="http://schemas.microsoft.com/office/drawing/2014/main" id="{9EA9C382-B8C4-4FFF-94DA-CF2B62B7EC58}"/>
            </a:ext>
          </a:extLst>
        </xdr:cNvPr>
        <xdr:cNvCxnSpPr/>
      </xdr:nvCxnSpPr>
      <xdr:spPr>
        <a:xfrm>
          <a:off x="17213580" y="10800806"/>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21046</xdr:rowOff>
    </xdr:from>
    <xdr:to>
      <xdr:col>98</xdr:col>
      <xdr:colOff>38100</xdr:colOff>
      <xdr:row>64</xdr:row>
      <xdr:rowOff>122646</xdr:rowOff>
    </xdr:to>
    <xdr:sp macro="" textlink="" fLocksText="0">
      <xdr:nvSpPr>
        <xdr:cNvPr id="514" name="楕円 513">
          <a:extLst>
            <a:ext uri="{FF2B5EF4-FFF2-40B4-BE49-F238E27FC236}">
              <a16:creationId xmlns:a16="http://schemas.microsoft.com/office/drawing/2014/main" id="{AB0469B8-8AAA-4B2D-808E-5E047B4D4424}"/>
            </a:ext>
          </a:extLst>
        </xdr:cNvPr>
        <xdr:cNvSpPr/>
      </xdr:nvSpPr>
      <xdr:spPr>
        <a:xfrm>
          <a:off x="16388080" y="107500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177800</xdr:colOff>
      <xdr:row>64</xdr:row>
      <xdr:rowOff>71846</xdr:rowOff>
    </xdr:from>
    <xdr:to>
      <xdr:col>102</xdr:col>
      <xdr:colOff>114300</xdr:colOff>
      <xdr:row>64</xdr:row>
      <xdr:rowOff>71846</xdr:rowOff>
    </xdr:to>
    <xdr:cxnSp macro="">
      <xdr:nvCxnSpPr>
        <xdr:cNvPr id="515" name="直線コネクタ 514">
          <a:extLst>
            <a:ext uri="{FF2B5EF4-FFF2-40B4-BE49-F238E27FC236}">
              <a16:creationId xmlns:a16="http://schemas.microsoft.com/office/drawing/2014/main" id="{C14B12C5-94BB-468D-9375-255433EDEBB2}"/>
            </a:ext>
          </a:extLst>
        </xdr:cNvPr>
        <xdr:cNvCxnSpPr/>
      </xdr:nvCxnSpPr>
      <xdr:spPr>
        <a:xfrm>
          <a:off x="16431260" y="1080080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114300</xdr:colOff>
      <xdr:row>62</xdr:row>
      <xdr:rowOff>9525</xdr:rowOff>
    </xdr:from>
    <xdr:ext cx="466725" cy="257175"/>
    <xdr:sp macro="" textlink="">
      <xdr:nvSpPr>
        <xdr:cNvPr id="516" name="n_1aveValue【保健センター・保健所】_x000a_一人当たり面積">
          <a:extLst>
            <a:ext uri="{FF2B5EF4-FFF2-40B4-BE49-F238E27FC236}">
              <a16:creationId xmlns:a16="http://schemas.microsoft.com/office/drawing/2014/main" id="{765E700C-9644-4EB6-8990-103E7103FE65}"/>
            </a:ext>
          </a:extLst>
        </xdr:cNvPr>
        <xdr:cNvSpPr txBox="1"/>
      </xdr:nvSpPr>
      <xdr:spPr>
        <a:xfrm>
          <a:off x="18554700" y="1040320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0.059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61</xdr:row>
      <xdr:rowOff>161925</xdr:rowOff>
    </xdr:from>
    <xdr:ext cx="466725" cy="257175"/>
    <xdr:sp macro="" textlink="">
      <xdr:nvSpPr>
        <xdr:cNvPr id="517" name="n_2aveValue【保健センター・保健所】_x000a_一人当たり面積">
          <a:extLst>
            <a:ext uri="{FF2B5EF4-FFF2-40B4-BE49-F238E27FC236}">
              <a16:creationId xmlns:a16="http://schemas.microsoft.com/office/drawing/2014/main" id="{35B725CF-8B38-46DB-8E78-6A8D1A0131B3}"/>
            </a:ext>
          </a:extLst>
        </xdr:cNvPr>
        <xdr:cNvSpPr txBox="1"/>
      </xdr:nvSpPr>
      <xdr:spPr>
        <a:xfrm>
          <a:off x="17769840" y="1038796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0.064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61</xdr:row>
      <xdr:rowOff>171450</xdr:rowOff>
    </xdr:from>
    <xdr:ext cx="466725" cy="257175"/>
    <xdr:sp macro="" textlink="">
      <xdr:nvSpPr>
        <xdr:cNvPr id="518" name="n_3aveValue【保健センター・保健所】_x000a_一人当たり面積">
          <a:extLst>
            <a:ext uri="{FF2B5EF4-FFF2-40B4-BE49-F238E27FC236}">
              <a16:creationId xmlns:a16="http://schemas.microsoft.com/office/drawing/2014/main" id="{EB1AD4CF-E807-4640-A260-41CCDF5A2575}"/>
            </a:ext>
          </a:extLst>
        </xdr:cNvPr>
        <xdr:cNvSpPr txBox="1"/>
      </xdr:nvSpPr>
      <xdr:spPr>
        <a:xfrm>
          <a:off x="16998315" y="1038987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0.062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62</xdr:row>
      <xdr:rowOff>19050</xdr:rowOff>
    </xdr:from>
    <xdr:ext cx="466725" cy="257175"/>
    <xdr:sp macro="" textlink="">
      <xdr:nvSpPr>
        <xdr:cNvPr id="519" name="n_4aveValue【保健センター・保健所】_x000a_一人当たり面積">
          <a:extLst>
            <a:ext uri="{FF2B5EF4-FFF2-40B4-BE49-F238E27FC236}">
              <a16:creationId xmlns:a16="http://schemas.microsoft.com/office/drawing/2014/main" id="{8AC04767-0DA3-4276-AEA2-8A48A58B3C66}"/>
            </a:ext>
          </a:extLst>
        </xdr:cNvPr>
        <xdr:cNvSpPr txBox="1"/>
      </xdr:nvSpPr>
      <xdr:spPr>
        <a:xfrm>
          <a:off x="16226790" y="1041273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0.055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64</xdr:row>
      <xdr:rowOff>114300</xdr:rowOff>
    </xdr:from>
    <xdr:ext cx="466725" cy="257175"/>
    <xdr:sp macro="" textlink="">
      <xdr:nvSpPr>
        <xdr:cNvPr id="520" name="n_1mainValue【保健センター・保健所】_x000a_一人当たり面積">
          <a:extLst>
            <a:ext uri="{FF2B5EF4-FFF2-40B4-BE49-F238E27FC236}">
              <a16:creationId xmlns:a16="http://schemas.microsoft.com/office/drawing/2014/main" id="{7C167950-F59B-4257-A335-B0D463A23535}"/>
            </a:ext>
          </a:extLst>
        </xdr:cNvPr>
        <xdr:cNvSpPr txBox="1"/>
      </xdr:nvSpPr>
      <xdr:spPr>
        <a:xfrm>
          <a:off x="18554700" y="1084326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0.017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64</xdr:row>
      <xdr:rowOff>114300</xdr:rowOff>
    </xdr:from>
    <xdr:ext cx="466725" cy="257175"/>
    <xdr:sp macro="" textlink="">
      <xdr:nvSpPr>
        <xdr:cNvPr id="521" name="n_2mainValue【保健センター・保健所】_x000a_一人当たり面積">
          <a:extLst>
            <a:ext uri="{FF2B5EF4-FFF2-40B4-BE49-F238E27FC236}">
              <a16:creationId xmlns:a16="http://schemas.microsoft.com/office/drawing/2014/main" id="{286980B8-E034-410A-BDB8-B2009CE5F8C8}"/>
            </a:ext>
          </a:extLst>
        </xdr:cNvPr>
        <xdr:cNvSpPr txBox="1"/>
      </xdr:nvSpPr>
      <xdr:spPr>
        <a:xfrm>
          <a:off x="17769840" y="1084326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0.017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64</xdr:row>
      <xdr:rowOff>114300</xdr:rowOff>
    </xdr:from>
    <xdr:ext cx="466725" cy="257175"/>
    <xdr:sp macro="" textlink="">
      <xdr:nvSpPr>
        <xdr:cNvPr id="522" name="n_3mainValue【保健センター・保健所】_x000a_一人当たり面積">
          <a:extLst>
            <a:ext uri="{FF2B5EF4-FFF2-40B4-BE49-F238E27FC236}">
              <a16:creationId xmlns:a16="http://schemas.microsoft.com/office/drawing/2014/main" id="{92E3C72F-7B08-4E28-A404-329AB0F99DE5}"/>
            </a:ext>
          </a:extLst>
        </xdr:cNvPr>
        <xdr:cNvSpPr txBox="1"/>
      </xdr:nvSpPr>
      <xdr:spPr>
        <a:xfrm>
          <a:off x="16998315" y="1084326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0.018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64</xdr:row>
      <xdr:rowOff>114300</xdr:rowOff>
    </xdr:from>
    <xdr:ext cx="466725" cy="257175"/>
    <xdr:sp macro="" textlink="">
      <xdr:nvSpPr>
        <xdr:cNvPr id="523" name="n_4mainValue【保健センター・保健所】_x000a_一人当たり面積">
          <a:extLst>
            <a:ext uri="{FF2B5EF4-FFF2-40B4-BE49-F238E27FC236}">
              <a16:creationId xmlns:a16="http://schemas.microsoft.com/office/drawing/2014/main" id="{DBDDEC30-1A21-40C1-918F-67D3D06C550E}"/>
            </a:ext>
          </a:extLst>
        </xdr:cNvPr>
        <xdr:cNvSpPr txBox="1"/>
      </xdr:nvSpPr>
      <xdr:spPr>
        <a:xfrm>
          <a:off x="16226790" y="1084326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0.018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fLocksText="0">
      <xdr:nvSpPr>
        <xdr:cNvPr id="524" name="正方形/長方形 523">
          <a:extLst>
            <a:ext uri="{FF2B5EF4-FFF2-40B4-BE49-F238E27FC236}">
              <a16:creationId xmlns:a16="http://schemas.microsoft.com/office/drawing/2014/main" id="{A9936BFA-25DC-4C15-A118-3C0CC130CD02}"/>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消防施設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fLocksText="0">
      <xdr:nvSpPr>
        <xdr:cNvPr id="525" name="正方形/長方形 524">
          <a:extLst>
            <a:ext uri="{FF2B5EF4-FFF2-40B4-BE49-F238E27FC236}">
              <a16:creationId xmlns:a16="http://schemas.microsoft.com/office/drawing/2014/main" id="{BABB2D1F-D6BC-41F2-A0C9-BFC8F1254D6C}"/>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fLocksText="0">
      <xdr:nvSpPr>
        <xdr:cNvPr id="526" name="正方形/長方形 525">
          <a:extLst>
            <a:ext uri="{FF2B5EF4-FFF2-40B4-BE49-F238E27FC236}">
              <a16:creationId xmlns:a16="http://schemas.microsoft.com/office/drawing/2014/main" id="{DCE8E954-56FF-4F52-B0E4-198254A395C8}"/>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fLocksText="0">
      <xdr:nvSpPr>
        <xdr:cNvPr id="527" name="正方形/長方形 526">
          <a:extLst>
            <a:ext uri="{FF2B5EF4-FFF2-40B4-BE49-F238E27FC236}">
              <a16:creationId xmlns:a16="http://schemas.microsoft.com/office/drawing/2014/main" id="{A950E482-999F-4697-AA80-826EBE0253B8}"/>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fLocksText="0">
      <xdr:nvSpPr>
        <xdr:cNvPr id="528" name="正方形/長方形 527">
          <a:extLst>
            <a:ext uri="{FF2B5EF4-FFF2-40B4-BE49-F238E27FC236}">
              <a16:creationId xmlns:a16="http://schemas.microsoft.com/office/drawing/2014/main" id="{0D13D79A-3D86-4618-A0EF-34BC63B62AEF}"/>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fLocksText="0">
      <xdr:nvSpPr>
        <xdr:cNvPr id="529" name="正方形/長方形 528">
          <a:extLst>
            <a:ext uri="{FF2B5EF4-FFF2-40B4-BE49-F238E27FC236}">
              <a16:creationId xmlns:a16="http://schemas.microsoft.com/office/drawing/2014/main" id="{AB9CB66B-8807-45CF-A217-2CBFDB7643DC}"/>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fLocksText="0">
      <xdr:nvSpPr>
        <xdr:cNvPr id="530" name="正方形/長方形 529">
          <a:extLst>
            <a:ext uri="{FF2B5EF4-FFF2-40B4-BE49-F238E27FC236}">
              <a16:creationId xmlns:a16="http://schemas.microsoft.com/office/drawing/2014/main" id="{3DC89DA5-3A83-4356-934A-5C820F98013A}"/>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fLocksText="0">
      <xdr:nvSpPr>
        <xdr:cNvPr id="531" name="正方形/長方形 530">
          <a:extLst>
            <a:ext uri="{FF2B5EF4-FFF2-40B4-BE49-F238E27FC236}">
              <a16:creationId xmlns:a16="http://schemas.microsoft.com/office/drawing/2014/main" id="{1A212276-F03C-419D-AA48-69CE2947F6A2}"/>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74</xdr:row>
      <xdr:rowOff>76200</xdr:rowOff>
    </xdr:from>
    <xdr:ext cx="295275" cy="228600"/>
    <xdr:sp macro="" textlink="">
      <xdr:nvSpPr>
        <xdr:cNvPr id="532" name="テキスト ボックス 531">
          <a:extLst>
            <a:ext uri="{FF2B5EF4-FFF2-40B4-BE49-F238E27FC236}">
              <a16:creationId xmlns:a16="http://schemas.microsoft.com/office/drawing/2014/main" id="{FB8C2750-ECFB-4F57-B508-56214AE3E2F3}"/>
            </a:ext>
          </a:extLst>
        </xdr:cNvPr>
        <xdr:cNvSpPr txBox="1"/>
      </xdr:nvSpPr>
      <xdr:spPr>
        <a:xfrm>
          <a:off x="10915650" y="1248156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a:extLst>
            <a:ext uri="{FF2B5EF4-FFF2-40B4-BE49-F238E27FC236}">
              <a16:creationId xmlns:a16="http://schemas.microsoft.com/office/drawing/2014/main" id="{5634A1AE-CC0D-4E9D-A9CF-0DEE946E6A46}"/>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88</xdr:row>
      <xdr:rowOff>9525</xdr:rowOff>
    </xdr:from>
    <xdr:ext cx="466725" cy="257175"/>
    <xdr:sp macro="" textlink="">
      <xdr:nvSpPr>
        <xdr:cNvPr id="534" name="テキスト ボックス 533">
          <a:extLst>
            <a:ext uri="{FF2B5EF4-FFF2-40B4-BE49-F238E27FC236}">
              <a16:creationId xmlns:a16="http://schemas.microsoft.com/office/drawing/2014/main" id="{91EB78F1-EAD8-4109-8BEF-F988046891A9}"/>
            </a:ext>
          </a:extLst>
        </xdr:cNvPr>
        <xdr:cNvSpPr txBox="1"/>
      </xdr:nvSpPr>
      <xdr:spPr>
        <a:xfrm>
          <a:off x="10555605" y="1476184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a:extLst>
            <a:ext uri="{FF2B5EF4-FFF2-40B4-BE49-F238E27FC236}">
              <a16:creationId xmlns:a16="http://schemas.microsoft.com/office/drawing/2014/main" id="{46102C04-C315-4612-8B79-DCE90BD2E12A}"/>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86</xdr:row>
      <xdr:rowOff>28575</xdr:rowOff>
    </xdr:from>
    <xdr:ext cx="466725" cy="257175"/>
    <xdr:sp macro="" textlink="">
      <xdr:nvSpPr>
        <xdr:cNvPr id="536" name="テキスト ボックス 535">
          <a:extLst>
            <a:ext uri="{FF2B5EF4-FFF2-40B4-BE49-F238E27FC236}">
              <a16:creationId xmlns:a16="http://schemas.microsoft.com/office/drawing/2014/main" id="{8612CE32-F76E-43C6-8643-AE9A6AB9B6E8}"/>
            </a:ext>
          </a:extLst>
        </xdr:cNvPr>
        <xdr:cNvSpPr txBox="1"/>
      </xdr:nvSpPr>
      <xdr:spPr>
        <a:xfrm>
          <a:off x="10555605" y="1444561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a:extLst>
            <a:ext uri="{FF2B5EF4-FFF2-40B4-BE49-F238E27FC236}">
              <a16:creationId xmlns:a16="http://schemas.microsoft.com/office/drawing/2014/main" id="{95C2B737-E1F9-4201-92E9-FCF7D9CBD18A}"/>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84</xdr:row>
      <xdr:rowOff>38100</xdr:rowOff>
    </xdr:from>
    <xdr:ext cx="400050" cy="257175"/>
    <xdr:sp macro="" textlink="">
      <xdr:nvSpPr>
        <xdr:cNvPr id="538" name="テキスト ボックス 537">
          <a:extLst>
            <a:ext uri="{FF2B5EF4-FFF2-40B4-BE49-F238E27FC236}">
              <a16:creationId xmlns:a16="http://schemas.microsoft.com/office/drawing/2014/main" id="{6BBF3F9D-8E83-4F88-8116-08F6CDC07233}"/>
            </a:ext>
          </a:extLst>
        </xdr:cNvPr>
        <xdr:cNvSpPr txBox="1"/>
      </xdr:nvSpPr>
      <xdr:spPr>
        <a:xfrm>
          <a:off x="10599420" y="1411986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a:extLst>
            <a:ext uri="{FF2B5EF4-FFF2-40B4-BE49-F238E27FC236}">
              <a16:creationId xmlns:a16="http://schemas.microsoft.com/office/drawing/2014/main" id="{28924C7A-12E7-43FE-BA61-03BC6BF18FE6}"/>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82</xdr:row>
      <xdr:rowOff>57150</xdr:rowOff>
    </xdr:from>
    <xdr:ext cx="400050" cy="257175"/>
    <xdr:sp macro="" textlink="">
      <xdr:nvSpPr>
        <xdr:cNvPr id="540" name="テキスト ボックス 539">
          <a:extLst>
            <a:ext uri="{FF2B5EF4-FFF2-40B4-BE49-F238E27FC236}">
              <a16:creationId xmlns:a16="http://schemas.microsoft.com/office/drawing/2014/main" id="{BCA59D61-653A-42CA-8BA9-6AEA00CD73AD}"/>
            </a:ext>
          </a:extLst>
        </xdr:cNvPr>
        <xdr:cNvSpPr txBox="1"/>
      </xdr:nvSpPr>
      <xdr:spPr>
        <a:xfrm>
          <a:off x="10599420" y="1380363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a:extLst>
            <a:ext uri="{FF2B5EF4-FFF2-40B4-BE49-F238E27FC236}">
              <a16:creationId xmlns:a16="http://schemas.microsoft.com/office/drawing/2014/main" id="{F371571C-12D2-4616-8DC4-FBF44CBDB278}"/>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80</xdr:row>
      <xdr:rowOff>76200</xdr:rowOff>
    </xdr:from>
    <xdr:ext cx="400050" cy="257175"/>
    <xdr:sp macro="" textlink="">
      <xdr:nvSpPr>
        <xdr:cNvPr id="542" name="テキスト ボックス 541">
          <a:extLst>
            <a:ext uri="{FF2B5EF4-FFF2-40B4-BE49-F238E27FC236}">
              <a16:creationId xmlns:a16="http://schemas.microsoft.com/office/drawing/2014/main" id="{12D3641E-4728-450B-BB75-DE19DC134A1F}"/>
            </a:ext>
          </a:extLst>
        </xdr:cNvPr>
        <xdr:cNvSpPr txBox="1"/>
      </xdr:nvSpPr>
      <xdr:spPr>
        <a:xfrm>
          <a:off x="10599420" y="134874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a:extLst>
            <a:ext uri="{FF2B5EF4-FFF2-40B4-BE49-F238E27FC236}">
              <a16:creationId xmlns:a16="http://schemas.microsoft.com/office/drawing/2014/main" id="{B85D741C-C283-4713-B985-44826BEFE277}"/>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78</xdr:row>
      <xdr:rowOff>95250</xdr:rowOff>
    </xdr:from>
    <xdr:ext cx="400050" cy="257175"/>
    <xdr:sp macro="" textlink="">
      <xdr:nvSpPr>
        <xdr:cNvPr id="544" name="テキスト ボックス 543">
          <a:extLst>
            <a:ext uri="{FF2B5EF4-FFF2-40B4-BE49-F238E27FC236}">
              <a16:creationId xmlns:a16="http://schemas.microsoft.com/office/drawing/2014/main" id="{95BF24A1-E989-4B11-8850-08630579F0B6}"/>
            </a:ext>
          </a:extLst>
        </xdr:cNvPr>
        <xdr:cNvSpPr txBox="1"/>
      </xdr:nvSpPr>
      <xdr:spPr>
        <a:xfrm>
          <a:off x="10599420" y="1317117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a:extLst>
            <a:ext uri="{FF2B5EF4-FFF2-40B4-BE49-F238E27FC236}">
              <a16:creationId xmlns:a16="http://schemas.microsoft.com/office/drawing/2014/main" id="{7DFC21CE-0FA2-41CF-AEF1-E3742B44A06D}"/>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104775</xdr:colOff>
      <xdr:row>76</xdr:row>
      <xdr:rowOff>104775</xdr:rowOff>
    </xdr:from>
    <xdr:ext cx="342900" cy="257175"/>
    <xdr:sp macro="" textlink="">
      <xdr:nvSpPr>
        <xdr:cNvPr id="546" name="テキスト ボックス 545">
          <a:extLst>
            <a:ext uri="{FF2B5EF4-FFF2-40B4-BE49-F238E27FC236}">
              <a16:creationId xmlns:a16="http://schemas.microsoft.com/office/drawing/2014/main" id="{A818B805-9459-4ADA-8E1C-F241FC3800EE}"/>
            </a:ext>
          </a:extLst>
        </xdr:cNvPr>
        <xdr:cNvSpPr txBox="1"/>
      </xdr:nvSpPr>
      <xdr:spPr>
        <a:xfrm>
          <a:off x="10666095" y="1284541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a:extLst>
            <a:ext uri="{FF2B5EF4-FFF2-40B4-BE49-F238E27FC236}">
              <a16:creationId xmlns:a16="http://schemas.microsoft.com/office/drawing/2014/main" id="{BA4F8EE4-F7BA-4F19-ABA3-CAC633E3E7CF}"/>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fLocksText="0">
      <xdr:nvSpPr>
        <xdr:cNvPr id="548" name="【消防施設】_x000a_有形固定資産減価償却率グラフ枠">
          <a:extLst>
            <a:ext uri="{FF2B5EF4-FFF2-40B4-BE49-F238E27FC236}">
              <a16:creationId xmlns:a16="http://schemas.microsoft.com/office/drawing/2014/main" id="{5EA0E3FE-1699-476F-B987-1D286FCCBFE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549" name="直線コネクタ 548">
          <a:extLst>
            <a:ext uri="{FF2B5EF4-FFF2-40B4-BE49-F238E27FC236}">
              <a16:creationId xmlns:a16="http://schemas.microsoft.com/office/drawing/2014/main" id="{CC9EEC76-CED8-40C6-9B6C-37370A3ADAAA}"/>
            </a:ext>
          </a:extLst>
        </xdr:cNvPr>
        <xdr:cNvCxnSpPr/>
      </xdr:nvCxnSpPr>
      <xdr:spPr>
        <a:xfrm flipV="1">
          <a:off x="14375764" y="13185865"/>
          <a:ext cx="0" cy="1399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87</xdr:row>
      <xdr:rowOff>0</xdr:rowOff>
    </xdr:from>
    <xdr:ext cx="466725" cy="257175"/>
    <xdr:sp macro="" textlink="">
      <xdr:nvSpPr>
        <xdr:cNvPr id="550" name="【消防施設】_x000a_有形固定資産減価償却率最小値テキスト">
          <a:extLst>
            <a:ext uri="{FF2B5EF4-FFF2-40B4-BE49-F238E27FC236}">
              <a16:creationId xmlns:a16="http://schemas.microsoft.com/office/drawing/2014/main" id="{2B8CF933-C72D-4E93-BF6F-C957E3CD2423}"/>
            </a:ext>
          </a:extLst>
        </xdr:cNvPr>
        <xdr:cNvSpPr txBox="1"/>
      </xdr:nvSpPr>
      <xdr:spPr>
        <a:xfrm>
          <a:off x="14411325" y="1458468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1" name="直線コネクタ 550">
          <a:extLst>
            <a:ext uri="{FF2B5EF4-FFF2-40B4-BE49-F238E27FC236}">
              <a16:creationId xmlns:a16="http://schemas.microsoft.com/office/drawing/2014/main" id="{4CC4D9A3-A245-4713-82F6-0A6E69A29A8C}"/>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77</xdr:row>
      <xdr:rowOff>57150</xdr:rowOff>
    </xdr:from>
    <xdr:ext cx="409575" cy="257175"/>
    <xdr:sp macro="" textlink="">
      <xdr:nvSpPr>
        <xdr:cNvPr id="552" name="【消防施設】_x000a_有形固定資産減価償却率最大値テキスト">
          <a:extLst>
            <a:ext uri="{FF2B5EF4-FFF2-40B4-BE49-F238E27FC236}">
              <a16:creationId xmlns:a16="http://schemas.microsoft.com/office/drawing/2014/main" id="{5BB38E61-1705-4F90-8B0C-C2FD16EA9AE7}"/>
            </a:ext>
          </a:extLst>
        </xdr:cNvPr>
        <xdr:cNvSpPr txBox="1"/>
      </xdr:nvSpPr>
      <xdr:spPr>
        <a:xfrm>
          <a:off x="14411325" y="1296543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12.4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553" name="直線コネクタ 552">
          <a:extLst>
            <a:ext uri="{FF2B5EF4-FFF2-40B4-BE49-F238E27FC236}">
              <a16:creationId xmlns:a16="http://schemas.microsoft.com/office/drawing/2014/main" id="{5194152F-530C-4BC5-BB9C-8640A2FA2C5A}"/>
            </a:ext>
          </a:extLst>
        </xdr:cNvPr>
        <xdr:cNvCxnSpPr/>
      </xdr:nvCxnSpPr>
      <xdr:spPr>
        <a:xfrm>
          <a:off x="14287500" y="13185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82</xdr:row>
      <xdr:rowOff>114300</xdr:rowOff>
    </xdr:from>
    <xdr:ext cx="409575" cy="257175"/>
    <xdr:sp macro="" textlink="">
      <xdr:nvSpPr>
        <xdr:cNvPr id="554" name="【消防施設】_x000a_有形固定資産減価償却率平均値テキスト">
          <a:extLst>
            <a:ext uri="{FF2B5EF4-FFF2-40B4-BE49-F238E27FC236}">
              <a16:creationId xmlns:a16="http://schemas.microsoft.com/office/drawing/2014/main" id="{7DF4FE4A-A798-4858-A9A4-24A705D58C38}"/>
            </a:ext>
          </a:extLst>
        </xdr:cNvPr>
        <xdr:cNvSpPr txBox="1"/>
      </xdr:nvSpPr>
      <xdr:spPr>
        <a:xfrm>
          <a:off x="14411325" y="1386078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59.2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fLocksText="0">
      <xdr:nvSpPr>
        <xdr:cNvPr id="555" name="フローチャート: 判断 554">
          <a:extLst>
            <a:ext uri="{FF2B5EF4-FFF2-40B4-BE49-F238E27FC236}">
              <a16:creationId xmlns:a16="http://schemas.microsoft.com/office/drawing/2014/main" id="{39D1EF4B-7E00-4D5F-83AB-0F29F40169B8}"/>
            </a:ext>
          </a:extLst>
        </xdr:cNvPr>
        <xdr:cNvSpPr/>
      </xdr:nvSpPr>
      <xdr:spPr>
        <a:xfrm>
          <a:off x="14325600" y="1388400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fLocksText="0">
      <xdr:nvSpPr>
        <xdr:cNvPr id="556" name="フローチャート: 判断 555">
          <a:extLst>
            <a:ext uri="{FF2B5EF4-FFF2-40B4-BE49-F238E27FC236}">
              <a16:creationId xmlns:a16="http://schemas.microsoft.com/office/drawing/2014/main" id="{B430A1FE-8475-4DD4-8300-2DD8F8E4023A}"/>
            </a:ext>
          </a:extLst>
        </xdr:cNvPr>
        <xdr:cNvSpPr/>
      </xdr:nvSpPr>
      <xdr:spPr>
        <a:xfrm>
          <a:off x="13578840" y="138774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fLocksText="0">
      <xdr:nvSpPr>
        <xdr:cNvPr id="557" name="フローチャート: 判断 556">
          <a:extLst>
            <a:ext uri="{FF2B5EF4-FFF2-40B4-BE49-F238E27FC236}">
              <a16:creationId xmlns:a16="http://schemas.microsoft.com/office/drawing/2014/main" id="{DDAE9910-4495-453A-8215-747225ABCFCB}"/>
            </a:ext>
          </a:extLst>
        </xdr:cNvPr>
        <xdr:cNvSpPr/>
      </xdr:nvSpPr>
      <xdr:spPr>
        <a:xfrm>
          <a:off x="12804140" y="138644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fLocksText="0">
      <xdr:nvSpPr>
        <xdr:cNvPr id="558" name="フローチャート: 判断 557">
          <a:extLst>
            <a:ext uri="{FF2B5EF4-FFF2-40B4-BE49-F238E27FC236}">
              <a16:creationId xmlns:a16="http://schemas.microsoft.com/office/drawing/2014/main" id="{1580BA28-2EBB-4C16-8111-9B244FF0D966}"/>
            </a:ext>
          </a:extLst>
        </xdr:cNvPr>
        <xdr:cNvSpPr/>
      </xdr:nvSpPr>
      <xdr:spPr>
        <a:xfrm>
          <a:off x="12029440" y="138333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fLocksText="0">
      <xdr:nvSpPr>
        <xdr:cNvPr id="559" name="フローチャート: 判断 558">
          <a:extLst>
            <a:ext uri="{FF2B5EF4-FFF2-40B4-BE49-F238E27FC236}">
              <a16:creationId xmlns:a16="http://schemas.microsoft.com/office/drawing/2014/main" id="{01793EE1-3C31-467C-B9BA-5B0EFF93E6B5}"/>
            </a:ext>
          </a:extLst>
        </xdr:cNvPr>
        <xdr:cNvSpPr/>
      </xdr:nvSpPr>
      <xdr:spPr>
        <a:xfrm>
          <a:off x="11231880" y="1376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88</xdr:row>
      <xdr:rowOff>152400</xdr:rowOff>
    </xdr:from>
    <xdr:ext cx="762000" cy="257175"/>
    <xdr:sp macro="" textlink="">
      <xdr:nvSpPr>
        <xdr:cNvPr id="560" name="テキスト ボックス 559">
          <a:extLst>
            <a:ext uri="{FF2B5EF4-FFF2-40B4-BE49-F238E27FC236}">
              <a16:creationId xmlns:a16="http://schemas.microsoft.com/office/drawing/2014/main" id="{38761141-09B8-40E6-B705-589A1D01E701}"/>
            </a:ext>
          </a:extLst>
        </xdr:cNvPr>
        <xdr:cNvSpPr txBox="1"/>
      </xdr:nvSpPr>
      <xdr:spPr>
        <a:xfrm>
          <a:off x="14205585"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88</xdr:row>
      <xdr:rowOff>152400</xdr:rowOff>
    </xdr:from>
    <xdr:ext cx="762000" cy="257175"/>
    <xdr:sp macro="" textlink="">
      <xdr:nvSpPr>
        <xdr:cNvPr id="561" name="テキスト ボックス 560">
          <a:extLst>
            <a:ext uri="{FF2B5EF4-FFF2-40B4-BE49-F238E27FC236}">
              <a16:creationId xmlns:a16="http://schemas.microsoft.com/office/drawing/2014/main" id="{60C15AFE-5A40-4212-9F8E-F50B3C91D2EE}"/>
            </a:ext>
          </a:extLst>
        </xdr:cNvPr>
        <xdr:cNvSpPr txBox="1"/>
      </xdr:nvSpPr>
      <xdr:spPr>
        <a:xfrm>
          <a:off x="13458825"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152400</xdr:rowOff>
    </xdr:from>
    <xdr:ext cx="762000" cy="257175"/>
    <xdr:sp macro="" textlink="">
      <xdr:nvSpPr>
        <xdr:cNvPr id="562" name="テキスト ボックス 561">
          <a:extLst>
            <a:ext uri="{FF2B5EF4-FFF2-40B4-BE49-F238E27FC236}">
              <a16:creationId xmlns:a16="http://schemas.microsoft.com/office/drawing/2014/main" id="{E22BC1FC-B3BE-4714-ACBE-10F9101F7E02}"/>
            </a:ext>
          </a:extLst>
        </xdr:cNvPr>
        <xdr:cNvSpPr txBox="1"/>
      </xdr:nvSpPr>
      <xdr:spPr>
        <a:xfrm>
          <a:off x="1268730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88</xdr:row>
      <xdr:rowOff>152400</xdr:rowOff>
    </xdr:from>
    <xdr:ext cx="762000" cy="257175"/>
    <xdr:sp macro="" textlink="">
      <xdr:nvSpPr>
        <xdr:cNvPr id="563" name="テキスト ボックス 562">
          <a:extLst>
            <a:ext uri="{FF2B5EF4-FFF2-40B4-BE49-F238E27FC236}">
              <a16:creationId xmlns:a16="http://schemas.microsoft.com/office/drawing/2014/main" id="{0F58D554-E9AD-4496-9C29-13B0FE06FA42}"/>
            </a:ext>
          </a:extLst>
        </xdr:cNvPr>
        <xdr:cNvSpPr txBox="1"/>
      </xdr:nvSpPr>
      <xdr:spPr>
        <a:xfrm>
          <a:off x="1189863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88</xdr:row>
      <xdr:rowOff>152400</xdr:rowOff>
    </xdr:from>
    <xdr:ext cx="762000" cy="257175"/>
    <xdr:sp macro="" textlink="">
      <xdr:nvSpPr>
        <xdr:cNvPr id="564" name="テキスト ボックス 563">
          <a:extLst>
            <a:ext uri="{FF2B5EF4-FFF2-40B4-BE49-F238E27FC236}">
              <a16:creationId xmlns:a16="http://schemas.microsoft.com/office/drawing/2014/main" id="{78076144-A003-499B-94C5-D160D6BBFAB0}"/>
            </a:ext>
          </a:extLst>
        </xdr:cNvPr>
        <xdr:cNvSpPr txBox="1"/>
      </xdr:nvSpPr>
      <xdr:spPr>
        <a:xfrm>
          <a:off x="11111865"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59145</xdr:rowOff>
    </xdr:from>
    <xdr:to>
      <xdr:col>85</xdr:col>
      <xdr:colOff>177800</xdr:colOff>
      <xdr:row>82</xdr:row>
      <xdr:rowOff>160745</xdr:rowOff>
    </xdr:to>
    <xdr:sp macro="" textlink="" fLocksText="0">
      <xdr:nvSpPr>
        <xdr:cNvPr id="565" name="楕円 564">
          <a:extLst>
            <a:ext uri="{FF2B5EF4-FFF2-40B4-BE49-F238E27FC236}">
              <a16:creationId xmlns:a16="http://schemas.microsoft.com/office/drawing/2014/main" id="{38EB5E76-2F7F-4E1F-99F4-9F2DEFFD85C2}"/>
            </a:ext>
          </a:extLst>
        </xdr:cNvPr>
        <xdr:cNvSpPr/>
      </xdr:nvSpPr>
      <xdr:spPr>
        <a:xfrm>
          <a:off x="14325600" y="1380562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161925</xdr:colOff>
      <xdr:row>81</xdr:row>
      <xdr:rowOff>85725</xdr:rowOff>
    </xdr:from>
    <xdr:ext cx="409575" cy="257175"/>
    <xdr:sp macro="" textlink="">
      <xdr:nvSpPr>
        <xdr:cNvPr id="566" name="【消防施設】_x000a_有形固定資産減価償却率該当値テキスト">
          <a:extLst>
            <a:ext uri="{FF2B5EF4-FFF2-40B4-BE49-F238E27FC236}">
              <a16:creationId xmlns:a16="http://schemas.microsoft.com/office/drawing/2014/main" id="{EA9A423E-F3EB-46C6-9B69-A69661225385}"/>
            </a:ext>
          </a:extLst>
        </xdr:cNvPr>
        <xdr:cNvSpPr txBox="1"/>
      </xdr:nvSpPr>
      <xdr:spPr>
        <a:xfrm>
          <a:off x="14411325" y="1366456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54.4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8527</xdr:rowOff>
    </xdr:from>
    <xdr:to>
      <xdr:col>81</xdr:col>
      <xdr:colOff>101600</xdr:colOff>
      <xdr:row>82</xdr:row>
      <xdr:rowOff>110127</xdr:rowOff>
    </xdr:to>
    <xdr:sp macro="" textlink="" fLocksText="0">
      <xdr:nvSpPr>
        <xdr:cNvPr id="567" name="楕円 566">
          <a:extLst>
            <a:ext uri="{FF2B5EF4-FFF2-40B4-BE49-F238E27FC236}">
              <a16:creationId xmlns:a16="http://schemas.microsoft.com/office/drawing/2014/main" id="{9E70BD08-5AD7-48DE-A1D7-C141BC70ACE5}"/>
            </a:ext>
          </a:extLst>
        </xdr:cNvPr>
        <xdr:cNvSpPr/>
      </xdr:nvSpPr>
      <xdr:spPr>
        <a:xfrm>
          <a:off x="13578840" y="1375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50800</xdr:colOff>
      <xdr:row>82</xdr:row>
      <xdr:rowOff>59327</xdr:rowOff>
    </xdr:from>
    <xdr:to>
      <xdr:col>85</xdr:col>
      <xdr:colOff>127000</xdr:colOff>
      <xdr:row>82</xdr:row>
      <xdr:rowOff>109945</xdr:rowOff>
    </xdr:to>
    <xdr:cxnSp macro="">
      <xdr:nvCxnSpPr>
        <xdr:cNvPr id="568" name="直線コネクタ 567">
          <a:extLst>
            <a:ext uri="{FF2B5EF4-FFF2-40B4-BE49-F238E27FC236}">
              <a16:creationId xmlns:a16="http://schemas.microsoft.com/office/drawing/2014/main" id="{A97BF77B-1922-424E-8986-E3CD76F311A2}"/>
            </a:ext>
          </a:extLst>
        </xdr:cNvPr>
        <xdr:cNvCxnSpPr/>
      </xdr:nvCxnSpPr>
      <xdr:spPr>
        <a:xfrm>
          <a:off x="13629640" y="13805807"/>
          <a:ext cx="74676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126093</xdr:rowOff>
    </xdr:from>
    <xdr:to>
      <xdr:col>76</xdr:col>
      <xdr:colOff>165100</xdr:colOff>
      <xdr:row>82</xdr:row>
      <xdr:rowOff>56243</xdr:rowOff>
    </xdr:to>
    <xdr:sp macro="" textlink="" fLocksText="0">
      <xdr:nvSpPr>
        <xdr:cNvPr id="569" name="楕円 568">
          <a:extLst>
            <a:ext uri="{FF2B5EF4-FFF2-40B4-BE49-F238E27FC236}">
              <a16:creationId xmlns:a16="http://schemas.microsoft.com/office/drawing/2014/main" id="{F2411848-0FE7-40C8-B7A3-3F5BDF8A0036}"/>
            </a:ext>
          </a:extLst>
        </xdr:cNvPr>
        <xdr:cNvSpPr/>
      </xdr:nvSpPr>
      <xdr:spPr>
        <a:xfrm>
          <a:off x="12804140" y="137049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82</xdr:row>
      <xdr:rowOff>5443</xdr:rowOff>
    </xdr:from>
    <xdr:to>
      <xdr:col>81</xdr:col>
      <xdr:colOff>50800</xdr:colOff>
      <xdr:row>82</xdr:row>
      <xdr:rowOff>59327</xdr:rowOff>
    </xdr:to>
    <xdr:cxnSp macro="">
      <xdr:nvCxnSpPr>
        <xdr:cNvPr id="570" name="直線コネクタ 569">
          <a:extLst>
            <a:ext uri="{FF2B5EF4-FFF2-40B4-BE49-F238E27FC236}">
              <a16:creationId xmlns:a16="http://schemas.microsoft.com/office/drawing/2014/main" id="{FB268731-3B99-4465-818F-D4669A63E8E6}"/>
            </a:ext>
          </a:extLst>
        </xdr:cNvPr>
        <xdr:cNvCxnSpPr/>
      </xdr:nvCxnSpPr>
      <xdr:spPr>
        <a:xfrm>
          <a:off x="12854940" y="13751923"/>
          <a:ext cx="7747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73842</xdr:rowOff>
    </xdr:from>
    <xdr:to>
      <xdr:col>72</xdr:col>
      <xdr:colOff>38100</xdr:colOff>
      <xdr:row>82</xdr:row>
      <xdr:rowOff>3992</xdr:rowOff>
    </xdr:to>
    <xdr:sp macro="" textlink="" fLocksText="0">
      <xdr:nvSpPr>
        <xdr:cNvPr id="571" name="楕円 570">
          <a:extLst>
            <a:ext uri="{FF2B5EF4-FFF2-40B4-BE49-F238E27FC236}">
              <a16:creationId xmlns:a16="http://schemas.microsoft.com/office/drawing/2014/main" id="{53846D30-277B-4B46-8D82-5D71C0678579}"/>
            </a:ext>
          </a:extLst>
        </xdr:cNvPr>
        <xdr:cNvSpPr/>
      </xdr:nvSpPr>
      <xdr:spPr>
        <a:xfrm>
          <a:off x="12029440" y="136526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177800</xdr:colOff>
      <xdr:row>81</xdr:row>
      <xdr:rowOff>124642</xdr:rowOff>
    </xdr:from>
    <xdr:to>
      <xdr:col>76</xdr:col>
      <xdr:colOff>114300</xdr:colOff>
      <xdr:row>82</xdr:row>
      <xdr:rowOff>5443</xdr:rowOff>
    </xdr:to>
    <xdr:cxnSp macro="">
      <xdr:nvCxnSpPr>
        <xdr:cNvPr id="572" name="直線コネクタ 571">
          <a:extLst>
            <a:ext uri="{FF2B5EF4-FFF2-40B4-BE49-F238E27FC236}">
              <a16:creationId xmlns:a16="http://schemas.microsoft.com/office/drawing/2014/main" id="{9449F7F8-C99B-4D5C-A45A-9E80FF0D91C6}"/>
            </a:ext>
          </a:extLst>
        </xdr:cNvPr>
        <xdr:cNvCxnSpPr/>
      </xdr:nvCxnSpPr>
      <xdr:spPr>
        <a:xfrm>
          <a:off x="12072620" y="13703482"/>
          <a:ext cx="78232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142421</xdr:rowOff>
    </xdr:from>
    <xdr:to>
      <xdr:col>67</xdr:col>
      <xdr:colOff>101600</xdr:colOff>
      <xdr:row>82</xdr:row>
      <xdr:rowOff>72571</xdr:rowOff>
    </xdr:to>
    <xdr:sp macro="" textlink="" fLocksText="0">
      <xdr:nvSpPr>
        <xdr:cNvPr id="573" name="楕円 572">
          <a:extLst>
            <a:ext uri="{FF2B5EF4-FFF2-40B4-BE49-F238E27FC236}">
              <a16:creationId xmlns:a16="http://schemas.microsoft.com/office/drawing/2014/main" id="{9FCD5936-2A99-44D1-A9F5-850C3500E072}"/>
            </a:ext>
          </a:extLst>
        </xdr:cNvPr>
        <xdr:cNvSpPr/>
      </xdr:nvSpPr>
      <xdr:spPr>
        <a:xfrm>
          <a:off x="11231880" y="137212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50800</xdr:colOff>
      <xdr:row>81</xdr:row>
      <xdr:rowOff>124642</xdr:rowOff>
    </xdr:from>
    <xdr:to>
      <xdr:col>71</xdr:col>
      <xdr:colOff>177800</xdr:colOff>
      <xdr:row>82</xdr:row>
      <xdr:rowOff>21771</xdr:rowOff>
    </xdr:to>
    <xdr:cxnSp macro="">
      <xdr:nvCxnSpPr>
        <xdr:cNvPr id="574" name="直線コネクタ 573">
          <a:extLst>
            <a:ext uri="{FF2B5EF4-FFF2-40B4-BE49-F238E27FC236}">
              <a16:creationId xmlns:a16="http://schemas.microsoft.com/office/drawing/2014/main" id="{B3331B15-97C3-4861-BAE2-56DD865AF82D}"/>
            </a:ext>
          </a:extLst>
        </xdr:cNvPr>
        <xdr:cNvCxnSpPr/>
      </xdr:nvCxnSpPr>
      <xdr:spPr>
        <a:xfrm flipV="1">
          <a:off x="11282680" y="13703482"/>
          <a:ext cx="78994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19050</xdr:colOff>
      <xdr:row>83</xdr:row>
      <xdr:rowOff>47625</xdr:rowOff>
    </xdr:from>
    <xdr:ext cx="409575" cy="257175"/>
    <xdr:sp macro="" textlink="">
      <xdr:nvSpPr>
        <xdr:cNvPr id="575" name="n_1aveValue【消防施設】_x000a_有形固定資産減価償却率">
          <a:extLst>
            <a:ext uri="{FF2B5EF4-FFF2-40B4-BE49-F238E27FC236}">
              <a16:creationId xmlns:a16="http://schemas.microsoft.com/office/drawing/2014/main" id="{948B51A0-168E-482D-A4EC-E3F2299FC81D}"/>
            </a:ext>
          </a:extLst>
        </xdr:cNvPr>
        <xdr:cNvSpPr txBox="1"/>
      </xdr:nvSpPr>
      <xdr:spPr>
        <a:xfrm>
          <a:off x="13430250" y="1396174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58.8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83</xdr:row>
      <xdr:rowOff>38100</xdr:rowOff>
    </xdr:from>
    <xdr:ext cx="409575" cy="257175"/>
    <xdr:sp macro="" textlink="">
      <xdr:nvSpPr>
        <xdr:cNvPr id="576" name="n_2aveValue【消防施設】_x000a_有形固定資産減価償却率">
          <a:extLst>
            <a:ext uri="{FF2B5EF4-FFF2-40B4-BE49-F238E27FC236}">
              <a16:creationId xmlns:a16="http://schemas.microsoft.com/office/drawing/2014/main" id="{E1C5C854-D843-4B4E-8EB7-DA3B571C05C0}"/>
            </a:ext>
          </a:extLst>
        </xdr:cNvPr>
        <xdr:cNvSpPr txBox="1"/>
      </xdr:nvSpPr>
      <xdr:spPr>
        <a:xfrm>
          <a:off x="12668250" y="1395222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58.0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83</xdr:row>
      <xdr:rowOff>9525</xdr:rowOff>
    </xdr:from>
    <xdr:ext cx="409575" cy="257175"/>
    <xdr:sp macro="" textlink="">
      <xdr:nvSpPr>
        <xdr:cNvPr id="577" name="n_3aveValue【消防施設】_x000a_有形固定資産減価償却率">
          <a:extLst>
            <a:ext uri="{FF2B5EF4-FFF2-40B4-BE49-F238E27FC236}">
              <a16:creationId xmlns:a16="http://schemas.microsoft.com/office/drawing/2014/main" id="{91E51AC0-254D-40C6-AA6E-58F6EEC5AA15}"/>
            </a:ext>
          </a:extLst>
        </xdr:cNvPr>
        <xdr:cNvSpPr txBox="1"/>
      </xdr:nvSpPr>
      <xdr:spPr>
        <a:xfrm>
          <a:off x="11896725" y="1392364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56.1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82</xdr:row>
      <xdr:rowOff>114300</xdr:rowOff>
    </xdr:from>
    <xdr:ext cx="409575" cy="257175"/>
    <xdr:sp macro="" textlink="">
      <xdr:nvSpPr>
        <xdr:cNvPr id="578" name="n_4aveValue【消防施設】_x000a_有形固定資産減価償却率">
          <a:extLst>
            <a:ext uri="{FF2B5EF4-FFF2-40B4-BE49-F238E27FC236}">
              <a16:creationId xmlns:a16="http://schemas.microsoft.com/office/drawing/2014/main" id="{1AAE2BFB-77B4-4057-A01E-7F02AF60D26D}"/>
            </a:ext>
          </a:extLst>
        </xdr:cNvPr>
        <xdr:cNvSpPr txBox="1"/>
      </xdr:nvSpPr>
      <xdr:spPr>
        <a:xfrm>
          <a:off x="11102340" y="1386078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52.0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80</xdr:row>
      <xdr:rowOff>123825</xdr:rowOff>
    </xdr:from>
    <xdr:ext cx="409575" cy="257175"/>
    <xdr:sp macro="" textlink="">
      <xdr:nvSpPr>
        <xdr:cNvPr id="579" name="n_1mainValue【消防施設】_x000a_有形固定資産減価償却率">
          <a:extLst>
            <a:ext uri="{FF2B5EF4-FFF2-40B4-BE49-F238E27FC236}">
              <a16:creationId xmlns:a16="http://schemas.microsoft.com/office/drawing/2014/main" id="{50C5028E-39A0-4243-8CBA-FF242D59EA15}"/>
            </a:ext>
          </a:extLst>
        </xdr:cNvPr>
        <xdr:cNvSpPr txBox="1"/>
      </xdr:nvSpPr>
      <xdr:spPr>
        <a:xfrm>
          <a:off x="13430250" y="135350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51.3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80</xdr:row>
      <xdr:rowOff>76200</xdr:rowOff>
    </xdr:from>
    <xdr:ext cx="409575" cy="257175"/>
    <xdr:sp macro="" textlink="">
      <xdr:nvSpPr>
        <xdr:cNvPr id="580" name="n_2mainValue【消防施設】_x000a_有形固定資産減価償却率">
          <a:extLst>
            <a:ext uri="{FF2B5EF4-FFF2-40B4-BE49-F238E27FC236}">
              <a16:creationId xmlns:a16="http://schemas.microsoft.com/office/drawing/2014/main" id="{F93DD46A-99D9-410B-A32A-FE815F60F17A}"/>
            </a:ext>
          </a:extLst>
        </xdr:cNvPr>
        <xdr:cNvSpPr txBox="1"/>
      </xdr:nvSpPr>
      <xdr:spPr>
        <a:xfrm>
          <a:off x="12668250" y="134874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48.0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80</xdr:row>
      <xdr:rowOff>19050</xdr:rowOff>
    </xdr:from>
    <xdr:ext cx="409575" cy="257175"/>
    <xdr:sp macro="" textlink="">
      <xdr:nvSpPr>
        <xdr:cNvPr id="581" name="n_3mainValue【消防施設】_x000a_有形固定資産減価償却率">
          <a:extLst>
            <a:ext uri="{FF2B5EF4-FFF2-40B4-BE49-F238E27FC236}">
              <a16:creationId xmlns:a16="http://schemas.microsoft.com/office/drawing/2014/main" id="{75858F3E-2C14-4972-9974-E8CE4464BA72}"/>
            </a:ext>
          </a:extLst>
        </xdr:cNvPr>
        <xdr:cNvSpPr txBox="1"/>
      </xdr:nvSpPr>
      <xdr:spPr>
        <a:xfrm>
          <a:off x="11896725" y="134302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44.8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80</xdr:row>
      <xdr:rowOff>85725</xdr:rowOff>
    </xdr:from>
    <xdr:ext cx="409575" cy="257175"/>
    <xdr:sp macro="" textlink="">
      <xdr:nvSpPr>
        <xdr:cNvPr id="582" name="n_4mainValue【消防施設】_x000a_有形固定資産減価償却率">
          <a:extLst>
            <a:ext uri="{FF2B5EF4-FFF2-40B4-BE49-F238E27FC236}">
              <a16:creationId xmlns:a16="http://schemas.microsoft.com/office/drawing/2014/main" id="{11660688-A997-47EB-BE67-0A08420A93FD}"/>
            </a:ext>
          </a:extLst>
        </xdr:cNvPr>
        <xdr:cNvSpPr txBox="1"/>
      </xdr:nvSpPr>
      <xdr:spPr>
        <a:xfrm>
          <a:off x="11102340" y="134969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49.0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fLocksText="0">
      <xdr:nvSpPr>
        <xdr:cNvPr id="583" name="正方形/長方形 582">
          <a:extLst>
            <a:ext uri="{FF2B5EF4-FFF2-40B4-BE49-F238E27FC236}">
              <a16:creationId xmlns:a16="http://schemas.microsoft.com/office/drawing/2014/main" id="{969D2392-E5F7-4E60-AFDE-5D72EA653D0C}"/>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消防施設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fLocksText="0">
      <xdr:nvSpPr>
        <xdr:cNvPr id="584" name="正方形/長方形 583">
          <a:extLst>
            <a:ext uri="{FF2B5EF4-FFF2-40B4-BE49-F238E27FC236}">
              <a16:creationId xmlns:a16="http://schemas.microsoft.com/office/drawing/2014/main" id="{19E913DE-6F1B-4F6B-B18D-42D1033AA88B}"/>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fLocksText="0">
      <xdr:nvSpPr>
        <xdr:cNvPr id="585" name="正方形/長方形 584">
          <a:extLst>
            <a:ext uri="{FF2B5EF4-FFF2-40B4-BE49-F238E27FC236}">
              <a16:creationId xmlns:a16="http://schemas.microsoft.com/office/drawing/2014/main" id="{D6574EA8-8A64-408B-9C48-38AE0901C616}"/>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fLocksText="0">
      <xdr:nvSpPr>
        <xdr:cNvPr id="586" name="正方形/長方形 585">
          <a:extLst>
            <a:ext uri="{FF2B5EF4-FFF2-40B4-BE49-F238E27FC236}">
              <a16:creationId xmlns:a16="http://schemas.microsoft.com/office/drawing/2014/main" id="{4637A918-6B80-4F8C-84CE-95537DD19E19}"/>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fLocksText="0">
      <xdr:nvSpPr>
        <xdr:cNvPr id="587" name="正方形/長方形 586">
          <a:extLst>
            <a:ext uri="{FF2B5EF4-FFF2-40B4-BE49-F238E27FC236}">
              <a16:creationId xmlns:a16="http://schemas.microsoft.com/office/drawing/2014/main" id="{4DB70897-EF24-47CA-9BB6-68F64DDA6327}"/>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fLocksText="0">
      <xdr:nvSpPr>
        <xdr:cNvPr id="588" name="正方形/長方形 587">
          <a:extLst>
            <a:ext uri="{FF2B5EF4-FFF2-40B4-BE49-F238E27FC236}">
              <a16:creationId xmlns:a16="http://schemas.microsoft.com/office/drawing/2014/main" id="{4F478350-4029-4E64-8382-56808E71724D}"/>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fLocksText="0">
      <xdr:nvSpPr>
        <xdr:cNvPr id="589" name="正方形/長方形 588">
          <a:extLst>
            <a:ext uri="{FF2B5EF4-FFF2-40B4-BE49-F238E27FC236}">
              <a16:creationId xmlns:a16="http://schemas.microsoft.com/office/drawing/2014/main" id="{F329B58A-73F6-4410-929C-CC5095B73B9C}"/>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fLocksText="0">
      <xdr:nvSpPr>
        <xdr:cNvPr id="590" name="正方形/長方形 589">
          <a:extLst>
            <a:ext uri="{FF2B5EF4-FFF2-40B4-BE49-F238E27FC236}">
              <a16:creationId xmlns:a16="http://schemas.microsoft.com/office/drawing/2014/main" id="{15167579-FCB2-4D07-9D18-FE0AD498679F}"/>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74</xdr:row>
      <xdr:rowOff>76200</xdr:rowOff>
    </xdr:from>
    <xdr:ext cx="352425" cy="228600"/>
    <xdr:sp macro="" textlink="">
      <xdr:nvSpPr>
        <xdr:cNvPr id="591" name="テキスト ボックス 590">
          <a:extLst>
            <a:ext uri="{FF2B5EF4-FFF2-40B4-BE49-F238E27FC236}">
              <a16:creationId xmlns:a16="http://schemas.microsoft.com/office/drawing/2014/main" id="{BCDE3D9A-BCAF-4298-844C-12BDBD08E221}"/>
            </a:ext>
          </a:extLst>
        </xdr:cNvPr>
        <xdr:cNvSpPr txBox="1"/>
      </xdr:nvSpPr>
      <xdr:spPr>
        <a:xfrm>
          <a:off x="16078200" y="1248156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a:extLst>
            <a:ext uri="{FF2B5EF4-FFF2-40B4-BE49-F238E27FC236}">
              <a16:creationId xmlns:a16="http://schemas.microsoft.com/office/drawing/2014/main" id="{AF5327DE-C0B9-4BAC-A0C3-FB49B0162056}"/>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3" name="直線コネクタ 592">
          <a:extLst>
            <a:ext uri="{FF2B5EF4-FFF2-40B4-BE49-F238E27FC236}">
              <a16:creationId xmlns:a16="http://schemas.microsoft.com/office/drawing/2014/main" id="{4D3BF6E5-7E26-481A-A98D-E93281490EF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85</xdr:row>
      <xdr:rowOff>66675</xdr:rowOff>
    </xdr:from>
    <xdr:ext cx="466725" cy="257175"/>
    <xdr:sp macro="" textlink="">
      <xdr:nvSpPr>
        <xdr:cNvPr id="594" name="テキスト ボックス 593">
          <a:extLst>
            <a:ext uri="{FF2B5EF4-FFF2-40B4-BE49-F238E27FC236}">
              <a16:creationId xmlns:a16="http://schemas.microsoft.com/office/drawing/2014/main" id="{139F1166-A7BC-4A03-ACCA-924B75437E42}"/>
            </a:ext>
          </a:extLst>
        </xdr:cNvPr>
        <xdr:cNvSpPr txBox="1"/>
      </xdr:nvSpPr>
      <xdr:spPr>
        <a:xfrm>
          <a:off x="15685770" y="143160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5" name="直線コネクタ 594">
          <a:extLst>
            <a:ext uri="{FF2B5EF4-FFF2-40B4-BE49-F238E27FC236}">
              <a16:creationId xmlns:a16="http://schemas.microsoft.com/office/drawing/2014/main" id="{AEABB498-9D57-4EA2-A808-684A6AE30EC4}"/>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82</xdr:row>
      <xdr:rowOff>123825</xdr:rowOff>
    </xdr:from>
    <xdr:ext cx="466725" cy="257175"/>
    <xdr:sp macro="" textlink="">
      <xdr:nvSpPr>
        <xdr:cNvPr id="596" name="テキスト ボックス 595">
          <a:extLst>
            <a:ext uri="{FF2B5EF4-FFF2-40B4-BE49-F238E27FC236}">
              <a16:creationId xmlns:a16="http://schemas.microsoft.com/office/drawing/2014/main" id="{250EB2A6-9C60-4D57-A4F2-FB3F48E3628C}"/>
            </a:ext>
          </a:extLst>
        </xdr:cNvPr>
        <xdr:cNvSpPr txBox="1"/>
      </xdr:nvSpPr>
      <xdr:spPr>
        <a:xfrm>
          <a:off x="15685770" y="1387030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7" name="直線コネクタ 596">
          <a:extLst>
            <a:ext uri="{FF2B5EF4-FFF2-40B4-BE49-F238E27FC236}">
              <a16:creationId xmlns:a16="http://schemas.microsoft.com/office/drawing/2014/main" id="{72718048-A978-47AF-8B25-A54EA76842B8}"/>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80</xdr:row>
      <xdr:rowOff>9525</xdr:rowOff>
    </xdr:from>
    <xdr:ext cx="466725" cy="257175"/>
    <xdr:sp macro="" textlink="">
      <xdr:nvSpPr>
        <xdr:cNvPr id="598" name="テキスト ボックス 597">
          <a:extLst>
            <a:ext uri="{FF2B5EF4-FFF2-40B4-BE49-F238E27FC236}">
              <a16:creationId xmlns:a16="http://schemas.microsoft.com/office/drawing/2014/main" id="{00A8D807-1A6E-42E2-980D-242C632EBD6A}"/>
            </a:ext>
          </a:extLst>
        </xdr:cNvPr>
        <xdr:cNvSpPr txBox="1"/>
      </xdr:nvSpPr>
      <xdr:spPr>
        <a:xfrm>
          <a:off x="15685770" y="134207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9" name="直線コネクタ 598">
          <a:extLst>
            <a:ext uri="{FF2B5EF4-FFF2-40B4-BE49-F238E27FC236}">
              <a16:creationId xmlns:a16="http://schemas.microsoft.com/office/drawing/2014/main" id="{A12258C0-28D1-41C7-BB51-92C883B368E5}"/>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77</xdr:row>
      <xdr:rowOff>66675</xdr:rowOff>
    </xdr:from>
    <xdr:ext cx="466725" cy="257175"/>
    <xdr:sp macro="" textlink="">
      <xdr:nvSpPr>
        <xdr:cNvPr id="600" name="テキスト ボックス 599">
          <a:extLst>
            <a:ext uri="{FF2B5EF4-FFF2-40B4-BE49-F238E27FC236}">
              <a16:creationId xmlns:a16="http://schemas.microsoft.com/office/drawing/2014/main" id="{73721318-16E5-4168-BD6E-66042F81D4F0}"/>
            </a:ext>
          </a:extLst>
        </xdr:cNvPr>
        <xdr:cNvSpPr txBox="1"/>
      </xdr:nvSpPr>
      <xdr:spPr>
        <a:xfrm>
          <a:off x="15685770" y="1297495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a:extLst>
            <a:ext uri="{FF2B5EF4-FFF2-40B4-BE49-F238E27FC236}">
              <a16:creationId xmlns:a16="http://schemas.microsoft.com/office/drawing/2014/main" id="{87D0DD90-D915-49C4-8CF7-EF46EF3AB102}"/>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74</xdr:row>
      <xdr:rowOff>123825</xdr:rowOff>
    </xdr:from>
    <xdr:ext cx="466725" cy="257175"/>
    <xdr:sp macro="" textlink="">
      <xdr:nvSpPr>
        <xdr:cNvPr id="602" name="テキスト ボックス 601">
          <a:extLst>
            <a:ext uri="{FF2B5EF4-FFF2-40B4-BE49-F238E27FC236}">
              <a16:creationId xmlns:a16="http://schemas.microsoft.com/office/drawing/2014/main" id="{5DBF542C-7FEE-4AEE-9C53-68D366DF597E}"/>
            </a:ext>
          </a:extLst>
        </xdr:cNvPr>
        <xdr:cNvSpPr txBox="1"/>
      </xdr:nvSpPr>
      <xdr:spPr>
        <a:xfrm>
          <a:off x="15685770" y="1252918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fLocksText="0">
      <xdr:nvSpPr>
        <xdr:cNvPr id="603" name="【消防施設】_x000a_一人当たり面積グラフ枠">
          <a:extLst>
            <a:ext uri="{FF2B5EF4-FFF2-40B4-BE49-F238E27FC236}">
              <a16:creationId xmlns:a16="http://schemas.microsoft.com/office/drawing/2014/main" id="{A82D33AC-3F90-498A-90DC-02C329FF04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604" name="直線コネクタ 603">
          <a:extLst>
            <a:ext uri="{FF2B5EF4-FFF2-40B4-BE49-F238E27FC236}">
              <a16:creationId xmlns:a16="http://schemas.microsoft.com/office/drawing/2014/main" id="{A4924635-CD01-4B49-B290-585CAE99F24B}"/>
            </a:ext>
          </a:extLst>
        </xdr:cNvPr>
        <xdr:cNvCxnSpPr/>
      </xdr:nvCxnSpPr>
      <xdr:spPr>
        <a:xfrm flipV="1">
          <a:off x="19509104" y="13283947"/>
          <a:ext cx="0" cy="1143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86</xdr:row>
      <xdr:rowOff>19050</xdr:rowOff>
    </xdr:from>
    <xdr:ext cx="466725" cy="257175"/>
    <xdr:sp macro="" textlink="">
      <xdr:nvSpPr>
        <xdr:cNvPr id="605" name="【消防施設】_x000a_一人当たり面積最小値テキスト">
          <a:extLst>
            <a:ext uri="{FF2B5EF4-FFF2-40B4-BE49-F238E27FC236}">
              <a16:creationId xmlns:a16="http://schemas.microsoft.com/office/drawing/2014/main" id="{4A261D36-5019-47E9-89EC-977D63DE38B6}"/>
            </a:ext>
          </a:extLst>
        </xdr:cNvPr>
        <xdr:cNvSpPr txBox="1"/>
      </xdr:nvSpPr>
      <xdr:spPr>
        <a:xfrm>
          <a:off x="19541490" y="1443609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0.006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06" name="直線コネクタ 605">
          <a:extLst>
            <a:ext uri="{FF2B5EF4-FFF2-40B4-BE49-F238E27FC236}">
              <a16:creationId xmlns:a16="http://schemas.microsoft.com/office/drawing/2014/main" id="{F367A410-98C3-40F4-9BDB-360CC36E2C98}"/>
            </a:ext>
          </a:extLst>
        </xdr:cNvPr>
        <xdr:cNvCxnSpPr/>
      </xdr:nvCxnSpPr>
      <xdr:spPr>
        <a:xfrm>
          <a:off x="19443700" y="144277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77</xdr:row>
      <xdr:rowOff>161925</xdr:rowOff>
    </xdr:from>
    <xdr:ext cx="466725" cy="257175"/>
    <xdr:sp macro="" textlink="">
      <xdr:nvSpPr>
        <xdr:cNvPr id="607" name="【消防施設】_x000a_一人当たり面積最大値テキスト">
          <a:extLst>
            <a:ext uri="{FF2B5EF4-FFF2-40B4-BE49-F238E27FC236}">
              <a16:creationId xmlns:a16="http://schemas.microsoft.com/office/drawing/2014/main" id="{D3B9609A-4265-4E8E-8216-870EBF965C1D}"/>
            </a:ext>
          </a:extLst>
        </xdr:cNvPr>
        <xdr:cNvSpPr txBox="1"/>
      </xdr:nvSpPr>
      <xdr:spPr>
        <a:xfrm>
          <a:off x="19541490" y="1307020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0.262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608" name="直線コネクタ 607">
          <a:extLst>
            <a:ext uri="{FF2B5EF4-FFF2-40B4-BE49-F238E27FC236}">
              <a16:creationId xmlns:a16="http://schemas.microsoft.com/office/drawing/2014/main" id="{EBEE6DA2-E9DF-41B2-B3C5-F3C223DCE523}"/>
            </a:ext>
          </a:extLst>
        </xdr:cNvPr>
        <xdr:cNvCxnSpPr/>
      </xdr:nvCxnSpPr>
      <xdr:spPr>
        <a:xfrm>
          <a:off x="19443700" y="132839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83</xdr:row>
      <xdr:rowOff>161925</xdr:rowOff>
    </xdr:from>
    <xdr:ext cx="466725" cy="257175"/>
    <xdr:sp macro="" textlink="">
      <xdr:nvSpPr>
        <xdr:cNvPr id="609" name="【消防施設】_x000a_一人当たり面積平均値テキスト">
          <a:extLst>
            <a:ext uri="{FF2B5EF4-FFF2-40B4-BE49-F238E27FC236}">
              <a16:creationId xmlns:a16="http://schemas.microsoft.com/office/drawing/2014/main" id="{A843FCC5-DB83-44F5-BB7D-3422B469F32E}"/>
            </a:ext>
          </a:extLst>
        </xdr:cNvPr>
        <xdr:cNvSpPr txBox="1"/>
      </xdr:nvSpPr>
      <xdr:spPr>
        <a:xfrm>
          <a:off x="19541490" y="1407604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0.069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fLocksText="0">
      <xdr:nvSpPr>
        <xdr:cNvPr id="610" name="フローチャート: 判断 609">
          <a:extLst>
            <a:ext uri="{FF2B5EF4-FFF2-40B4-BE49-F238E27FC236}">
              <a16:creationId xmlns:a16="http://schemas.microsoft.com/office/drawing/2014/main" id="{6F15DA6F-B5F5-40E4-9861-30215B493866}"/>
            </a:ext>
          </a:extLst>
        </xdr:cNvPr>
        <xdr:cNvSpPr/>
      </xdr:nvSpPr>
      <xdr:spPr>
        <a:xfrm>
          <a:off x="1945894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fLocksText="0">
      <xdr:nvSpPr>
        <xdr:cNvPr id="611" name="フローチャート: 判断 610">
          <a:extLst>
            <a:ext uri="{FF2B5EF4-FFF2-40B4-BE49-F238E27FC236}">
              <a16:creationId xmlns:a16="http://schemas.microsoft.com/office/drawing/2014/main" id="{FBD557B0-FB03-4CC8-8DC3-69F45B3BD9B3}"/>
            </a:ext>
          </a:extLst>
        </xdr:cNvPr>
        <xdr:cNvSpPr/>
      </xdr:nvSpPr>
      <xdr:spPr>
        <a:xfrm>
          <a:off x="18735040" y="141056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fLocksText="0">
      <xdr:nvSpPr>
        <xdr:cNvPr id="612" name="フローチャート: 判断 611">
          <a:extLst>
            <a:ext uri="{FF2B5EF4-FFF2-40B4-BE49-F238E27FC236}">
              <a16:creationId xmlns:a16="http://schemas.microsoft.com/office/drawing/2014/main" id="{82FDA221-DE38-4788-81BD-0E62E64CE6E9}"/>
            </a:ext>
          </a:extLst>
        </xdr:cNvPr>
        <xdr:cNvSpPr/>
      </xdr:nvSpPr>
      <xdr:spPr>
        <a:xfrm>
          <a:off x="17937480" y="1410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fLocksText="0">
      <xdr:nvSpPr>
        <xdr:cNvPr id="613" name="フローチャート: 判断 612">
          <a:extLst>
            <a:ext uri="{FF2B5EF4-FFF2-40B4-BE49-F238E27FC236}">
              <a16:creationId xmlns:a16="http://schemas.microsoft.com/office/drawing/2014/main" id="{175CBBE9-B438-4782-879E-067F621E3232}"/>
            </a:ext>
          </a:extLst>
        </xdr:cNvPr>
        <xdr:cNvSpPr/>
      </xdr:nvSpPr>
      <xdr:spPr>
        <a:xfrm>
          <a:off x="17162780" y="1411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fLocksText="0">
      <xdr:nvSpPr>
        <xdr:cNvPr id="614" name="フローチャート: 判断 613">
          <a:extLst>
            <a:ext uri="{FF2B5EF4-FFF2-40B4-BE49-F238E27FC236}">
              <a16:creationId xmlns:a16="http://schemas.microsoft.com/office/drawing/2014/main" id="{88CADEE1-5E21-4D71-A000-64C86DCA7EC3}"/>
            </a:ext>
          </a:extLst>
        </xdr:cNvPr>
        <xdr:cNvSpPr/>
      </xdr:nvSpPr>
      <xdr:spPr>
        <a:xfrm>
          <a:off x="16388080" y="140964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88</xdr:row>
      <xdr:rowOff>152400</xdr:rowOff>
    </xdr:from>
    <xdr:ext cx="762000" cy="257175"/>
    <xdr:sp macro="" textlink="">
      <xdr:nvSpPr>
        <xdr:cNvPr id="615" name="テキスト ボックス 614">
          <a:extLst>
            <a:ext uri="{FF2B5EF4-FFF2-40B4-BE49-F238E27FC236}">
              <a16:creationId xmlns:a16="http://schemas.microsoft.com/office/drawing/2014/main" id="{B6D6B5D8-E240-4787-93C8-9D69621922B4}"/>
            </a:ext>
          </a:extLst>
        </xdr:cNvPr>
        <xdr:cNvSpPr txBox="1"/>
      </xdr:nvSpPr>
      <xdr:spPr>
        <a:xfrm>
          <a:off x="1933575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88</xdr:row>
      <xdr:rowOff>152400</xdr:rowOff>
    </xdr:from>
    <xdr:ext cx="762000" cy="257175"/>
    <xdr:sp macro="" textlink="">
      <xdr:nvSpPr>
        <xdr:cNvPr id="616" name="テキスト ボックス 615">
          <a:extLst>
            <a:ext uri="{FF2B5EF4-FFF2-40B4-BE49-F238E27FC236}">
              <a16:creationId xmlns:a16="http://schemas.microsoft.com/office/drawing/2014/main" id="{F657DDF2-736E-45FA-B5E6-45576B943345}"/>
            </a:ext>
          </a:extLst>
        </xdr:cNvPr>
        <xdr:cNvSpPr txBox="1"/>
      </xdr:nvSpPr>
      <xdr:spPr>
        <a:xfrm>
          <a:off x="1860423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88</xdr:row>
      <xdr:rowOff>152400</xdr:rowOff>
    </xdr:from>
    <xdr:ext cx="762000" cy="257175"/>
    <xdr:sp macro="" textlink="">
      <xdr:nvSpPr>
        <xdr:cNvPr id="617" name="テキスト ボックス 616">
          <a:extLst>
            <a:ext uri="{FF2B5EF4-FFF2-40B4-BE49-F238E27FC236}">
              <a16:creationId xmlns:a16="http://schemas.microsoft.com/office/drawing/2014/main" id="{46D388BF-9001-490F-9929-C257E971DD46}"/>
            </a:ext>
          </a:extLst>
        </xdr:cNvPr>
        <xdr:cNvSpPr txBox="1"/>
      </xdr:nvSpPr>
      <xdr:spPr>
        <a:xfrm>
          <a:off x="17817465"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152400</xdr:rowOff>
    </xdr:from>
    <xdr:ext cx="762000" cy="257175"/>
    <xdr:sp macro="" textlink="">
      <xdr:nvSpPr>
        <xdr:cNvPr id="618" name="テキスト ボックス 617">
          <a:extLst>
            <a:ext uri="{FF2B5EF4-FFF2-40B4-BE49-F238E27FC236}">
              <a16:creationId xmlns:a16="http://schemas.microsoft.com/office/drawing/2014/main" id="{594706DC-CBB7-4B18-AF76-AE20A4A20525}"/>
            </a:ext>
          </a:extLst>
        </xdr:cNvPr>
        <xdr:cNvSpPr txBox="1"/>
      </xdr:nvSpPr>
      <xdr:spPr>
        <a:xfrm>
          <a:off x="1704594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88</xdr:row>
      <xdr:rowOff>152400</xdr:rowOff>
    </xdr:from>
    <xdr:ext cx="762000" cy="257175"/>
    <xdr:sp macro="" textlink="">
      <xdr:nvSpPr>
        <xdr:cNvPr id="619" name="テキスト ボックス 618">
          <a:extLst>
            <a:ext uri="{FF2B5EF4-FFF2-40B4-BE49-F238E27FC236}">
              <a16:creationId xmlns:a16="http://schemas.microsoft.com/office/drawing/2014/main" id="{FB63CE75-D004-4332-BE91-A5D127DDE7FE}"/>
            </a:ext>
          </a:extLst>
        </xdr:cNvPr>
        <xdr:cNvSpPr txBox="1"/>
      </xdr:nvSpPr>
      <xdr:spPr>
        <a:xfrm>
          <a:off x="16257270" y="1490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fLocksText="0">
      <xdr:nvSpPr>
        <xdr:cNvPr id="620" name="楕円 619">
          <a:extLst>
            <a:ext uri="{FF2B5EF4-FFF2-40B4-BE49-F238E27FC236}">
              <a16:creationId xmlns:a16="http://schemas.microsoft.com/office/drawing/2014/main" id="{33C5FA86-EACE-4EC6-A6C0-7C9D3B28A06A}"/>
            </a:ext>
          </a:extLst>
        </xdr:cNvPr>
        <xdr:cNvSpPr/>
      </xdr:nvSpPr>
      <xdr:spPr>
        <a:xfrm>
          <a:off x="19458940" y="140637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95250</xdr:colOff>
      <xdr:row>83</xdr:row>
      <xdr:rowOff>0</xdr:rowOff>
    </xdr:from>
    <xdr:ext cx="466725" cy="257175"/>
    <xdr:sp macro="" textlink="">
      <xdr:nvSpPr>
        <xdr:cNvPr id="621" name="【消防施設】_x000a_一人当たり面積該当値テキスト">
          <a:extLst>
            <a:ext uri="{FF2B5EF4-FFF2-40B4-BE49-F238E27FC236}">
              <a16:creationId xmlns:a16="http://schemas.microsoft.com/office/drawing/2014/main" id="{4F9B8245-E185-4A55-AA6C-A359741724BB}"/>
            </a:ext>
          </a:extLst>
        </xdr:cNvPr>
        <xdr:cNvSpPr txBox="1"/>
      </xdr:nvSpPr>
      <xdr:spPr>
        <a:xfrm>
          <a:off x="19541490" y="1391412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0.077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149606</xdr:rowOff>
    </xdr:from>
    <xdr:to>
      <xdr:col>112</xdr:col>
      <xdr:colOff>38100</xdr:colOff>
      <xdr:row>84</xdr:row>
      <xdr:rowOff>79756</xdr:rowOff>
    </xdr:to>
    <xdr:sp macro="" textlink="" fLocksText="0">
      <xdr:nvSpPr>
        <xdr:cNvPr id="622" name="楕円 621">
          <a:extLst>
            <a:ext uri="{FF2B5EF4-FFF2-40B4-BE49-F238E27FC236}">
              <a16:creationId xmlns:a16="http://schemas.microsoft.com/office/drawing/2014/main" id="{3C1D5946-7EF4-434E-A966-B848C87FC0A4}"/>
            </a:ext>
          </a:extLst>
        </xdr:cNvPr>
        <xdr:cNvSpPr/>
      </xdr:nvSpPr>
      <xdr:spPr>
        <a:xfrm>
          <a:off x="18735040" y="140637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177800</xdr:colOff>
      <xdr:row>84</xdr:row>
      <xdr:rowOff>28956</xdr:rowOff>
    </xdr:from>
    <xdr:to>
      <xdr:col>116</xdr:col>
      <xdr:colOff>63500</xdr:colOff>
      <xdr:row>84</xdr:row>
      <xdr:rowOff>28956</xdr:rowOff>
    </xdr:to>
    <xdr:cxnSp macro="">
      <xdr:nvCxnSpPr>
        <xdr:cNvPr id="623" name="直線コネクタ 622">
          <a:extLst>
            <a:ext uri="{FF2B5EF4-FFF2-40B4-BE49-F238E27FC236}">
              <a16:creationId xmlns:a16="http://schemas.microsoft.com/office/drawing/2014/main" id="{5A6191FF-AA93-495C-A705-32103C66D69F}"/>
            </a:ext>
          </a:extLst>
        </xdr:cNvPr>
        <xdr:cNvCxnSpPr/>
      </xdr:nvCxnSpPr>
      <xdr:spPr>
        <a:xfrm>
          <a:off x="18778220" y="1411071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fLocksText="0">
      <xdr:nvSpPr>
        <xdr:cNvPr id="624" name="楕円 623">
          <a:extLst>
            <a:ext uri="{FF2B5EF4-FFF2-40B4-BE49-F238E27FC236}">
              <a16:creationId xmlns:a16="http://schemas.microsoft.com/office/drawing/2014/main" id="{7F213CC4-0AB3-4388-A44B-6F8B76F01C33}"/>
            </a:ext>
          </a:extLst>
        </xdr:cNvPr>
        <xdr:cNvSpPr/>
      </xdr:nvSpPr>
      <xdr:spPr>
        <a:xfrm>
          <a:off x="17937480" y="1407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84</xdr:row>
      <xdr:rowOff>28956</xdr:rowOff>
    </xdr:from>
    <xdr:to>
      <xdr:col>111</xdr:col>
      <xdr:colOff>177800</xdr:colOff>
      <xdr:row>84</xdr:row>
      <xdr:rowOff>38100</xdr:rowOff>
    </xdr:to>
    <xdr:cxnSp macro="">
      <xdr:nvCxnSpPr>
        <xdr:cNvPr id="625" name="直線コネクタ 624">
          <a:extLst>
            <a:ext uri="{FF2B5EF4-FFF2-40B4-BE49-F238E27FC236}">
              <a16:creationId xmlns:a16="http://schemas.microsoft.com/office/drawing/2014/main" id="{46E496E8-147C-4874-A844-645DAE7EF35B}"/>
            </a:ext>
          </a:extLst>
        </xdr:cNvPr>
        <xdr:cNvCxnSpPr/>
      </xdr:nvCxnSpPr>
      <xdr:spPr>
        <a:xfrm flipV="1">
          <a:off x="17988280" y="14110716"/>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163322</xdr:rowOff>
    </xdr:from>
    <xdr:to>
      <xdr:col>102</xdr:col>
      <xdr:colOff>165100</xdr:colOff>
      <xdr:row>84</xdr:row>
      <xdr:rowOff>93472</xdr:rowOff>
    </xdr:to>
    <xdr:sp macro="" textlink="" fLocksText="0">
      <xdr:nvSpPr>
        <xdr:cNvPr id="626" name="楕円 625">
          <a:extLst>
            <a:ext uri="{FF2B5EF4-FFF2-40B4-BE49-F238E27FC236}">
              <a16:creationId xmlns:a16="http://schemas.microsoft.com/office/drawing/2014/main" id="{157D0F34-6A39-433C-8659-15C30016949F}"/>
            </a:ext>
          </a:extLst>
        </xdr:cNvPr>
        <xdr:cNvSpPr/>
      </xdr:nvSpPr>
      <xdr:spPr>
        <a:xfrm>
          <a:off x="17162780" y="140774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114300</xdr:colOff>
      <xdr:row>84</xdr:row>
      <xdr:rowOff>38100</xdr:rowOff>
    </xdr:from>
    <xdr:to>
      <xdr:col>107</xdr:col>
      <xdr:colOff>50800</xdr:colOff>
      <xdr:row>84</xdr:row>
      <xdr:rowOff>42672</xdr:rowOff>
    </xdr:to>
    <xdr:cxnSp macro="">
      <xdr:nvCxnSpPr>
        <xdr:cNvPr id="627" name="直線コネクタ 626">
          <a:extLst>
            <a:ext uri="{FF2B5EF4-FFF2-40B4-BE49-F238E27FC236}">
              <a16:creationId xmlns:a16="http://schemas.microsoft.com/office/drawing/2014/main" id="{29C8479D-DDA7-41A3-A537-871D5E6A5162}"/>
            </a:ext>
          </a:extLst>
        </xdr:cNvPr>
        <xdr:cNvCxnSpPr/>
      </xdr:nvCxnSpPr>
      <xdr:spPr>
        <a:xfrm flipV="1">
          <a:off x="17213580" y="14119860"/>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167894</xdr:rowOff>
    </xdr:from>
    <xdr:to>
      <xdr:col>98</xdr:col>
      <xdr:colOff>38100</xdr:colOff>
      <xdr:row>84</xdr:row>
      <xdr:rowOff>98044</xdr:rowOff>
    </xdr:to>
    <xdr:sp macro="" textlink="" fLocksText="0">
      <xdr:nvSpPr>
        <xdr:cNvPr id="628" name="楕円 627">
          <a:extLst>
            <a:ext uri="{FF2B5EF4-FFF2-40B4-BE49-F238E27FC236}">
              <a16:creationId xmlns:a16="http://schemas.microsoft.com/office/drawing/2014/main" id="{F9432270-D76C-4AE3-85E9-47EE4ADE1CF3}"/>
            </a:ext>
          </a:extLst>
        </xdr:cNvPr>
        <xdr:cNvSpPr/>
      </xdr:nvSpPr>
      <xdr:spPr>
        <a:xfrm>
          <a:off x="16388080" y="140820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177800</xdr:colOff>
      <xdr:row>84</xdr:row>
      <xdr:rowOff>42672</xdr:rowOff>
    </xdr:from>
    <xdr:to>
      <xdr:col>102</xdr:col>
      <xdr:colOff>114300</xdr:colOff>
      <xdr:row>84</xdr:row>
      <xdr:rowOff>47244</xdr:rowOff>
    </xdr:to>
    <xdr:cxnSp macro="">
      <xdr:nvCxnSpPr>
        <xdr:cNvPr id="629" name="直線コネクタ 628">
          <a:extLst>
            <a:ext uri="{FF2B5EF4-FFF2-40B4-BE49-F238E27FC236}">
              <a16:creationId xmlns:a16="http://schemas.microsoft.com/office/drawing/2014/main" id="{A3BC4526-D10E-4945-A772-3B1E485FD96B}"/>
            </a:ext>
          </a:extLst>
        </xdr:cNvPr>
        <xdr:cNvCxnSpPr/>
      </xdr:nvCxnSpPr>
      <xdr:spPr>
        <a:xfrm flipV="1">
          <a:off x="16431260" y="14124432"/>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114300</xdr:colOff>
      <xdr:row>84</xdr:row>
      <xdr:rowOff>114300</xdr:rowOff>
    </xdr:from>
    <xdr:ext cx="466725" cy="257175"/>
    <xdr:sp macro="" textlink="">
      <xdr:nvSpPr>
        <xdr:cNvPr id="630" name="n_1aveValue【消防施設】_x000a_一人当たり面積">
          <a:extLst>
            <a:ext uri="{FF2B5EF4-FFF2-40B4-BE49-F238E27FC236}">
              <a16:creationId xmlns:a16="http://schemas.microsoft.com/office/drawing/2014/main" id="{A9A2219F-D39C-4C68-9C22-98734F408531}"/>
            </a:ext>
          </a:extLst>
        </xdr:cNvPr>
        <xdr:cNvSpPr txBox="1"/>
      </xdr:nvSpPr>
      <xdr:spPr>
        <a:xfrm>
          <a:off x="18554700" y="1419606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0.067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84</xdr:row>
      <xdr:rowOff>114300</xdr:rowOff>
    </xdr:from>
    <xdr:ext cx="466725" cy="257175"/>
    <xdr:sp macro="" textlink="">
      <xdr:nvSpPr>
        <xdr:cNvPr id="631" name="n_2aveValue【消防施設】_x000a_一人当たり面積">
          <a:extLst>
            <a:ext uri="{FF2B5EF4-FFF2-40B4-BE49-F238E27FC236}">
              <a16:creationId xmlns:a16="http://schemas.microsoft.com/office/drawing/2014/main" id="{FF4B6769-1A14-4153-B0D2-574157081846}"/>
            </a:ext>
          </a:extLst>
        </xdr:cNvPr>
        <xdr:cNvSpPr txBox="1"/>
      </xdr:nvSpPr>
      <xdr:spPr>
        <a:xfrm>
          <a:off x="17769840" y="1419606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0.068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84</xdr:row>
      <xdr:rowOff>123825</xdr:rowOff>
    </xdr:from>
    <xdr:ext cx="466725" cy="257175"/>
    <xdr:sp macro="" textlink="">
      <xdr:nvSpPr>
        <xdr:cNvPr id="632" name="n_3aveValue【消防施設】_x000a_一人当たり面積">
          <a:extLst>
            <a:ext uri="{FF2B5EF4-FFF2-40B4-BE49-F238E27FC236}">
              <a16:creationId xmlns:a16="http://schemas.microsoft.com/office/drawing/2014/main" id="{AE24CC06-79E1-4B52-9BD2-94A56EE80DC5}"/>
            </a:ext>
          </a:extLst>
        </xdr:cNvPr>
        <xdr:cNvSpPr txBox="1"/>
      </xdr:nvSpPr>
      <xdr:spPr>
        <a:xfrm>
          <a:off x="16998315" y="1420558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0.066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84</xdr:row>
      <xdr:rowOff>104775</xdr:rowOff>
    </xdr:from>
    <xdr:ext cx="466725" cy="257175"/>
    <xdr:sp macro="" textlink="">
      <xdr:nvSpPr>
        <xdr:cNvPr id="633" name="n_4aveValue【消防施設】_x000a_一人当たり面積">
          <a:extLst>
            <a:ext uri="{FF2B5EF4-FFF2-40B4-BE49-F238E27FC236}">
              <a16:creationId xmlns:a16="http://schemas.microsoft.com/office/drawing/2014/main" id="{60501AC7-AA3F-49B8-A459-2EDAD42D0B5E}"/>
            </a:ext>
          </a:extLst>
        </xdr:cNvPr>
        <xdr:cNvSpPr txBox="1"/>
      </xdr:nvSpPr>
      <xdr:spPr>
        <a:xfrm>
          <a:off x="16226790" y="1418653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0.069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82</xdr:row>
      <xdr:rowOff>95250</xdr:rowOff>
    </xdr:from>
    <xdr:ext cx="466725" cy="257175"/>
    <xdr:sp macro="" textlink="">
      <xdr:nvSpPr>
        <xdr:cNvPr id="634" name="n_1mainValue【消防施設】_x000a_一人当たり面積">
          <a:extLst>
            <a:ext uri="{FF2B5EF4-FFF2-40B4-BE49-F238E27FC236}">
              <a16:creationId xmlns:a16="http://schemas.microsoft.com/office/drawing/2014/main" id="{355553C6-8B5D-4F5D-B5D1-EEFAEE087EE8}"/>
            </a:ext>
          </a:extLst>
        </xdr:cNvPr>
        <xdr:cNvSpPr txBox="1"/>
      </xdr:nvSpPr>
      <xdr:spPr>
        <a:xfrm>
          <a:off x="18554700" y="1384173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0.077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82</xdr:row>
      <xdr:rowOff>104775</xdr:rowOff>
    </xdr:from>
    <xdr:ext cx="466725" cy="257175"/>
    <xdr:sp macro="" textlink="">
      <xdr:nvSpPr>
        <xdr:cNvPr id="635" name="n_2mainValue【消防施設】_x000a_一人当たり面積">
          <a:extLst>
            <a:ext uri="{FF2B5EF4-FFF2-40B4-BE49-F238E27FC236}">
              <a16:creationId xmlns:a16="http://schemas.microsoft.com/office/drawing/2014/main" id="{9F395D0C-2638-49CE-BD00-E71D0AA23005}"/>
            </a:ext>
          </a:extLst>
        </xdr:cNvPr>
        <xdr:cNvSpPr txBox="1"/>
      </xdr:nvSpPr>
      <xdr:spPr>
        <a:xfrm>
          <a:off x="17769840" y="1385125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0.075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82</xdr:row>
      <xdr:rowOff>114300</xdr:rowOff>
    </xdr:from>
    <xdr:ext cx="466725" cy="257175"/>
    <xdr:sp macro="" textlink="">
      <xdr:nvSpPr>
        <xdr:cNvPr id="636" name="n_3mainValue【消防施設】_x000a_一人当たり面積">
          <a:extLst>
            <a:ext uri="{FF2B5EF4-FFF2-40B4-BE49-F238E27FC236}">
              <a16:creationId xmlns:a16="http://schemas.microsoft.com/office/drawing/2014/main" id="{04BFBDBB-83CF-4953-A793-508F4B19B314}"/>
            </a:ext>
          </a:extLst>
        </xdr:cNvPr>
        <xdr:cNvSpPr txBox="1"/>
      </xdr:nvSpPr>
      <xdr:spPr>
        <a:xfrm>
          <a:off x="16998315" y="1386078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0.074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82</xdr:row>
      <xdr:rowOff>114300</xdr:rowOff>
    </xdr:from>
    <xdr:ext cx="466725" cy="257175"/>
    <xdr:sp macro="" textlink="">
      <xdr:nvSpPr>
        <xdr:cNvPr id="637" name="n_4mainValue【消防施設】_x000a_一人当たり面積">
          <a:extLst>
            <a:ext uri="{FF2B5EF4-FFF2-40B4-BE49-F238E27FC236}">
              <a16:creationId xmlns:a16="http://schemas.microsoft.com/office/drawing/2014/main" id="{41F02AD4-690E-46F3-95C0-B8F6B2AAC1EA}"/>
            </a:ext>
          </a:extLst>
        </xdr:cNvPr>
        <xdr:cNvSpPr txBox="1"/>
      </xdr:nvSpPr>
      <xdr:spPr>
        <a:xfrm>
          <a:off x="16226790" y="1386078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0.073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fLocksText="0">
      <xdr:nvSpPr>
        <xdr:cNvPr id="638" name="正方形/長方形 637">
          <a:extLst>
            <a:ext uri="{FF2B5EF4-FFF2-40B4-BE49-F238E27FC236}">
              <a16:creationId xmlns:a16="http://schemas.microsoft.com/office/drawing/2014/main" id="{7F8857AF-3009-42AD-A052-F3355697B54A}"/>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庁舎</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fLocksText="0">
      <xdr:nvSpPr>
        <xdr:cNvPr id="639" name="正方形/長方形 638">
          <a:extLst>
            <a:ext uri="{FF2B5EF4-FFF2-40B4-BE49-F238E27FC236}">
              <a16:creationId xmlns:a16="http://schemas.microsoft.com/office/drawing/2014/main" id="{B94E3373-07A4-4465-83BF-826649703A82}"/>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fLocksText="0">
      <xdr:nvSpPr>
        <xdr:cNvPr id="640" name="正方形/長方形 639">
          <a:extLst>
            <a:ext uri="{FF2B5EF4-FFF2-40B4-BE49-F238E27FC236}">
              <a16:creationId xmlns:a16="http://schemas.microsoft.com/office/drawing/2014/main" id="{F5639285-F555-46D0-BEC2-8BB9E6A7CC7B}"/>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fLocksText="0">
      <xdr:nvSpPr>
        <xdr:cNvPr id="641" name="正方形/長方形 640">
          <a:extLst>
            <a:ext uri="{FF2B5EF4-FFF2-40B4-BE49-F238E27FC236}">
              <a16:creationId xmlns:a16="http://schemas.microsoft.com/office/drawing/2014/main" id="{508BF14F-A598-4D68-8D1C-5721668EDA1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fLocksText="0">
      <xdr:nvSpPr>
        <xdr:cNvPr id="642" name="正方形/長方形 641">
          <a:extLst>
            <a:ext uri="{FF2B5EF4-FFF2-40B4-BE49-F238E27FC236}">
              <a16:creationId xmlns:a16="http://schemas.microsoft.com/office/drawing/2014/main" id="{E4E13BB4-B54E-4D8D-983B-AEE010B67498}"/>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fLocksText="0">
      <xdr:nvSpPr>
        <xdr:cNvPr id="643" name="正方形/長方形 642">
          <a:extLst>
            <a:ext uri="{FF2B5EF4-FFF2-40B4-BE49-F238E27FC236}">
              <a16:creationId xmlns:a16="http://schemas.microsoft.com/office/drawing/2014/main" id="{E79533D9-8E4C-4A06-ADD9-367F1A9E5C87}"/>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fLocksText="0">
      <xdr:nvSpPr>
        <xdr:cNvPr id="644" name="正方形/長方形 643">
          <a:extLst>
            <a:ext uri="{FF2B5EF4-FFF2-40B4-BE49-F238E27FC236}">
              <a16:creationId xmlns:a16="http://schemas.microsoft.com/office/drawing/2014/main" id="{407D7E49-BE0C-4C85-982E-8D1E215C6D9F}"/>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fLocksText="0">
      <xdr:nvSpPr>
        <xdr:cNvPr id="645" name="正方形/長方形 644">
          <a:extLst>
            <a:ext uri="{FF2B5EF4-FFF2-40B4-BE49-F238E27FC236}">
              <a16:creationId xmlns:a16="http://schemas.microsoft.com/office/drawing/2014/main" id="{BF6E11B0-D962-4A0B-8D7F-393E619021F5}"/>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96</xdr:row>
      <xdr:rowOff>114300</xdr:rowOff>
    </xdr:from>
    <xdr:ext cx="295275" cy="228600"/>
    <xdr:sp macro="" textlink="">
      <xdr:nvSpPr>
        <xdr:cNvPr id="646" name="テキスト ボックス 645">
          <a:extLst>
            <a:ext uri="{FF2B5EF4-FFF2-40B4-BE49-F238E27FC236}">
              <a16:creationId xmlns:a16="http://schemas.microsoft.com/office/drawing/2014/main" id="{1BF1A9C7-D6A6-4E03-89AD-84FC0B430399}"/>
            </a:ext>
          </a:extLst>
        </xdr:cNvPr>
        <xdr:cNvSpPr txBox="1"/>
      </xdr:nvSpPr>
      <xdr:spPr>
        <a:xfrm>
          <a:off x="10915650" y="1620774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a:extLst>
            <a:ext uri="{FF2B5EF4-FFF2-40B4-BE49-F238E27FC236}">
              <a16:creationId xmlns:a16="http://schemas.microsoft.com/office/drawing/2014/main" id="{8085C198-1362-4975-8C15-2DF15E2707F2}"/>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110</xdr:row>
      <xdr:rowOff>47625</xdr:rowOff>
    </xdr:from>
    <xdr:ext cx="466725" cy="257175"/>
    <xdr:sp macro="" textlink="">
      <xdr:nvSpPr>
        <xdr:cNvPr id="648" name="テキスト ボックス 647">
          <a:extLst>
            <a:ext uri="{FF2B5EF4-FFF2-40B4-BE49-F238E27FC236}">
              <a16:creationId xmlns:a16="http://schemas.microsoft.com/office/drawing/2014/main" id="{72596728-0377-43BD-A236-18D956059018}"/>
            </a:ext>
          </a:extLst>
        </xdr:cNvPr>
        <xdr:cNvSpPr txBox="1"/>
      </xdr:nvSpPr>
      <xdr:spPr>
        <a:xfrm>
          <a:off x="10555605" y="184880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a:extLst>
            <a:ext uri="{FF2B5EF4-FFF2-40B4-BE49-F238E27FC236}">
              <a16:creationId xmlns:a16="http://schemas.microsoft.com/office/drawing/2014/main" id="{07806763-5C27-439C-BBC9-4C1BACB17ECE}"/>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108</xdr:row>
      <xdr:rowOff>66675</xdr:rowOff>
    </xdr:from>
    <xdr:ext cx="466725" cy="257175"/>
    <xdr:sp macro="" textlink="">
      <xdr:nvSpPr>
        <xdr:cNvPr id="650" name="テキスト ボックス 649">
          <a:extLst>
            <a:ext uri="{FF2B5EF4-FFF2-40B4-BE49-F238E27FC236}">
              <a16:creationId xmlns:a16="http://schemas.microsoft.com/office/drawing/2014/main" id="{CDDEF3E5-892C-419A-B38B-13FDC1DD4F6D}"/>
            </a:ext>
          </a:extLst>
        </xdr:cNvPr>
        <xdr:cNvSpPr txBox="1"/>
      </xdr:nvSpPr>
      <xdr:spPr>
        <a:xfrm>
          <a:off x="10555605" y="1817179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a:extLst>
            <a:ext uri="{FF2B5EF4-FFF2-40B4-BE49-F238E27FC236}">
              <a16:creationId xmlns:a16="http://schemas.microsoft.com/office/drawing/2014/main" id="{93CBFA00-59CC-4A03-B8A1-681F12DAD957}"/>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106</xdr:row>
      <xdr:rowOff>76200</xdr:rowOff>
    </xdr:from>
    <xdr:ext cx="400050" cy="257175"/>
    <xdr:sp macro="" textlink="">
      <xdr:nvSpPr>
        <xdr:cNvPr id="652" name="テキスト ボックス 651">
          <a:extLst>
            <a:ext uri="{FF2B5EF4-FFF2-40B4-BE49-F238E27FC236}">
              <a16:creationId xmlns:a16="http://schemas.microsoft.com/office/drawing/2014/main" id="{D297FB49-47DA-4D21-8F31-398DD79685FC}"/>
            </a:ext>
          </a:extLst>
        </xdr:cNvPr>
        <xdr:cNvSpPr txBox="1"/>
      </xdr:nvSpPr>
      <xdr:spPr>
        <a:xfrm>
          <a:off x="10599420" y="1784604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a:extLst>
            <a:ext uri="{FF2B5EF4-FFF2-40B4-BE49-F238E27FC236}">
              <a16:creationId xmlns:a16="http://schemas.microsoft.com/office/drawing/2014/main" id="{4CD863D0-AE8E-44AB-B7A1-0C31C15EE20E}"/>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104</xdr:row>
      <xdr:rowOff>95250</xdr:rowOff>
    </xdr:from>
    <xdr:ext cx="400050" cy="257175"/>
    <xdr:sp macro="" textlink="">
      <xdr:nvSpPr>
        <xdr:cNvPr id="654" name="テキスト ボックス 653">
          <a:extLst>
            <a:ext uri="{FF2B5EF4-FFF2-40B4-BE49-F238E27FC236}">
              <a16:creationId xmlns:a16="http://schemas.microsoft.com/office/drawing/2014/main" id="{CDE5F59A-0C0F-497E-8379-C9B88AE16756}"/>
            </a:ext>
          </a:extLst>
        </xdr:cNvPr>
        <xdr:cNvSpPr txBox="1"/>
      </xdr:nvSpPr>
      <xdr:spPr>
        <a:xfrm>
          <a:off x="10599420" y="1752981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a:extLst>
            <a:ext uri="{FF2B5EF4-FFF2-40B4-BE49-F238E27FC236}">
              <a16:creationId xmlns:a16="http://schemas.microsoft.com/office/drawing/2014/main" id="{3F5ACDB4-B45E-4DB6-B241-A6C3F0B43B0D}"/>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102</xdr:row>
      <xdr:rowOff>114300</xdr:rowOff>
    </xdr:from>
    <xdr:ext cx="400050" cy="257175"/>
    <xdr:sp macro="" textlink="">
      <xdr:nvSpPr>
        <xdr:cNvPr id="656" name="テキスト ボックス 655">
          <a:extLst>
            <a:ext uri="{FF2B5EF4-FFF2-40B4-BE49-F238E27FC236}">
              <a16:creationId xmlns:a16="http://schemas.microsoft.com/office/drawing/2014/main" id="{FF9375E2-6F1B-43DC-BCF6-DD53BC2CD4B8}"/>
            </a:ext>
          </a:extLst>
        </xdr:cNvPr>
        <xdr:cNvSpPr txBox="1"/>
      </xdr:nvSpPr>
      <xdr:spPr>
        <a:xfrm>
          <a:off x="10599420" y="1721358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a:extLst>
            <a:ext uri="{FF2B5EF4-FFF2-40B4-BE49-F238E27FC236}">
              <a16:creationId xmlns:a16="http://schemas.microsoft.com/office/drawing/2014/main" id="{59231718-3351-4CE8-AA24-BA6CE1623FF4}"/>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100</xdr:row>
      <xdr:rowOff>133350</xdr:rowOff>
    </xdr:from>
    <xdr:ext cx="400050" cy="257175"/>
    <xdr:sp macro="" textlink="">
      <xdr:nvSpPr>
        <xdr:cNvPr id="658" name="テキスト ボックス 657">
          <a:extLst>
            <a:ext uri="{FF2B5EF4-FFF2-40B4-BE49-F238E27FC236}">
              <a16:creationId xmlns:a16="http://schemas.microsoft.com/office/drawing/2014/main" id="{F8A3C948-F5A3-405E-94B7-EEA1445F74D0}"/>
            </a:ext>
          </a:extLst>
        </xdr:cNvPr>
        <xdr:cNvSpPr txBox="1"/>
      </xdr:nvSpPr>
      <xdr:spPr>
        <a:xfrm>
          <a:off x="10599420" y="16897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a:extLst>
            <a:ext uri="{FF2B5EF4-FFF2-40B4-BE49-F238E27FC236}">
              <a16:creationId xmlns:a16="http://schemas.microsoft.com/office/drawing/2014/main" id="{6A116EBE-9CD3-47AB-85F9-55AAE643EFC1}"/>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104775</xdr:colOff>
      <xdr:row>98</xdr:row>
      <xdr:rowOff>142875</xdr:rowOff>
    </xdr:from>
    <xdr:ext cx="342900" cy="257175"/>
    <xdr:sp macro="" textlink="">
      <xdr:nvSpPr>
        <xdr:cNvPr id="660" name="テキスト ボックス 659">
          <a:extLst>
            <a:ext uri="{FF2B5EF4-FFF2-40B4-BE49-F238E27FC236}">
              <a16:creationId xmlns:a16="http://schemas.microsoft.com/office/drawing/2014/main" id="{AA5C0011-82B7-4AF9-AAE9-37251A6AFD82}"/>
            </a:ext>
          </a:extLst>
        </xdr:cNvPr>
        <xdr:cNvSpPr txBox="1"/>
      </xdr:nvSpPr>
      <xdr:spPr>
        <a:xfrm>
          <a:off x="10666095" y="1657159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id="{900EEB46-BF06-4F86-8684-AB3AD971A39E}"/>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fLocksText="0">
      <xdr:nvSpPr>
        <xdr:cNvPr id="662" name="【庁舎】_x000a_有形固定資産減価償却率グラフ枠">
          <a:extLst>
            <a:ext uri="{FF2B5EF4-FFF2-40B4-BE49-F238E27FC236}">
              <a16:creationId xmlns:a16="http://schemas.microsoft.com/office/drawing/2014/main" id="{43C6C852-0D9A-47EC-95D7-0C6C95DC42D9}"/>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663" name="直線コネクタ 662">
          <a:extLst>
            <a:ext uri="{FF2B5EF4-FFF2-40B4-BE49-F238E27FC236}">
              <a16:creationId xmlns:a16="http://schemas.microsoft.com/office/drawing/2014/main" id="{0098C55A-50F6-4679-A8BF-EBC674A2A832}"/>
            </a:ext>
          </a:extLst>
        </xdr:cNvPr>
        <xdr:cNvCxnSpPr/>
      </xdr:nvCxnSpPr>
      <xdr:spPr>
        <a:xfrm flipV="1">
          <a:off x="14375764" y="16747672"/>
          <a:ext cx="0" cy="1560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109</xdr:row>
      <xdr:rowOff>38100</xdr:rowOff>
    </xdr:from>
    <xdr:ext cx="466725" cy="257175"/>
    <xdr:sp macro="" textlink="">
      <xdr:nvSpPr>
        <xdr:cNvPr id="664" name="【庁舎】_x000a_有形固定資産減価償却率最小値テキスト">
          <a:extLst>
            <a:ext uri="{FF2B5EF4-FFF2-40B4-BE49-F238E27FC236}">
              <a16:creationId xmlns:a16="http://schemas.microsoft.com/office/drawing/2014/main" id="{4A6E7F32-C4FA-45A6-AB45-228C936A0133}"/>
            </a:ext>
          </a:extLst>
        </xdr:cNvPr>
        <xdr:cNvSpPr txBox="1"/>
      </xdr:nvSpPr>
      <xdr:spPr>
        <a:xfrm>
          <a:off x="14411325" y="1831086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5" name="直線コネクタ 664">
          <a:extLst>
            <a:ext uri="{FF2B5EF4-FFF2-40B4-BE49-F238E27FC236}">
              <a16:creationId xmlns:a16="http://schemas.microsoft.com/office/drawing/2014/main" id="{4D900685-BC43-43C5-8A96-6D09494EC35A}"/>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98</xdr:row>
      <xdr:rowOff>95250</xdr:rowOff>
    </xdr:from>
    <xdr:ext cx="342900" cy="257175"/>
    <xdr:sp macro="" textlink="">
      <xdr:nvSpPr>
        <xdr:cNvPr id="666" name="【庁舎】_x000a_有形固定資産減価償却率最大値テキスト">
          <a:extLst>
            <a:ext uri="{FF2B5EF4-FFF2-40B4-BE49-F238E27FC236}">
              <a16:creationId xmlns:a16="http://schemas.microsoft.com/office/drawing/2014/main" id="{B570354A-8DCE-4DBA-9357-DB558FA6FA15}"/>
            </a:ext>
          </a:extLst>
        </xdr:cNvPr>
        <xdr:cNvSpPr txBox="1"/>
      </xdr:nvSpPr>
      <xdr:spPr>
        <a:xfrm>
          <a:off x="14411325" y="16523970"/>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67" name="直線コネクタ 666">
          <a:extLst>
            <a:ext uri="{FF2B5EF4-FFF2-40B4-BE49-F238E27FC236}">
              <a16:creationId xmlns:a16="http://schemas.microsoft.com/office/drawing/2014/main" id="{7E2DFDDF-952C-42BD-ABE0-B95250E1FC00}"/>
            </a:ext>
          </a:extLst>
        </xdr:cNvPr>
        <xdr:cNvCxnSpPr/>
      </xdr:nvCxnSpPr>
      <xdr:spPr>
        <a:xfrm>
          <a:off x="14287500" y="16747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103</xdr:row>
      <xdr:rowOff>76200</xdr:rowOff>
    </xdr:from>
    <xdr:ext cx="409575" cy="257175"/>
    <xdr:sp macro="" textlink="">
      <xdr:nvSpPr>
        <xdr:cNvPr id="668" name="【庁舎】_x000a_有形固定資産減価償却率平均値テキスト">
          <a:extLst>
            <a:ext uri="{FF2B5EF4-FFF2-40B4-BE49-F238E27FC236}">
              <a16:creationId xmlns:a16="http://schemas.microsoft.com/office/drawing/2014/main" id="{D31DF576-4C0C-42C1-BE06-485395D541F1}"/>
            </a:ext>
          </a:extLst>
        </xdr:cNvPr>
        <xdr:cNvSpPr txBox="1"/>
      </xdr:nvSpPr>
      <xdr:spPr>
        <a:xfrm>
          <a:off x="14411325" y="1734312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51.7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fLocksText="0">
      <xdr:nvSpPr>
        <xdr:cNvPr id="669" name="フローチャート: 判断 668">
          <a:extLst>
            <a:ext uri="{FF2B5EF4-FFF2-40B4-BE49-F238E27FC236}">
              <a16:creationId xmlns:a16="http://schemas.microsoft.com/office/drawing/2014/main" id="{E9F3631D-2013-4617-A0B9-FE502D6C676D}"/>
            </a:ext>
          </a:extLst>
        </xdr:cNvPr>
        <xdr:cNvSpPr/>
      </xdr:nvSpPr>
      <xdr:spPr>
        <a:xfrm>
          <a:off x="14325600" y="1748771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fLocksText="0">
      <xdr:nvSpPr>
        <xdr:cNvPr id="670" name="フローチャート: 判断 669">
          <a:extLst>
            <a:ext uri="{FF2B5EF4-FFF2-40B4-BE49-F238E27FC236}">
              <a16:creationId xmlns:a16="http://schemas.microsoft.com/office/drawing/2014/main" id="{FAE5D681-8024-4B89-8C81-EAA4340E4E14}"/>
            </a:ext>
          </a:extLst>
        </xdr:cNvPr>
        <xdr:cNvSpPr/>
      </xdr:nvSpPr>
      <xdr:spPr>
        <a:xfrm>
          <a:off x="13578840" y="17510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fLocksText="0">
      <xdr:nvSpPr>
        <xdr:cNvPr id="671" name="フローチャート: 判断 670">
          <a:extLst>
            <a:ext uri="{FF2B5EF4-FFF2-40B4-BE49-F238E27FC236}">
              <a16:creationId xmlns:a16="http://schemas.microsoft.com/office/drawing/2014/main" id="{89D23D41-B358-46B9-A2C9-C43D59F30E03}"/>
            </a:ext>
          </a:extLst>
        </xdr:cNvPr>
        <xdr:cNvSpPr/>
      </xdr:nvSpPr>
      <xdr:spPr>
        <a:xfrm>
          <a:off x="12804140" y="175546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fLocksText="0">
      <xdr:nvSpPr>
        <xdr:cNvPr id="672" name="フローチャート: 判断 671">
          <a:extLst>
            <a:ext uri="{FF2B5EF4-FFF2-40B4-BE49-F238E27FC236}">
              <a16:creationId xmlns:a16="http://schemas.microsoft.com/office/drawing/2014/main" id="{C60F7A5E-A562-44E7-B0A2-345B259540EC}"/>
            </a:ext>
          </a:extLst>
        </xdr:cNvPr>
        <xdr:cNvSpPr/>
      </xdr:nvSpPr>
      <xdr:spPr>
        <a:xfrm>
          <a:off x="12029440" y="17517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fLocksText="0">
      <xdr:nvSpPr>
        <xdr:cNvPr id="673" name="フローチャート: 判断 672">
          <a:extLst>
            <a:ext uri="{FF2B5EF4-FFF2-40B4-BE49-F238E27FC236}">
              <a16:creationId xmlns:a16="http://schemas.microsoft.com/office/drawing/2014/main" id="{4BFDD24D-A6E4-4E87-BA44-BC76391E28B2}"/>
            </a:ext>
          </a:extLst>
        </xdr:cNvPr>
        <xdr:cNvSpPr/>
      </xdr:nvSpPr>
      <xdr:spPr>
        <a:xfrm>
          <a:off x="11231880" y="1747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111</xdr:row>
      <xdr:rowOff>19050</xdr:rowOff>
    </xdr:from>
    <xdr:ext cx="762000" cy="257175"/>
    <xdr:sp macro="" textlink="">
      <xdr:nvSpPr>
        <xdr:cNvPr id="674" name="テキスト ボックス 673">
          <a:extLst>
            <a:ext uri="{FF2B5EF4-FFF2-40B4-BE49-F238E27FC236}">
              <a16:creationId xmlns:a16="http://schemas.microsoft.com/office/drawing/2014/main" id="{CF88F4CA-374C-43BD-A22D-FBFF061C557C}"/>
            </a:ext>
          </a:extLst>
        </xdr:cNvPr>
        <xdr:cNvSpPr txBox="1"/>
      </xdr:nvSpPr>
      <xdr:spPr>
        <a:xfrm>
          <a:off x="14205585" y="18627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111</xdr:row>
      <xdr:rowOff>19050</xdr:rowOff>
    </xdr:from>
    <xdr:ext cx="762000" cy="257175"/>
    <xdr:sp macro="" textlink="">
      <xdr:nvSpPr>
        <xdr:cNvPr id="675" name="テキスト ボックス 674">
          <a:extLst>
            <a:ext uri="{FF2B5EF4-FFF2-40B4-BE49-F238E27FC236}">
              <a16:creationId xmlns:a16="http://schemas.microsoft.com/office/drawing/2014/main" id="{19792BAE-F83A-40BD-84C1-7FE444980C28}"/>
            </a:ext>
          </a:extLst>
        </xdr:cNvPr>
        <xdr:cNvSpPr txBox="1"/>
      </xdr:nvSpPr>
      <xdr:spPr>
        <a:xfrm>
          <a:off x="13458825" y="18627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19050</xdr:rowOff>
    </xdr:from>
    <xdr:ext cx="762000" cy="257175"/>
    <xdr:sp macro="" textlink="">
      <xdr:nvSpPr>
        <xdr:cNvPr id="676" name="テキスト ボックス 675">
          <a:extLst>
            <a:ext uri="{FF2B5EF4-FFF2-40B4-BE49-F238E27FC236}">
              <a16:creationId xmlns:a16="http://schemas.microsoft.com/office/drawing/2014/main" id="{A3BF7401-2F0C-46C7-8343-EB3CA8340B1B}"/>
            </a:ext>
          </a:extLst>
        </xdr:cNvPr>
        <xdr:cNvSpPr txBox="1"/>
      </xdr:nvSpPr>
      <xdr:spPr>
        <a:xfrm>
          <a:off x="12687300" y="18627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111</xdr:row>
      <xdr:rowOff>19050</xdr:rowOff>
    </xdr:from>
    <xdr:ext cx="762000" cy="257175"/>
    <xdr:sp macro="" textlink="">
      <xdr:nvSpPr>
        <xdr:cNvPr id="677" name="テキスト ボックス 676">
          <a:extLst>
            <a:ext uri="{FF2B5EF4-FFF2-40B4-BE49-F238E27FC236}">
              <a16:creationId xmlns:a16="http://schemas.microsoft.com/office/drawing/2014/main" id="{165D4E60-24AE-449E-A23D-644BD326709B}"/>
            </a:ext>
          </a:extLst>
        </xdr:cNvPr>
        <xdr:cNvSpPr txBox="1"/>
      </xdr:nvSpPr>
      <xdr:spPr>
        <a:xfrm>
          <a:off x="11898630" y="18627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111</xdr:row>
      <xdr:rowOff>19050</xdr:rowOff>
    </xdr:from>
    <xdr:ext cx="762000" cy="257175"/>
    <xdr:sp macro="" textlink="">
      <xdr:nvSpPr>
        <xdr:cNvPr id="678" name="テキスト ボックス 677">
          <a:extLst>
            <a:ext uri="{FF2B5EF4-FFF2-40B4-BE49-F238E27FC236}">
              <a16:creationId xmlns:a16="http://schemas.microsoft.com/office/drawing/2014/main" id="{7437E9AC-8981-4F6E-8569-E859334ABB3A}"/>
            </a:ext>
          </a:extLst>
        </xdr:cNvPr>
        <xdr:cNvSpPr txBox="1"/>
      </xdr:nvSpPr>
      <xdr:spPr>
        <a:xfrm>
          <a:off x="11111865" y="18627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43362</xdr:rowOff>
    </xdr:from>
    <xdr:to>
      <xdr:col>85</xdr:col>
      <xdr:colOff>177800</xdr:colOff>
      <xdr:row>107</xdr:row>
      <xdr:rowOff>144962</xdr:rowOff>
    </xdr:to>
    <xdr:sp macro="" textlink="" fLocksText="0">
      <xdr:nvSpPr>
        <xdr:cNvPr id="679" name="楕円 678">
          <a:extLst>
            <a:ext uri="{FF2B5EF4-FFF2-40B4-BE49-F238E27FC236}">
              <a16:creationId xmlns:a16="http://schemas.microsoft.com/office/drawing/2014/main" id="{0CBFB0F4-A5C5-45F3-916E-13A82B7CB425}"/>
            </a:ext>
          </a:extLst>
        </xdr:cNvPr>
        <xdr:cNvSpPr/>
      </xdr:nvSpPr>
      <xdr:spPr>
        <a:xfrm>
          <a:off x="14325600" y="1798084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161925</xdr:colOff>
      <xdr:row>107</xdr:row>
      <xdr:rowOff>19050</xdr:rowOff>
    </xdr:from>
    <xdr:ext cx="409575" cy="257175"/>
    <xdr:sp macro="" textlink="">
      <xdr:nvSpPr>
        <xdr:cNvPr id="680" name="【庁舎】_x000a_有形固定資産減価償却率該当値テキスト">
          <a:extLst>
            <a:ext uri="{FF2B5EF4-FFF2-40B4-BE49-F238E27FC236}">
              <a16:creationId xmlns:a16="http://schemas.microsoft.com/office/drawing/2014/main" id="{CA7019FF-96E2-4C4A-969D-F260486FD568}"/>
            </a:ext>
          </a:extLst>
        </xdr:cNvPr>
        <xdr:cNvSpPr txBox="1"/>
      </xdr:nvSpPr>
      <xdr:spPr>
        <a:xfrm>
          <a:off x="14411325" y="1795653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82.6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15602</xdr:rowOff>
    </xdr:from>
    <xdr:to>
      <xdr:col>81</xdr:col>
      <xdr:colOff>101600</xdr:colOff>
      <xdr:row>107</xdr:row>
      <xdr:rowOff>117202</xdr:rowOff>
    </xdr:to>
    <xdr:sp macro="" textlink="" fLocksText="0">
      <xdr:nvSpPr>
        <xdr:cNvPr id="681" name="楕円 680">
          <a:extLst>
            <a:ext uri="{FF2B5EF4-FFF2-40B4-BE49-F238E27FC236}">
              <a16:creationId xmlns:a16="http://schemas.microsoft.com/office/drawing/2014/main" id="{5EB45512-4E4A-4EF7-A7CC-DFF8FC390DC7}"/>
            </a:ext>
          </a:extLst>
        </xdr:cNvPr>
        <xdr:cNvSpPr/>
      </xdr:nvSpPr>
      <xdr:spPr>
        <a:xfrm>
          <a:off x="13578840" y="1795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50800</xdr:colOff>
      <xdr:row>107</xdr:row>
      <xdr:rowOff>66402</xdr:rowOff>
    </xdr:from>
    <xdr:to>
      <xdr:col>85</xdr:col>
      <xdr:colOff>127000</xdr:colOff>
      <xdr:row>107</xdr:row>
      <xdr:rowOff>94162</xdr:rowOff>
    </xdr:to>
    <xdr:cxnSp macro="">
      <xdr:nvCxnSpPr>
        <xdr:cNvPr id="682" name="直線コネクタ 681">
          <a:extLst>
            <a:ext uri="{FF2B5EF4-FFF2-40B4-BE49-F238E27FC236}">
              <a16:creationId xmlns:a16="http://schemas.microsoft.com/office/drawing/2014/main" id="{AF086FBB-0EB5-42DF-96DC-DB23042078E0}"/>
            </a:ext>
          </a:extLst>
        </xdr:cNvPr>
        <xdr:cNvCxnSpPr/>
      </xdr:nvCxnSpPr>
      <xdr:spPr>
        <a:xfrm>
          <a:off x="13629640" y="18003882"/>
          <a:ext cx="74676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154395</xdr:rowOff>
    </xdr:from>
    <xdr:to>
      <xdr:col>76</xdr:col>
      <xdr:colOff>165100</xdr:colOff>
      <xdr:row>107</xdr:row>
      <xdr:rowOff>84545</xdr:rowOff>
    </xdr:to>
    <xdr:sp macro="" textlink="" fLocksText="0">
      <xdr:nvSpPr>
        <xdr:cNvPr id="683" name="楕円 682">
          <a:extLst>
            <a:ext uri="{FF2B5EF4-FFF2-40B4-BE49-F238E27FC236}">
              <a16:creationId xmlns:a16="http://schemas.microsoft.com/office/drawing/2014/main" id="{7B9A20F7-8CED-4357-8C12-58AE4B409942}"/>
            </a:ext>
          </a:extLst>
        </xdr:cNvPr>
        <xdr:cNvSpPr/>
      </xdr:nvSpPr>
      <xdr:spPr>
        <a:xfrm>
          <a:off x="12804140" y="179242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107</xdr:row>
      <xdr:rowOff>33745</xdr:rowOff>
    </xdr:from>
    <xdr:to>
      <xdr:col>81</xdr:col>
      <xdr:colOff>50800</xdr:colOff>
      <xdr:row>107</xdr:row>
      <xdr:rowOff>66402</xdr:rowOff>
    </xdr:to>
    <xdr:cxnSp macro="">
      <xdr:nvCxnSpPr>
        <xdr:cNvPr id="684" name="直線コネクタ 683">
          <a:extLst>
            <a:ext uri="{FF2B5EF4-FFF2-40B4-BE49-F238E27FC236}">
              <a16:creationId xmlns:a16="http://schemas.microsoft.com/office/drawing/2014/main" id="{26EDD40A-AE66-42B7-A511-19170BA6AD0E}"/>
            </a:ext>
          </a:extLst>
        </xdr:cNvPr>
        <xdr:cNvCxnSpPr/>
      </xdr:nvCxnSpPr>
      <xdr:spPr>
        <a:xfrm>
          <a:off x="12854940" y="17971225"/>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121738</xdr:rowOff>
    </xdr:from>
    <xdr:to>
      <xdr:col>72</xdr:col>
      <xdr:colOff>38100</xdr:colOff>
      <xdr:row>107</xdr:row>
      <xdr:rowOff>51888</xdr:rowOff>
    </xdr:to>
    <xdr:sp macro="" textlink="" fLocksText="0">
      <xdr:nvSpPr>
        <xdr:cNvPr id="685" name="楕円 684">
          <a:extLst>
            <a:ext uri="{FF2B5EF4-FFF2-40B4-BE49-F238E27FC236}">
              <a16:creationId xmlns:a16="http://schemas.microsoft.com/office/drawing/2014/main" id="{3DDDE1BF-D645-40B8-B043-2447DAD87BB2}"/>
            </a:ext>
          </a:extLst>
        </xdr:cNvPr>
        <xdr:cNvSpPr/>
      </xdr:nvSpPr>
      <xdr:spPr>
        <a:xfrm>
          <a:off x="12029440" y="178915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177800</xdr:colOff>
      <xdr:row>107</xdr:row>
      <xdr:rowOff>1088</xdr:rowOff>
    </xdr:from>
    <xdr:to>
      <xdr:col>76</xdr:col>
      <xdr:colOff>114300</xdr:colOff>
      <xdr:row>107</xdr:row>
      <xdr:rowOff>33745</xdr:rowOff>
    </xdr:to>
    <xdr:cxnSp macro="">
      <xdr:nvCxnSpPr>
        <xdr:cNvPr id="686" name="直線コネクタ 685">
          <a:extLst>
            <a:ext uri="{FF2B5EF4-FFF2-40B4-BE49-F238E27FC236}">
              <a16:creationId xmlns:a16="http://schemas.microsoft.com/office/drawing/2014/main" id="{85E1E859-C124-4595-AFED-6269B2299777}"/>
            </a:ext>
          </a:extLst>
        </xdr:cNvPr>
        <xdr:cNvCxnSpPr/>
      </xdr:nvCxnSpPr>
      <xdr:spPr>
        <a:xfrm>
          <a:off x="12072620" y="17938568"/>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89081</xdr:rowOff>
    </xdr:from>
    <xdr:to>
      <xdr:col>67</xdr:col>
      <xdr:colOff>101600</xdr:colOff>
      <xdr:row>107</xdr:row>
      <xdr:rowOff>19231</xdr:rowOff>
    </xdr:to>
    <xdr:sp macro="" textlink="" fLocksText="0">
      <xdr:nvSpPr>
        <xdr:cNvPr id="687" name="楕円 686">
          <a:extLst>
            <a:ext uri="{FF2B5EF4-FFF2-40B4-BE49-F238E27FC236}">
              <a16:creationId xmlns:a16="http://schemas.microsoft.com/office/drawing/2014/main" id="{1EE1891F-8DDC-4788-842E-E0AC35E8FDCE}"/>
            </a:ext>
          </a:extLst>
        </xdr:cNvPr>
        <xdr:cNvSpPr/>
      </xdr:nvSpPr>
      <xdr:spPr>
        <a:xfrm>
          <a:off x="11231880" y="178589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50800</xdr:colOff>
      <xdr:row>106</xdr:row>
      <xdr:rowOff>139881</xdr:rowOff>
    </xdr:from>
    <xdr:to>
      <xdr:col>71</xdr:col>
      <xdr:colOff>177800</xdr:colOff>
      <xdr:row>107</xdr:row>
      <xdr:rowOff>1088</xdr:rowOff>
    </xdr:to>
    <xdr:cxnSp macro="">
      <xdr:nvCxnSpPr>
        <xdr:cNvPr id="688" name="直線コネクタ 687">
          <a:extLst>
            <a:ext uri="{FF2B5EF4-FFF2-40B4-BE49-F238E27FC236}">
              <a16:creationId xmlns:a16="http://schemas.microsoft.com/office/drawing/2014/main" id="{B4246D75-EBB7-49A0-9AB1-F618EBE07304}"/>
            </a:ext>
          </a:extLst>
        </xdr:cNvPr>
        <xdr:cNvCxnSpPr/>
      </xdr:nvCxnSpPr>
      <xdr:spPr>
        <a:xfrm>
          <a:off x="11282680" y="17909721"/>
          <a:ext cx="78994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19050</xdr:colOff>
      <xdr:row>103</xdr:row>
      <xdr:rowOff>19050</xdr:rowOff>
    </xdr:from>
    <xdr:ext cx="409575" cy="257175"/>
    <xdr:sp macro="" textlink="">
      <xdr:nvSpPr>
        <xdr:cNvPr id="689" name="n_1aveValue【庁舎】_x000a_有形固定資産減価償却率">
          <a:extLst>
            <a:ext uri="{FF2B5EF4-FFF2-40B4-BE49-F238E27FC236}">
              <a16:creationId xmlns:a16="http://schemas.microsoft.com/office/drawing/2014/main" id="{39D95A3E-54C3-4822-A613-18E7878DBE6A}"/>
            </a:ext>
          </a:extLst>
        </xdr:cNvPr>
        <xdr:cNvSpPr txBox="1"/>
      </xdr:nvSpPr>
      <xdr:spPr>
        <a:xfrm>
          <a:off x="13430250" y="1728597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53.1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103</xdr:row>
      <xdr:rowOff>66675</xdr:rowOff>
    </xdr:from>
    <xdr:ext cx="409575" cy="257175"/>
    <xdr:sp macro="" textlink="">
      <xdr:nvSpPr>
        <xdr:cNvPr id="690" name="n_2aveValue【庁舎】_x000a_有形固定資産減価償却率">
          <a:extLst>
            <a:ext uri="{FF2B5EF4-FFF2-40B4-BE49-F238E27FC236}">
              <a16:creationId xmlns:a16="http://schemas.microsoft.com/office/drawing/2014/main" id="{5045ED7B-6C8C-4C01-9418-C2C99973D98B}"/>
            </a:ext>
          </a:extLst>
        </xdr:cNvPr>
        <xdr:cNvSpPr txBox="1"/>
      </xdr:nvSpPr>
      <xdr:spPr>
        <a:xfrm>
          <a:off x="12668250" y="1733359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55.8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103</xdr:row>
      <xdr:rowOff>28575</xdr:rowOff>
    </xdr:from>
    <xdr:ext cx="409575" cy="257175"/>
    <xdr:sp macro="" textlink="">
      <xdr:nvSpPr>
        <xdr:cNvPr id="691" name="n_3aveValue【庁舎】_x000a_有形固定資産減価償却率">
          <a:extLst>
            <a:ext uri="{FF2B5EF4-FFF2-40B4-BE49-F238E27FC236}">
              <a16:creationId xmlns:a16="http://schemas.microsoft.com/office/drawing/2014/main" id="{7173A918-7FF0-4907-AB4F-F9BF3D8700BD}"/>
            </a:ext>
          </a:extLst>
        </xdr:cNvPr>
        <xdr:cNvSpPr txBox="1"/>
      </xdr:nvSpPr>
      <xdr:spPr>
        <a:xfrm>
          <a:off x="11896725" y="1729549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53.5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102</xdr:row>
      <xdr:rowOff>161925</xdr:rowOff>
    </xdr:from>
    <xdr:ext cx="409575" cy="257175"/>
    <xdr:sp macro="" textlink="">
      <xdr:nvSpPr>
        <xdr:cNvPr id="692" name="n_4aveValue【庁舎】_x000a_有形固定資産減価償却率">
          <a:extLst>
            <a:ext uri="{FF2B5EF4-FFF2-40B4-BE49-F238E27FC236}">
              <a16:creationId xmlns:a16="http://schemas.microsoft.com/office/drawing/2014/main" id="{B27BEFC0-C107-4BC0-822F-896CC0319BCE}"/>
            </a:ext>
          </a:extLst>
        </xdr:cNvPr>
        <xdr:cNvSpPr txBox="1"/>
      </xdr:nvSpPr>
      <xdr:spPr>
        <a:xfrm>
          <a:off x="11102340" y="1726120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51.2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107</xdr:row>
      <xdr:rowOff>104775</xdr:rowOff>
    </xdr:from>
    <xdr:ext cx="409575" cy="257175"/>
    <xdr:sp macro="" textlink="">
      <xdr:nvSpPr>
        <xdr:cNvPr id="693" name="n_1mainValue【庁舎】_x000a_有形固定資産減価償却率">
          <a:extLst>
            <a:ext uri="{FF2B5EF4-FFF2-40B4-BE49-F238E27FC236}">
              <a16:creationId xmlns:a16="http://schemas.microsoft.com/office/drawing/2014/main" id="{ADBE2827-EB25-499F-A0F9-D58E281168B3}"/>
            </a:ext>
          </a:extLst>
        </xdr:cNvPr>
        <xdr:cNvSpPr txBox="1"/>
      </xdr:nvSpPr>
      <xdr:spPr>
        <a:xfrm>
          <a:off x="13430250" y="1804225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80.9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107</xdr:row>
      <xdr:rowOff>76200</xdr:rowOff>
    </xdr:from>
    <xdr:ext cx="409575" cy="257175"/>
    <xdr:sp macro="" textlink="">
      <xdr:nvSpPr>
        <xdr:cNvPr id="694" name="n_2mainValue【庁舎】_x000a_有形固定資産減価償却率">
          <a:extLst>
            <a:ext uri="{FF2B5EF4-FFF2-40B4-BE49-F238E27FC236}">
              <a16:creationId xmlns:a16="http://schemas.microsoft.com/office/drawing/2014/main" id="{BBEF06FF-F306-4437-8A78-EFD7CD6DB739}"/>
            </a:ext>
          </a:extLst>
        </xdr:cNvPr>
        <xdr:cNvSpPr txBox="1"/>
      </xdr:nvSpPr>
      <xdr:spPr>
        <a:xfrm>
          <a:off x="12668250" y="1801368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78.9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107</xdr:row>
      <xdr:rowOff>47625</xdr:rowOff>
    </xdr:from>
    <xdr:ext cx="409575" cy="257175"/>
    <xdr:sp macro="" textlink="">
      <xdr:nvSpPr>
        <xdr:cNvPr id="695" name="n_3mainValue【庁舎】_x000a_有形固定資産減価償却率">
          <a:extLst>
            <a:ext uri="{FF2B5EF4-FFF2-40B4-BE49-F238E27FC236}">
              <a16:creationId xmlns:a16="http://schemas.microsoft.com/office/drawing/2014/main" id="{52C6C1A7-17BB-4CFA-861D-DEDE68AF4BFC}"/>
            </a:ext>
          </a:extLst>
        </xdr:cNvPr>
        <xdr:cNvSpPr txBox="1"/>
      </xdr:nvSpPr>
      <xdr:spPr>
        <a:xfrm>
          <a:off x="11896725" y="1798510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76.9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107</xdr:row>
      <xdr:rowOff>9525</xdr:rowOff>
    </xdr:from>
    <xdr:ext cx="409575" cy="257175"/>
    <xdr:sp macro="" textlink="">
      <xdr:nvSpPr>
        <xdr:cNvPr id="696" name="n_4mainValue【庁舎】_x000a_有形固定資産減価償却率">
          <a:extLst>
            <a:ext uri="{FF2B5EF4-FFF2-40B4-BE49-F238E27FC236}">
              <a16:creationId xmlns:a16="http://schemas.microsoft.com/office/drawing/2014/main" id="{EBCC3293-8FBE-4E13-B522-9A73860B16DE}"/>
            </a:ext>
          </a:extLst>
        </xdr:cNvPr>
        <xdr:cNvSpPr txBox="1"/>
      </xdr:nvSpPr>
      <xdr:spPr>
        <a:xfrm>
          <a:off x="11102340" y="1794700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74.9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fLocksText="0">
      <xdr:nvSpPr>
        <xdr:cNvPr id="697" name="正方形/長方形 696">
          <a:extLst>
            <a:ext uri="{FF2B5EF4-FFF2-40B4-BE49-F238E27FC236}">
              <a16:creationId xmlns:a16="http://schemas.microsoft.com/office/drawing/2014/main" id="{636AF955-4DD5-48B2-A2B0-D525174DABC4}"/>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庁舎</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fLocksText="0">
      <xdr:nvSpPr>
        <xdr:cNvPr id="698" name="正方形/長方形 697">
          <a:extLst>
            <a:ext uri="{FF2B5EF4-FFF2-40B4-BE49-F238E27FC236}">
              <a16:creationId xmlns:a16="http://schemas.microsoft.com/office/drawing/2014/main" id="{5C9999E1-2EBC-47E6-B792-14013849F803}"/>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fLocksText="0">
      <xdr:nvSpPr>
        <xdr:cNvPr id="699" name="正方形/長方形 698">
          <a:extLst>
            <a:ext uri="{FF2B5EF4-FFF2-40B4-BE49-F238E27FC236}">
              <a16:creationId xmlns:a16="http://schemas.microsoft.com/office/drawing/2014/main" id="{62618CD0-9BED-4F41-98A0-A54060FE0D83}"/>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fLocksText="0">
      <xdr:nvSpPr>
        <xdr:cNvPr id="700" name="正方形/長方形 699">
          <a:extLst>
            <a:ext uri="{FF2B5EF4-FFF2-40B4-BE49-F238E27FC236}">
              <a16:creationId xmlns:a16="http://schemas.microsoft.com/office/drawing/2014/main" id="{0A32B4F5-1BCD-4BA9-AA7C-EEB3A20F8233}"/>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fLocksText="0">
      <xdr:nvSpPr>
        <xdr:cNvPr id="701" name="正方形/長方形 700">
          <a:extLst>
            <a:ext uri="{FF2B5EF4-FFF2-40B4-BE49-F238E27FC236}">
              <a16:creationId xmlns:a16="http://schemas.microsoft.com/office/drawing/2014/main" id="{E7609068-F3ED-4CE0-99DA-A1FBC2DE9C6F}"/>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fLocksText="0">
      <xdr:nvSpPr>
        <xdr:cNvPr id="702" name="正方形/長方形 701">
          <a:extLst>
            <a:ext uri="{FF2B5EF4-FFF2-40B4-BE49-F238E27FC236}">
              <a16:creationId xmlns:a16="http://schemas.microsoft.com/office/drawing/2014/main" id="{601BFD72-42F2-43FD-8258-3A2311BE0F72}"/>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fLocksText="0">
      <xdr:nvSpPr>
        <xdr:cNvPr id="703" name="正方形/長方形 702">
          <a:extLst>
            <a:ext uri="{FF2B5EF4-FFF2-40B4-BE49-F238E27FC236}">
              <a16:creationId xmlns:a16="http://schemas.microsoft.com/office/drawing/2014/main" id="{0C47DA60-5708-4AFF-8201-9AC9E16981AF}"/>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fLocksText="0">
      <xdr:nvSpPr>
        <xdr:cNvPr id="704" name="正方形/長方形 703">
          <a:extLst>
            <a:ext uri="{FF2B5EF4-FFF2-40B4-BE49-F238E27FC236}">
              <a16:creationId xmlns:a16="http://schemas.microsoft.com/office/drawing/2014/main" id="{2BAD1DFA-102F-4D11-8844-F9DA64B1A209}"/>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96</xdr:row>
      <xdr:rowOff>114300</xdr:rowOff>
    </xdr:from>
    <xdr:ext cx="352425" cy="228600"/>
    <xdr:sp macro="" textlink="">
      <xdr:nvSpPr>
        <xdr:cNvPr id="705" name="テキスト ボックス 704">
          <a:extLst>
            <a:ext uri="{FF2B5EF4-FFF2-40B4-BE49-F238E27FC236}">
              <a16:creationId xmlns:a16="http://schemas.microsoft.com/office/drawing/2014/main" id="{BF8566C4-C161-43A4-B11F-DC286477B0DD}"/>
            </a:ext>
          </a:extLst>
        </xdr:cNvPr>
        <xdr:cNvSpPr txBox="1"/>
      </xdr:nvSpPr>
      <xdr:spPr>
        <a:xfrm>
          <a:off x="16078200" y="1620774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5CA5F6EA-A76D-45F5-97E9-C83CA99BA3D2}"/>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110</xdr:row>
      <xdr:rowOff>47625</xdr:rowOff>
    </xdr:from>
    <xdr:ext cx="466725" cy="257175"/>
    <xdr:sp macro="" textlink="">
      <xdr:nvSpPr>
        <xdr:cNvPr id="707" name="テキスト ボックス 706">
          <a:extLst>
            <a:ext uri="{FF2B5EF4-FFF2-40B4-BE49-F238E27FC236}">
              <a16:creationId xmlns:a16="http://schemas.microsoft.com/office/drawing/2014/main" id="{F9C5F3C3-F44D-4046-AB30-E10D50748036}"/>
            </a:ext>
          </a:extLst>
        </xdr:cNvPr>
        <xdr:cNvSpPr txBox="1"/>
      </xdr:nvSpPr>
      <xdr:spPr>
        <a:xfrm>
          <a:off x="15685770" y="184880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a:extLst>
            <a:ext uri="{FF2B5EF4-FFF2-40B4-BE49-F238E27FC236}">
              <a16:creationId xmlns:a16="http://schemas.microsoft.com/office/drawing/2014/main" id="{EE3CD739-11D1-4D50-B307-CD0DA5D34A4B}"/>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108</xdr:row>
      <xdr:rowOff>66675</xdr:rowOff>
    </xdr:from>
    <xdr:ext cx="466725" cy="257175"/>
    <xdr:sp macro="" textlink="">
      <xdr:nvSpPr>
        <xdr:cNvPr id="709" name="テキスト ボックス 708">
          <a:extLst>
            <a:ext uri="{FF2B5EF4-FFF2-40B4-BE49-F238E27FC236}">
              <a16:creationId xmlns:a16="http://schemas.microsoft.com/office/drawing/2014/main" id="{5712ACDB-C9F2-481F-9C93-40356EFCAB85}"/>
            </a:ext>
          </a:extLst>
        </xdr:cNvPr>
        <xdr:cNvSpPr txBox="1"/>
      </xdr:nvSpPr>
      <xdr:spPr>
        <a:xfrm>
          <a:off x="15685770" y="1817179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a:extLst>
            <a:ext uri="{FF2B5EF4-FFF2-40B4-BE49-F238E27FC236}">
              <a16:creationId xmlns:a16="http://schemas.microsoft.com/office/drawing/2014/main" id="{99D7061C-9277-49E6-8FA4-FC351F0E4A35}"/>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106</xdr:row>
      <xdr:rowOff>76200</xdr:rowOff>
    </xdr:from>
    <xdr:ext cx="466725" cy="257175"/>
    <xdr:sp macro="" textlink="">
      <xdr:nvSpPr>
        <xdr:cNvPr id="711" name="テキスト ボックス 710">
          <a:extLst>
            <a:ext uri="{FF2B5EF4-FFF2-40B4-BE49-F238E27FC236}">
              <a16:creationId xmlns:a16="http://schemas.microsoft.com/office/drawing/2014/main" id="{1A2ACD94-3BDE-486E-A8A0-DFE7B03B3522}"/>
            </a:ext>
          </a:extLst>
        </xdr:cNvPr>
        <xdr:cNvSpPr txBox="1"/>
      </xdr:nvSpPr>
      <xdr:spPr>
        <a:xfrm>
          <a:off x="15685770" y="1784604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a:extLst>
            <a:ext uri="{FF2B5EF4-FFF2-40B4-BE49-F238E27FC236}">
              <a16:creationId xmlns:a16="http://schemas.microsoft.com/office/drawing/2014/main" id="{1AB5F211-4393-449B-AEA0-EDBF7C57C4F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104</xdr:row>
      <xdr:rowOff>95250</xdr:rowOff>
    </xdr:from>
    <xdr:ext cx="466725" cy="257175"/>
    <xdr:sp macro="" textlink="">
      <xdr:nvSpPr>
        <xdr:cNvPr id="713" name="テキスト ボックス 712">
          <a:extLst>
            <a:ext uri="{FF2B5EF4-FFF2-40B4-BE49-F238E27FC236}">
              <a16:creationId xmlns:a16="http://schemas.microsoft.com/office/drawing/2014/main" id="{FF72730C-F8F8-453C-A2E0-1531F7F54637}"/>
            </a:ext>
          </a:extLst>
        </xdr:cNvPr>
        <xdr:cNvSpPr txBox="1"/>
      </xdr:nvSpPr>
      <xdr:spPr>
        <a:xfrm>
          <a:off x="15685770" y="1752981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a:extLst>
            <a:ext uri="{FF2B5EF4-FFF2-40B4-BE49-F238E27FC236}">
              <a16:creationId xmlns:a16="http://schemas.microsoft.com/office/drawing/2014/main" id="{8AB424F8-B2AC-4677-B123-B6F375FB50D8}"/>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102</xdr:row>
      <xdr:rowOff>114300</xdr:rowOff>
    </xdr:from>
    <xdr:ext cx="466725" cy="257175"/>
    <xdr:sp macro="" textlink="">
      <xdr:nvSpPr>
        <xdr:cNvPr id="715" name="テキスト ボックス 714">
          <a:extLst>
            <a:ext uri="{FF2B5EF4-FFF2-40B4-BE49-F238E27FC236}">
              <a16:creationId xmlns:a16="http://schemas.microsoft.com/office/drawing/2014/main" id="{966095EE-6387-47D5-AF5E-C8DA5211C76C}"/>
            </a:ext>
          </a:extLst>
        </xdr:cNvPr>
        <xdr:cNvSpPr txBox="1"/>
      </xdr:nvSpPr>
      <xdr:spPr>
        <a:xfrm>
          <a:off x="15685770" y="1721358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a:extLst>
            <a:ext uri="{FF2B5EF4-FFF2-40B4-BE49-F238E27FC236}">
              <a16:creationId xmlns:a16="http://schemas.microsoft.com/office/drawing/2014/main" id="{13E08B37-2A23-4705-B07F-AE3973B20486}"/>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100</xdr:row>
      <xdr:rowOff>133350</xdr:rowOff>
    </xdr:from>
    <xdr:ext cx="466725" cy="257175"/>
    <xdr:sp macro="" textlink="">
      <xdr:nvSpPr>
        <xdr:cNvPr id="717" name="テキスト ボックス 716">
          <a:extLst>
            <a:ext uri="{FF2B5EF4-FFF2-40B4-BE49-F238E27FC236}">
              <a16:creationId xmlns:a16="http://schemas.microsoft.com/office/drawing/2014/main" id="{F4AA3782-6467-4666-9675-DFC5DFF6A5E0}"/>
            </a:ext>
          </a:extLst>
        </xdr:cNvPr>
        <xdr:cNvSpPr txBox="1"/>
      </xdr:nvSpPr>
      <xdr:spPr>
        <a:xfrm>
          <a:off x="15685770" y="16897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a:extLst>
            <a:ext uri="{FF2B5EF4-FFF2-40B4-BE49-F238E27FC236}">
              <a16:creationId xmlns:a16="http://schemas.microsoft.com/office/drawing/2014/main" id="{6C6D9282-C85B-4DEC-B725-92EF5365D305}"/>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98</xdr:row>
      <xdr:rowOff>142875</xdr:rowOff>
    </xdr:from>
    <xdr:ext cx="466725" cy="257175"/>
    <xdr:sp macro="" textlink="">
      <xdr:nvSpPr>
        <xdr:cNvPr id="719" name="テキスト ボックス 718">
          <a:extLst>
            <a:ext uri="{FF2B5EF4-FFF2-40B4-BE49-F238E27FC236}">
              <a16:creationId xmlns:a16="http://schemas.microsoft.com/office/drawing/2014/main" id="{964BFB38-F85B-4AD0-82D4-7A04A7522804}"/>
            </a:ext>
          </a:extLst>
        </xdr:cNvPr>
        <xdr:cNvSpPr txBox="1"/>
      </xdr:nvSpPr>
      <xdr:spPr>
        <a:xfrm>
          <a:off x="15685770" y="1657159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1539978A-407B-4999-9872-7BED1F38AD99}"/>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96</xdr:row>
      <xdr:rowOff>161925</xdr:rowOff>
    </xdr:from>
    <xdr:ext cx="466725" cy="257175"/>
    <xdr:sp macro="" textlink="">
      <xdr:nvSpPr>
        <xdr:cNvPr id="721" name="テキスト ボックス 720">
          <a:extLst>
            <a:ext uri="{FF2B5EF4-FFF2-40B4-BE49-F238E27FC236}">
              <a16:creationId xmlns:a16="http://schemas.microsoft.com/office/drawing/2014/main" id="{3ED7B61B-B103-49D3-8720-19774436E3B7}"/>
            </a:ext>
          </a:extLst>
        </xdr:cNvPr>
        <xdr:cNvSpPr txBox="1"/>
      </xdr:nvSpPr>
      <xdr:spPr>
        <a:xfrm>
          <a:off x="15685770" y="1625536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0.700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fLocksText="0">
      <xdr:nvSpPr>
        <xdr:cNvPr id="722" name="【庁舎】_x000a_一人当たり面積グラフ枠">
          <a:extLst>
            <a:ext uri="{FF2B5EF4-FFF2-40B4-BE49-F238E27FC236}">
              <a16:creationId xmlns:a16="http://schemas.microsoft.com/office/drawing/2014/main" id="{8D2CB724-936F-4BC2-B9FB-DC51F126AE59}"/>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723" name="直線コネクタ 722">
          <a:extLst>
            <a:ext uri="{FF2B5EF4-FFF2-40B4-BE49-F238E27FC236}">
              <a16:creationId xmlns:a16="http://schemas.microsoft.com/office/drawing/2014/main" id="{DD94C20E-0C50-42AB-9D11-F9F2BA2207B2}"/>
            </a:ext>
          </a:extLst>
        </xdr:cNvPr>
        <xdr:cNvCxnSpPr/>
      </xdr:nvCxnSpPr>
      <xdr:spPr>
        <a:xfrm flipV="1">
          <a:off x="19509104" y="16814074"/>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108</xdr:row>
      <xdr:rowOff>171450</xdr:rowOff>
    </xdr:from>
    <xdr:ext cx="466725" cy="257175"/>
    <xdr:sp macro="" textlink="">
      <xdr:nvSpPr>
        <xdr:cNvPr id="724" name="【庁舎】_x000a_一人当たり面積最小値テキスト">
          <a:extLst>
            <a:ext uri="{FF2B5EF4-FFF2-40B4-BE49-F238E27FC236}">
              <a16:creationId xmlns:a16="http://schemas.microsoft.com/office/drawing/2014/main" id="{DB5E9456-1F65-4354-AE4D-05027C182E6E}"/>
            </a:ext>
          </a:extLst>
        </xdr:cNvPr>
        <xdr:cNvSpPr txBox="1"/>
      </xdr:nvSpPr>
      <xdr:spPr>
        <a:xfrm>
          <a:off x="19541490" y="182689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0.113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25" name="直線コネクタ 724">
          <a:extLst>
            <a:ext uri="{FF2B5EF4-FFF2-40B4-BE49-F238E27FC236}">
              <a16:creationId xmlns:a16="http://schemas.microsoft.com/office/drawing/2014/main" id="{1FB1AE36-8B6B-4F2B-B574-94F0F96982E3}"/>
            </a:ext>
          </a:extLst>
        </xdr:cNvPr>
        <xdr:cNvCxnSpPr/>
      </xdr:nvCxnSpPr>
      <xdr:spPr>
        <a:xfrm>
          <a:off x="19443700" y="182694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98</xdr:row>
      <xdr:rowOff>171450</xdr:rowOff>
    </xdr:from>
    <xdr:ext cx="466725" cy="257175"/>
    <xdr:sp macro="" textlink="">
      <xdr:nvSpPr>
        <xdr:cNvPr id="726" name="【庁舎】_x000a_一人当たり面積最大値テキスト">
          <a:extLst>
            <a:ext uri="{FF2B5EF4-FFF2-40B4-BE49-F238E27FC236}">
              <a16:creationId xmlns:a16="http://schemas.microsoft.com/office/drawing/2014/main" id="{D5310F73-B9FE-491C-9110-23D3FEFF2056}"/>
            </a:ext>
          </a:extLst>
        </xdr:cNvPr>
        <xdr:cNvSpPr txBox="1"/>
      </xdr:nvSpPr>
      <xdr:spPr>
        <a:xfrm>
          <a:off x="19541490" y="16592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0.568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727" name="直線コネクタ 726">
          <a:extLst>
            <a:ext uri="{FF2B5EF4-FFF2-40B4-BE49-F238E27FC236}">
              <a16:creationId xmlns:a16="http://schemas.microsoft.com/office/drawing/2014/main" id="{9DA3FDC3-1685-448F-888A-CACD52922A59}"/>
            </a:ext>
          </a:extLst>
        </xdr:cNvPr>
        <xdr:cNvCxnSpPr/>
      </xdr:nvCxnSpPr>
      <xdr:spPr>
        <a:xfrm>
          <a:off x="19443700" y="168140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105</xdr:row>
      <xdr:rowOff>142875</xdr:rowOff>
    </xdr:from>
    <xdr:ext cx="466725" cy="257175"/>
    <xdr:sp macro="" textlink="">
      <xdr:nvSpPr>
        <xdr:cNvPr id="728" name="【庁舎】_x000a_一人当たり面積平均値テキスト">
          <a:extLst>
            <a:ext uri="{FF2B5EF4-FFF2-40B4-BE49-F238E27FC236}">
              <a16:creationId xmlns:a16="http://schemas.microsoft.com/office/drawing/2014/main" id="{5492F433-463D-48BC-B735-B104DB09ADE7}"/>
            </a:ext>
          </a:extLst>
        </xdr:cNvPr>
        <xdr:cNvSpPr txBox="1"/>
      </xdr:nvSpPr>
      <xdr:spPr>
        <a:xfrm>
          <a:off x="19541490" y="1774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0.217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fLocksText="0">
      <xdr:nvSpPr>
        <xdr:cNvPr id="729" name="フローチャート: 判断 728">
          <a:extLst>
            <a:ext uri="{FF2B5EF4-FFF2-40B4-BE49-F238E27FC236}">
              <a16:creationId xmlns:a16="http://schemas.microsoft.com/office/drawing/2014/main" id="{CB963641-DE27-496A-AA44-42211943EAD8}"/>
            </a:ext>
          </a:extLst>
        </xdr:cNvPr>
        <xdr:cNvSpPr/>
      </xdr:nvSpPr>
      <xdr:spPr>
        <a:xfrm>
          <a:off x="19458940" y="17886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fLocksText="0">
      <xdr:nvSpPr>
        <xdr:cNvPr id="730" name="フローチャート: 判断 729">
          <a:extLst>
            <a:ext uri="{FF2B5EF4-FFF2-40B4-BE49-F238E27FC236}">
              <a16:creationId xmlns:a16="http://schemas.microsoft.com/office/drawing/2014/main" id="{72A5F3DC-E69C-4F3D-9528-7E44EE33551C}"/>
            </a:ext>
          </a:extLst>
        </xdr:cNvPr>
        <xdr:cNvSpPr/>
      </xdr:nvSpPr>
      <xdr:spPr>
        <a:xfrm>
          <a:off x="18735040" y="179128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fLocksText="0">
      <xdr:nvSpPr>
        <xdr:cNvPr id="731" name="フローチャート: 判断 730">
          <a:extLst>
            <a:ext uri="{FF2B5EF4-FFF2-40B4-BE49-F238E27FC236}">
              <a16:creationId xmlns:a16="http://schemas.microsoft.com/office/drawing/2014/main" id="{D4ED70C4-98B1-498C-9EDC-FDCC8E457273}"/>
            </a:ext>
          </a:extLst>
        </xdr:cNvPr>
        <xdr:cNvSpPr/>
      </xdr:nvSpPr>
      <xdr:spPr>
        <a:xfrm>
          <a:off x="17937480" y="179128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fLocksText="0">
      <xdr:nvSpPr>
        <xdr:cNvPr id="732" name="フローチャート: 判断 731">
          <a:extLst>
            <a:ext uri="{FF2B5EF4-FFF2-40B4-BE49-F238E27FC236}">
              <a16:creationId xmlns:a16="http://schemas.microsoft.com/office/drawing/2014/main" id="{A8BF8C67-20D3-4430-8C1B-F2F4A7775CB2}"/>
            </a:ext>
          </a:extLst>
        </xdr:cNvPr>
        <xdr:cNvSpPr/>
      </xdr:nvSpPr>
      <xdr:spPr>
        <a:xfrm>
          <a:off x="17162780" y="179128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fLocksText="0">
      <xdr:nvSpPr>
        <xdr:cNvPr id="733" name="フローチャート: 判断 732">
          <a:extLst>
            <a:ext uri="{FF2B5EF4-FFF2-40B4-BE49-F238E27FC236}">
              <a16:creationId xmlns:a16="http://schemas.microsoft.com/office/drawing/2014/main" id="{B66E8581-F635-47E6-B43F-E4AEE1AF1DDA}"/>
            </a:ext>
          </a:extLst>
        </xdr:cNvPr>
        <xdr:cNvSpPr/>
      </xdr:nvSpPr>
      <xdr:spPr>
        <a:xfrm>
          <a:off x="16388080" y="179389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111</xdr:row>
      <xdr:rowOff>19050</xdr:rowOff>
    </xdr:from>
    <xdr:ext cx="762000" cy="257175"/>
    <xdr:sp macro="" textlink="">
      <xdr:nvSpPr>
        <xdr:cNvPr id="734" name="テキスト ボックス 733">
          <a:extLst>
            <a:ext uri="{FF2B5EF4-FFF2-40B4-BE49-F238E27FC236}">
              <a16:creationId xmlns:a16="http://schemas.microsoft.com/office/drawing/2014/main" id="{2C0A72F2-CA6A-4D7D-80F9-6BA23EF80E79}"/>
            </a:ext>
          </a:extLst>
        </xdr:cNvPr>
        <xdr:cNvSpPr txBox="1"/>
      </xdr:nvSpPr>
      <xdr:spPr>
        <a:xfrm>
          <a:off x="19335750" y="18627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111</xdr:row>
      <xdr:rowOff>19050</xdr:rowOff>
    </xdr:from>
    <xdr:ext cx="762000" cy="257175"/>
    <xdr:sp macro="" textlink="">
      <xdr:nvSpPr>
        <xdr:cNvPr id="735" name="テキスト ボックス 734">
          <a:extLst>
            <a:ext uri="{FF2B5EF4-FFF2-40B4-BE49-F238E27FC236}">
              <a16:creationId xmlns:a16="http://schemas.microsoft.com/office/drawing/2014/main" id="{8C8BA0EF-E34C-430C-BE91-D757D6CA5DB9}"/>
            </a:ext>
          </a:extLst>
        </xdr:cNvPr>
        <xdr:cNvSpPr txBox="1"/>
      </xdr:nvSpPr>
      <xdr:spPr>
        <a:xfrm>
          <a:off x="18604230" y="18627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111</xdr:row>
      <xdr:rowOff>19050</xdr:rowOff>
    </xdr:from>
    <xdr:ext cx="762000" cy="257175"/>
    <xdr:sp macro="" textlink="">
      <xdr:nvSpPr>
        <xdr:cNvPr id="736" name="テキスト ボックス 735">
          <a:extLst>
            <a:ext uri="{FF2B5EF4-FFF2-40B4-BE49-F238E27FC236}">
              <a16:creationId xmlns:a16="http://schemas.microsoft.com/office/drawing/2014/main" id="{AD1A682F-1B2F-40EB-9DF8-0BD059DAEC10}"/>
            </a:ext>
          </a:extLst>
        </xdr:cNvPr>
        <xdr:cNvSpPr txBox="1"/>
      </xdr:nvSpPr>
      <xdr:spPr>
        <a:xfrm>
          <a:off x="17817465" y="18627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19050</xdr:rowOff>
    </xdr:from>
    <xdr:ext cx="762000" cy="257175"/>
    <xdr:sp macro="" textlink="">
      <xdr:nvSpPr>
        <xdr:cNvPr id="737" name="テキスト ボックス 736">
          <a:extLst>
            <a:ext uri="{FF2B5EF4-FFF2-40B4-BE49-F238E27FC236}">
              <a16:creationId xmlns:a16="http://schemas.microsoft.com/office/drawing/2014/main" id="{26F5E540-A395-4F38-9247-23DD112D1555}"/>
            </a:ext>
          </a:extLst>
        </xdr:cNvPr>
        <xdr:cNvSpPr txBox="1"/>
      </xdr:nvSpPr>
      <xdr:spPr>
        <a:xfrm>
          <a:off x="17045940" y="18627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111</xdr:row>
      <xdr:rowOff>19050</xdr:rowOff>
    </xdr:from>
    <xdr:ext cx="762000" cy="257175"/>
    <xdr:sp macro="" textlink="">
      <xdr:nvSpPr>
        <xdr:cNvPr id="738" name="テキスト ボックス 737">
          <a:extLst>
            <a:ext uri="{FF2B5EF4-FFF2-40B4-BE49-F238E27FC236}">
              <a16:creationId xmlns:a16="http://schemas.microsoft.com/office/drawing/2014/main" id="{C72ED27D-EA6E-44F9-AD6D-3A4C11600875}"/>
            </a:ext>
          </a:extLst>
        </xdr:cNvPr>
        <xdr:cNvSpPr txBox="1"/>
      </xdr:nvSpPr>
      <xdr:spPr>
        <a:xfrm>
          <a:off x="16257270" y="18627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fLocksText="0">
      <xdr:nvSpPr>
        <xdr:cNvPr id="739" name="楕円 738">
          <a:extLst>
            <a:ext uri="{FF2B5EF4-FFF2-40B4-BE49-F238E27FC236}">
              <a16:creationId xmlns:a16="http://schemas.microsoft.com/office/drawing/2014/main" id="{90DA14D7-4CA1-4C9C-BDE0-091E7B5B22FF}"/>
            </a:ext>
          </a:extLst>
        </xdr:cNvPr>
        <xdr:cNvSpPr/>
      </xdr:nvSpPr>
      <xdr:spPr>
        <a:xfrm>
          <a:off x="19458940" y="179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95250</xdr:colOff>
      <xdr:row>107</xdr:row>
      <xdr:rowOff>9525</xdr:rowOff>
    </xdr:from>
    <xdr:ext cx="466725" cy="257175"/>
    <xdr:sp macro="" textlink="">
      <xdr:nvSpPr>
        <xdr:cNvPr id="740" name="【庁舎】_x000a_一人当たり面積該当値テキスト">
          <a:extLst>
            <a:ext uri="{FF2B5EF4-FFF2-40B4-BE49-F238E27FC236}">
              <a16:creationId xmlns:a16="http://schemas.microsoft.com/office/drawing/2014/main" id="{BDAD88F9-7F97-43FB-ACD0-680A1F547313}"/>
            </a:ext>
          </a:extLst>
        </xdr:cNvPr>
        <xdr:cNvSpPr txBox="1"/>
      </xdr:nvSpPr>
      <xdr:spPr>
        <a:xfrm>
          <a:off x="19541490" y="1794700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0.191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fLocksText="0">
      <xdr:nvSpPr>
        <xdr:cNvPr id="741" name="楕円 740">
          <a:extLst>
            <a:ext uri="{FF2B5EF4-FFF2-40B4-BE49-F238E27FC236}">
              <a16:creationId xmlns:a16="http://schemas.microsoft.com/office/drawing/2014/main" id="{12520A6A-E88C-44B4-BB96-999516BFEAB9}"/>
            </a:ext>
          </a:extLst>
        </xdr:cNvPr>
        <xdr:cNvSpPr/>
      </xdr:nvSpPr>
      <xdr:spPr>
        <a:xfrm>
          <a:off x="18735040" y="179743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177800</xdr:colOff>
      <xdr:row>107</xdr:row>
      <xdr:rowOff>81099</xdr:rowOff>
    </xdr:from>
    <xdr:to>
      <xdr:col>116</xdr:col>
      <xdr:colOff>63500</xdr:colOff>
      <xdr:row>107</xdr:row>
      <xdr:rowOff>87630</xdr:rowOff>
    </xdr:to>
    <xdr:cxnSp macro="">
      <xdr:nvCxnSpPr>
        <xdr:cNvPr id="742" name="直線コネクタ 741">
          <a:extLst>
            <a:ext uri="{FF2B5EF4-FFF2-40B4-BE49-F238E27FC236}">
              <a16:creationId xmlns:a16="http://schemas.microsoft.com/office/drawing/2014/main" id="{1DED31FD-840A-41D0-BA70-DC9C2B11DB46}"/>
            </a:ext>
          </a:extLst>
        </xdr:cNvPr>
        <xdr:cNvCxnSpPr/>
      </xdr:nvCxnSpPr>
      <xdr:spPr>
        <a:xfrm flipV="1">
          <a:off x="18778220" y="18018579"/>
          <a:ext cx="7315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46627</xdr:rowOff>
    </xdr:from>
    <xdr:to>
      <xdr:col>107</xdr:col>
      <xdr:colOff>101600</xdr:colOff>
      <xdr:row>107</xdr:row>
      <xdr:rowOff>148227</xdr:rowOff>
    </xdr:to>
    <xdr:sp macro="" textlink="" fLocksText="0">
      <xdr:nvSpPr>
        <xdr:cNvPr id="743" name="楕円 742">
          <a:extLst>
            <a:ext uri="{FF2B5EF4-FFF2-40B4-BE49-F238E27FC236}">
              <a16:creationId xmlns:a16="http://schemas.microsoft.com/office/drawing/2014/main" id="{8ABA9BCB-8DC5-493B-9ABE-ECBAC02FECEE}"/>
            </a:ext>
          </a:extLst>
        </xdr:cNvPr>
        <xdr:cNvSpPr/>
      </xdr:nvSpPr>
      <xdr:spPr>
        <a:xfrm>
          <a:off x="17937480" y="1798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107</xdr:row>
      <xdr:rowOff>87630</xdr:rowOff>
    </xdr:from>
    <xdr:to>
      <xdr:col>111</xdr:col>
      <xdr:colOff>177800</xdr:colOff>
      <xdr:row>107</xdr:row>
      <xdr:rowOff>97427</xdr:rowOff>
    </xdr:to>
    <xdr:cxnSp macro="">
      <xdr:nvCxnSpPr>
        <xdr:cNvPr id="744" name="直線コネクタ 743">
          <a:extLst>
            <a:ext uri="{FF2B5EF4-FFF2-40B4-BE49-F238E27FC236}">
              <a16:creationId xmlns:a16="http://schemas.microsoft.com/office/drawing/2014/main" id="{64463915-5430-4328-9786-B70EB1FCCC02}"/>
            </a:ext>
          </a:extLst>
        </xdr:cNvPr>
        <xdr:cNvCxnSpPr/>
      </xdr:nvCxnSpPr>
      <xdr:spPr>
        <a:xfrm flipV="1">
          <a:off x="17988280" y="18025110"/>
          <a:ext cx="78994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53158</xdr:rowOff>
    </xdr:from>
    <xdr:to>
      <xdr:col>102</xdr:col>
      <xdr:colOff>165100</xdr:colOff>
      <xdr:row>107</xdr:row>
      <xdr:rowOff>154758</xdr:rowOff>
    </xdr:to>
    <xdr:sp macro="" textlink="" fLocksText="0">
      <xdr:nvSpPr>
        <xdr:cNvPr id="745" name="楕円 744">
          <a:extLst>
            <a:ext uri="{FF2B5EF4-FFF2-40B4-BE49-F238E27FC236}">
              <a16:creationId xmlns:a16="http://schemas.microsoft.com/office/drawing/2014/main" id="{966E5588-1125-49F3-A90E-094ABBA1447D}"/>
            </a:ext>
          </a:extLst>
        </xdr:cNvPr>
        <xdr:cNvSpPr/>
      </xdr:nvSpPr>
      <xdr:spPr>
        <a:xfrm>
          <a:off x="17162780" y="1799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114300</xdr:colOff>
      <xdr:row>107</xdr:row>
      <xdr:rowOff>97427</xdr:rowOff>
    </xdr:from>
    <xdr:to>
      <xdr:col>107</xdr:col>
      <xdr:colOff>50800</xdr:colOff>
      <xdr:row>107</xdr:row>
      <xdr:rowOff>103958</xdr:rowOff>
    </xdr:to>
    <xdr:cxnSp macro="">
      <xdr:nvCxnSpPr>
        <xdr:cNvPr id="746" name="直線コネクタ 745">
          <a:extLst>
            <a:ext uri="{FF2B5EF4-FFF2-40B4-BE49-F238E27FC236}">
              <a16:creationId xmlns:a16="http://schemas.microsoft.com/office/drawing/2014/main" id="{C2101550-CF67-4935-BA80-8AF3C5E2F199}"/>
            </a:ext>
          </a:extLst>
        </xdr:cNvPr>
        <xdr:cNvCxnSpPr/>
      </xdr:nvCxnSpPr>
      <xdr:spPr>
        <a:xfrm flipV="1">
          <a:off x="17213580" y="18034907"/>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62956</xdr:rowOff>
    </xdr:from>
    <xdr:to>
      <xdr:col>98</xdr:col>
      <xdr:colOff>38100</xdr:colOff>
      <xdr:row>107</xdr:row>
      <xdr:rowOff>164556</xdr:rowOff>
    </xdr:to>
    <xdr:sp macro="" textlink="" fLocksText="0">
      <xdr:nvSpPr>
        <xdr:cNvPr id="747" name="楕円 746">
          <a:extLst>
            <a:ext uri="{FF2B5EF4-FFF2-40B4-BE49-F238E27FC236}">
              <a16:creationId xmlns:a16="http://schemas.microsoft.com/office/drawing/2014/main" id="{856CFE0D-5F3B-406F-B381-DC819C028D13}"/>
            </a:ext>
          </a:extLst>
        </xdr:cNvPr>
        <xdr:cNvSpPr/>
      </xdr:nvSpPr>
      <xdr:spPr>
        <a:xfrm>
          <a:off x="16388080" y="180004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177800</xdr:colOff>
      <xdr:row>107</xdr:row>
      <xdr:rowOff>103958</xdr:rowOff>
    </xdr:from>
    <xdr:to>
      <xdr:col>102</xdr:col>
      <xdr:colOff>114300</xdr:colOff>
      <xdr:row>107</xdr:row>
      <xdr:rowOff>113756</xdr:rowOff>
    </xdr:to>
    <xdr:cxnSp macro="">
      <xdr:nvCxnSpPr>
        <xdr:cNvPr id="748" name="直線コネクタ 747">
          <a:extLst>
            <a:ext uri="{FF2B5EF4-FFF2-40B4-BE49-F238E27FC236}">
              <a16:creationId xmlns:a16="http://schemas.microsoft.com/office/drawing/2014/main" id="{10DDD39A-A46A-4FB3-9A83-7E4210E71417}"/>
            </a:ext>
          </a:extLst>
        </xdr:cNvPr>
        <xdr:cNvCxnSpPr/>
      </xdr:nvCxnSpPr>
      <xdr:spPr>
        <a:xfrm flipV="1">
          <a:off x="16431260" y="18041438"/>
          <a:ext cx="78232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114300</xdr:colOff>
      <xdr:row>105</xdr:row>
      <xdr:rowOff>85725</xdr:rowOff>
    </xdr:from>
    <xdr:ext cx="466725" cy="257175"/>
    <xdr:sp macro="" textlink="">
      <xdr:nvSpPr>
        <xdr:cNvPr id="749" name="n_1aveValue【庁舎】_x000a_一人当たり面積">
          <a:extLst>
            <a:ext uri="{FF2B5EF4-FFF2-40B4-BE49-F238E27FC236}">
              <a16:creationId xmlns:a16="http://schemas.microsoft.com/office/drawing/2014/main" id="{10885BB0-5F5C-49FC-9B4C-F51FC9694698}"/>
            </a:ext>
          </a:extLst>
        </xdr:cNvPr>
        <xdr:cNvSpPr txBox="1"/>
      </xdr:nvSpPr>
      <xdr:spPr>
        <a:xfrm>
          <a:off x="18554700" y="176879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0.209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105</xdr:row>
      <xdr:rowOff>85725</xdr:rowOff>
    </xdr:from>
    <xdr:ext cx="466725" cy="257175"/>
    <xdr:sp macro="" textlink="">
      <xdr:nvSpPr>
        <xdr:cNvPr id="750" name="n_2aveValue【庁舎】_x000a_一人当たり面積">
          <a:extLst>
            <a:ext uri="{FF2B5EF4-FFF2-40B4-BE49-F238E27FC236}">
              <a16:creationId xmlns:a16="http://schemas.microsoft.com/office/drawing/2014/main" id="{5124139A-C9A6-4ABC-AB80-123F63664013}"/>
            </a:ext>
          </a:extLst>
        </xdr:cNvPr>
        <xdr:cNvSpPr txBox="1"/>
      </xdr:nvSpPr>
      <xdr:spPr>
        <a:xfrm>
          <a:off x="17769840" y="176879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0.209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105</xdr:row>
      <xdr:rowOff>85725</xdr:rowOff>
    </xdr:from>
    <xdr:ext cx="466725" cy="257175"/>
    <xdr:sp macro="" textlink="">
      <xdr:nvSpPr>
        <xdr:cNvPr id="751" name="n_3aveValue【庁舎】_x000a_一人当たり面積">
          <a:extLst>
            <a:ext uri="{FF2B5EF4-FFF2-40B4-BE49-F238E27FC236}">
              <a16:creationId xmlns:a16="http://schemas.microsoft.com/office/drawing/2014/main" id="{4A4AAA67-494F-4C56-9EBC-584DF5C3E638}"/>
            </a:ext>
          </a:extLst>
        </xdr:cNvPr>
        <xdr:cNvSpPr txBox="1"/>
      </xdr:nvSpPr>
      <xdr:spPr>
        <a:xfrm>
          <a:off x="16998315" y="176879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0.209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105</xdr:row>
      <xdr:rowOff>114300</xdr:rowOff>
    </xdr:from>
    <xdr:ext cx="466725" cy="257175"/>
    <xdr:sp macro="" textlink="">
      <xdr:nvSpPr>
        <xdr:cNvPr id="752" name="n_4aveValue【庁舎】_x000a_一人当たり面積">
          <a:extLst>
            <a:ext uri="{FF2B5EF4-FFF2-40B4-BE49-F238E27FC236}">
              <a16:creationId xmlns:a16="http://schemas.microsoft.com/office/drawing/2014/main" id="{5F6C961C-A626-4ABE-A815-2107163FD90A}"/>
            </a:ext>
          </a:extLst>
        </xdr:cNvPr>
        <xdr:cNvSpPr txBox="1"/>
      </xdr:nvSpPr>
      <xdr:spPr>
        <a:xfrm>
          <a:off x="16226790" y="17716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0.201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107</xdr:row>
      <xdr:rowOff>133350</xdr:rowOff>
    </xdr:from>
    <xdr:ext cx="466725" cy="257175"/>
    <xdr:sp macro="" textlink="">
      <xdr:nvSpPr>
        <xdr:cNvPr id="753" name="n_1mainValue【庁舎】_x000a_一人当たり面積">
          <a:extLst>
            <a:ext uri="{FF2B5EF4-FFF2-40B4-BE49-F238E27FC236}">
              <a16:creationId xmlns:a16="http://schemas.microsoft.com/office/drawing/2014/main" id="{412417B1-AB05-4C7A-99D7-8579575F7B66}"/>
            </a:ext>
          </a:extLst>
        </xdr:cNvPr>
        <xdr:cNvSpPr txBox="1"/>
      </xdr:nvSpPr>
      <xdr:spPr>
        <a:xfrm>
          <a:off x="18554700" y="1807083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0.189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107</xdr:row>
      <xdr:rowOff>142875</xdr:rowOff>
    </xdr:from>
    <xdr:ext cx="466725" cy="257175"/>
    <xdr:sp macro="" textlink="">
      <xdr:nvSpPr>
        <xdr:cNvPr id="754" name="n_2mainValue【庁舎】_x000a_一人当たり面積">
          <a:extLst>
            <a:ext uri="{FF2B5EF4-FFF2-40B4-BE49-F238E27FC236}">
              <a16:creationId xmlns:a16="http://schemas.microsoft.com/office/drawing/2014/main" id="{7950940B-652A-4177-A04C-AD60C2B18CB2}"/>
            </a:ext>
          </a:extLst>
        </xdr:cNvPr>
        <xdr:cNvSpPr txBox="1"/>
      </xdr:nvSpPr>
      <xdr:spPr>
        <a:xfrm>
          <a:off x="17769840" y="1808035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0.186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107</xdr:row>
      <xdr:rowOff>142875</xdr:rowOff>
    </xdr:from>
    <xdr:ext cx="466725" cy="257175"/>
    <xdr:sp macro="" textlink="">
      <xdr:nvSpPr>
        <xdr:cNvPr id="755" name="n_3mainValue【庁舎】_x000a_一人当たり面積">
          <a:extLst>
            <a:ext uri="{FF2B5EF4-FFF2-40B4-BE49-F238E27FC236}">
              <a16:creationId xmlns:a16="http://schemas.microsoft.com/office/drawing/2014/main" id="{015131C8-A3D3-4A69-BE9C-F8AC0B1D36DD}"/>
            </a:ext>
          </a:extLst>
        </xdr:cNvPr>
        <xdr:cNvSpPr txBox="1"/>
      </xdr:nvSpPr>
      <xdr:spPr>
        <a:xfrm>
          <a:off x="16998315" y="1808035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0.184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107</xdr:row>
      <xdr:rowOff>152400</xdr:rowOff>
    </xdr:from>
    <xdr:ext cx="466725" cy="257175"/>
    <xdr:sp macro="" textlink="">
      <xdr:nvSpPr>
        <xdr:cNvPr id="756" name="n_4mainValue【庁舎】_x000a_一人当たり面積">
          <a:extLst>
            <a:ext uri="{FF2B5EF4-FFF2-40B4-BE49-F238E27FC236}">
              <a16:creationId xmlns:a16="http://schemas.microsoft.com/office/drawing/2014/main" id="{9129D6FA-CF76-4FAB-9943-CD9FEF1E2A45}"/>
            </a:ext>
          </a:extLst>
        </xdr:cNvPr>
        <xdr:cNvSpPr txBox="1"/>
      </xdr:nvSpPr>
      <xdr:spPr>
        <a:xfrm>
          <a:off x="16226790" y="1808988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0.181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fLocksText="0">
      <xdr:nvSpPr>
        <xdr:cNvPr id="757" name="正方形/長方形 756">
          <a:extLst>
            <a:ext uri="{FF2B5EF4-FFF2-40B4-BE49-F238E27FC236}">
              <a16:creationId xmlns:a16="http://schemas.microsoft.com/office/drawing/2014/main" id="{9BED5E21-15C8-4E23-BD56-E4C1E45FCA1D}"/>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fLocksText="0">
      <xdr:nvSpPr>
        <xdr:cNvPr id="758" name="正方形/長方形 757">
          <a:extLst>
            <a:ext uri="{FF2B5EF4-FFF2-40B4-BE49-F238E27FC236}">
              <a16:creationId xmlns:a16="http://schemas.microsoft.com/office/drawing/2014/main" id="{A3EE395B-1673-4C56-97CE-5F0A57D73A94}"/>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C7772332-1114-49CA-A38B-8E196F0AC2EA}"/>
            </a:ext>
          </a:extLst>
        </xdr:cNvPr>
        <xdr:cNvSpPr txBox="1"/>
      </xdr:nvSpPr>
      <xdr:spPr>
        <a:xfrm>
          <a:off x="746760" y="19310350"/>
          <a:ext cx="19433540" cy="145542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latin typeface="ＭＳ Ｐゴシック" panose="020B0600070205080204" pitchFamily="50" charset="-128"/>
              <a:ea typeface="ＭＳ Ｐゴシック" panose="020B0600070205080204" pitchFamily="50" charset="-128"/>
            </a:rPr>
            <a:t>・一般廃棄物処理施設、体育館・プール及び消防施設以外については、類似団体と比較して、有形固定資産減価償却率が高くなっている。</a:t>
          </a:r>
        </a:p>
        <a:p>
          <a:r>
            <a:rPr lang="ja-JP" altLang="en-US" sz="1300">
              <a:latin typeface="ＭＳ Ｐゴシック" panose="020B0600070205080204" pitchFamily="50" charset="-128"/>
              <a:ea typeface="ＭＳ Ｐゴシック" panose="020B0600070205080204" pitchFamily="50" charset="-128"/>
            </a:rPr>
            <a:t>・庁舎、保健センター、福祉施設については、類似団体の平均より著しく高い水準にある。これらについては、昭和５０年代に建設されたものであり、建設後約４０年近く経過し、老朽化が進んでいるためである。</a:t>
          </a:r>
        </a:p>
        <a:p>
          <a:r>
            <a:rPr lang="ja-JP" altLang="en-US" sz="1300">
              <a:latin typeface="ＭＳ Ｐゴシック" panose="020B0600070205080204" pitchFamily="50" charset="-128"/>
              <a:ea typeface="ＭＳ Ｐゴシック" panose="020B0600070205080204" pitchFamily="50" charset="-128"/>
            </a:rPr>
            <a:t>・これらの施設を含め、既存の各公共施設等について、令和元年度には老朽化状況調査を行い、当該調査を踏まえ、令和２年度に個別施設計画を策定した。</a:t>
          </a:r>
        </a:p>
        <a:p>
          <a:r>
            <a:rPr lang="ja-JP" altLang="en-US" sz="1300">
              <a:latin typeface="ＭＳ Ｐゴシック" panose="020B0600070205080204" pitchFamily="50" charset="-128"/>
              <a:ea typeface="ＭＳ Ｐゴシック" panose="020B0600070205080204" pitchFamily="50" charset="-128"/>
            </a:rPr>
            <a:t>・今後は、この個別施設計画に基づき、計画的に修繕し、また必要があれば、公共施設等の集約化・複合化を積極的に進めていく予定である。維持管理に係る経費の増加に留意し、各公共施設等の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埼玉県松伏町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28,550
28,132
16.20
11,482,634
10,399,353
986,741
6,372,788
7,602,922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1515725"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1515725"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人口の減少や高齢化に加え、町内に中心となる産業がないこと等により、財政基盤が弱く、類似団体平均を少し下回っている。</a:t>
          </a:r>
        </a:p>
        <a:p>
          <a:r>
            <a:rPr kumimoji="1" lang="ja-JP" altLang="en-US" sz="1300">
              <a:latin typeface="ＭＳ Ｐゴシック" panose="020B0600070205080204" pitchFamily="50" charset="-128"/>
              <a:ea typeface="ＭＳ Ｐゴシック" panose="020B0600070205080204" pitchFamily="50" charset="-128"/>
            </a:rPr>
            <a:t>　町の組織の見直しや定員管理及び給与の適正化等による歳出の徹底的な見直し、地方税の徴収強化などの取り組みを通じて、財政基盤の強化に努める。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335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132645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132645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132645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歳入における経常一般財源は前年度と比較して、普通交付税、地方消費税交付金及び地方税が増額したことにより、</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％増となった。また、歳出における経常一般財源は義務的経費に対する充当額がいずれも減額（人件費は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％減、扶助費は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％減）したことから経常収支比率は対前年比</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％改善した。</a:t>
          </a:r>
        </a:p>
        <a:p>
          <a:r>
            <a:rPr kumimoji="1" lang="ja-JP" altLang="en-US" sz="1300">
              <a:latin typeface="ＭＳ Ｐゴシック" panose="020B0600070205080204" pitchFamily="50" charset="-128"/>
              <a:ea typeface="ＭＳ Ｐゴシック" panose="020B0600070205080204" pitchFamily="50" charset="-128"/>
            </a:rPr>
            <a:t>　今後も歳入においては、税の徴収対策等を強化することで一般財源確保に努めていくとともに、歳出においては、各事業の精査等により経常経費の圧縮を図っていく。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1270</xdr:rowOff>
    </xdr:from>
    <xdr:to>
      <xdr:col>23</xdr:col>
      <xdr:colOff>133350</xdr:colOff>
      <xdr:row>62</xdr:row>
      <xdr:rowOff>132927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288270"/>
          <a:ext cx="838200" cy="47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132927</xdr:rowOff>
    </xdr:from>
    <xdr:to>
      <xdr:col>19</xdr:col>
      <xdr:colOff>133350</xdr:colOff>
      <xdr:row>64</xdr:row>
      <xdr:rowOff>151977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762827"/>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64</xdr:row>
      <xdr:rowOff>151977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03630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65</xdr:row>
      <xdr:rowOff>28787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03630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121920</xdr:rowOff>
    </xdr:from>
    <xdr:to>
      <xdr:col>23</xdr:col>
      <xdr:colOff>184150</xdr:colOff>
      <xdr:row>60</xdr:row>
      <xdr:rowOff>52070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138447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82127</xdr:rowOff>
    </xdr:from>
    <xdr:to>
      <xdr:col>19</xdr:col>
      <xdr:colOff>184150</xdr:colOff>
      <xdr:row>63</xdr:row>
      <xdr:rowOff>12277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22454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48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101177</xdr:rowOff>
    </xdr:from>
    <xdr:to>
      <xdr:col>15</xdr:col>
      <xdr:colOff>133350</xdr:colOff>
      <xdr:row>65</xdr:row>
      <xdr:rowOff>31327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41504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4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124477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149437</xdr:rowOff>
    </xdr:from>
    <xdr:to>
      <xdr:col>7</xdr:col>
      <xdr:colOff>31750</xdr:colOff>
      <xdr:row>65</xdr:row>
      <xdr:rowOff>79587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89764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89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[109,741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人当たりの人件費・物件費等が</a:t>
          </a:r>
          <a:r>
            <a:rPr kumimoji="1" lang="en-US" altLang="ja-JP" sz="1300">
              <a:latin typeface="ＭＳ Ｐゴシック" panose="020B0600070205080204" pitchFamily="50" charset="-128"/>
              <a:ea typeface="ＭＳ Ｐゴシック" panose="020B0600070205080204" pitchFamily="50" charset="-128"/>
            </a:rPr>
            <a:t>109,741</a:t>
          </a:r>
          <a:r>
            <a:rPr kumimoji="1" lang="ja-JP" altLang="en-US" sz="1300">
              <a:latin typeface="ＭＳ Ｐゴシック" panose="020B0600070205080204" pitchFamily="50" charset="-128"/>
              <a:ea typeface="ＭＳ Ｐゴシック" panose="020B0600070205080204" pitchFamily="50" charset="-128"/>
            </a:rPr>
            <a:t>円であり、類似団体平均と比較して低い水準となっている。その要因として、ごみ処理業務や消防業務を一部事務組合で行っていることや、民間で実施可能な事業については積極的に指定管理制度を導入し、コスト削減に努めている。</a:t>
          </a:r>
        </a:p>
        <a:p>
          <a:r>
            <a:rPr kumimoji="1" lang="ja-JP" altLang="en-US" sz="1300">
              <a:latin typeface="ＭＳ Ｐゴシック" panose="020B0600070205080204" pitchFamily="50" charset="-128"/>
              <a:ea typeface="ＭＳ Ｐゴシック" panose="020B0600070205080204" pitchFamily="50" charset="-128"/>
            </a:rPr>
            <a:t>　しかし、一部事務組合の人件費・物件費等に充てる負担金や、公共下水道事業などの公営企業会計の人件費・物件費等に充てる繰出金を合計した場合、人口一人当たりの金額は増加することになるため、引続きこれらも含めた経費について抑制し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87671</xdr:rowOff>
    </xdr:from>
    <xdr:to>
      <xdr:col>23</xdr:col>
      <xdr:colOff>133350</xdr:colOff>
      <xdr:row>81</xdr:row>
      <xdr:rowOff>100488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3975121"/>
          <a:ext cx="838200" cy="1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162697</xdr:rowOff>
    </xdr:from>
    <xdr:to>
      <xdr:col>19</xdr:col>
      <xdr:colOff>133350</xdr:colOff>
      <xdr:row>81</xdr:row>
      <xdr:rowOff>100488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78697"/>
          <a:ext cx="889000" cy="10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125788</xdr:rowOff>
    </xdr:from>
    <xdr:to>
      <xdr:col>15</xdr:col>
      <xdr:colOff>82550</xdr:colOff>
      <xdr:row>80</xdr:row>
      <xdr:rowOff>162697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41788"/>
          <a:ext cx="889000" cy="3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122380</xdr:rowOff>
    </xdr:from>
    <xdr:to>
      <xdr:col>11</xdr:col>
      <xdr:colOff>31750</xdr:colOff>
      <xdr:row>80</xdr:row>
      <xdr:rowOff>125788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38380"/>
          <a:ext cx="889000" cy="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36871</xdr:rowOff>
    </xdr:from>
    <xdr:to>
      <xdr:col>23</xdr:col>
      <xdr:colOff>184150</xdr:colOff>
      <xdr:row>81</xdr:row>
      <xdr:rowOff>138471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2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53398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49688</xdr:rowOff>
    </xdr:from>
    <xdr:to>
      <xdr:col>19</xdr:col>
      <xdr:colOff>184150</xdr:colOff>
      <xdr:row>81</xdr:row>
      <xdr:rowOff>151288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3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161465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06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111897</xdr:rowOff>
    </xdr:from>
    <xdr:to>
      <xdr:col>15</xdr:col>
      <xdr:colOff>133350</xdr:colOff>
      <xdr:row>81</xdr:row>
      <xdr:rowOff>42047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2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52224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9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74988</xdr:rowOff>
    </xdr:from>
    <xdr:to>
      <xdr:col>11</xdr:col>
      <xdr:colOff>82550</xdr:colOff>
      <xdr:row>81</xdr:row>
      <xdr:rowOff>5138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15315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5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71580</xdr:rowOff>
    </xdr:from>
    <xdr:to>
      <xdr:col>7</xdr:col>
      <xdr:colOff>31750</xdr:colOff>
      <xdr:row>81</xdr:row>
      <xdr:rowOff>1730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8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11907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5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採用、退職に伴う職員構成の変動及び職員数が少ない団体であるため、経験年数による階層変動が顕著であるが、ラスパイレス指数は令和２年に比べ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ポイント増加し、依然として類似団体と比較して高い水準となっている。</a:t>
          </a:r>
        </a:p>
        <a:p>
          <a:r>
            <a:rPr kumimoji="1" lang="ja-JP" altLang="en-US" sz="1300">
              <a:latin typeface="ＭＳ Ｐゴシック" panose="020B0600070205080204" pitchFamily="50" charset="-128"/>
              <a:ea typeface="ＭＳ Ｐゴシック" panose="020B0600070205080204" pitchFamily="50" charset="-128"/>
            </a:rPr>
            <a:t>　今後も、社会情勢や財政事情の変化に対応するため、ラスパイレス指数に注視しながら、給与水準及び各種手当の適正化に努めていく。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86</xdr:row>
      <xdr:rowOff>101600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6739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135164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6739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86</xdr:row>
      <xdr:rowOff>15421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7084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過去の勧奨退職の実施及び新規採用抑制策により</a:t>
          </a:r>
          <a:r>
            <a:rPr kumimoji="1" lang="en-US" altLang="ja-JP" sz="1300">
              <a:latin typeface="ＭＳ Ｐゴシック" panose="020B0600070205080204" pitchFamily="50" charset="-128"/>
              <a:ea typeface="ＭＳ Ｐゴシック" panose="020B0600070205080204" pitchFamily="50" charset="-128"/>
            </a:rPr>
            <a:t>6.20</a:t>
          </a:r>
          <a:r>
            <a:rPr kumimoji="1" lang="ja-JP" altLang="en-US" sz="1300">
              <a:latin typeface="ＭＳ Ｐゴシック" panose="020B0600070205080204" pitchFamily="50" charset="-128"/>
              <a:ea typeface="ＭＳ Ｐゴシック" panose="020B0600070205080204" pitchFamily="50" charset="-128"/>
            </a:rPr>
            <a:t>人と類似団体に比べ低い水準にあるが、最近では新規採用の抑制も多少緩和させたこともあり、前年度</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上昇した。今後も、事務事業に支障をきたさないよう努めながら、事務の効率化やアウトソーシングの推進、嘱託職員等の雇用に取り組み、効率的な行政運営を目指し、松伏町定員適正化計画に沿って、定員適正化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15059</xdr:rowOff>
    </xdr:from>
    <xdr:to>
      <xdr:col>81</xdr:col>
      <xdr:colOff>44450</xdr:colOff>
      <xdr:row>60</xdr:row>
      <xdr:rowOff>25400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02059"/>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8165</xdr:rowOff>
    </xdr:from>
    <xdr:to>
      <xdr:col>77</xdr:col>
      <xdr:colOff>44450</xdr:colOff>
      <xdr:row>60</xdr:row>
      <xdr:rowOff>15059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29516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150313</xdr:rowOff>
    </xdr:from>
    <xdr:to>
      <xdr:col>72</xdr:col>
      <xdr:colOff>203200</xdr:colOff>
      <xdr:row>60</xdr:row>
      <xdr:rowOff>8165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265863"/>
          <a:ext cx="889000" cy="2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143419</xdr:rowOff>
    </xdr:from>
    <xdr:to>
      <xdr:col>68</xdr:col>
      <xdr:colOff>152400</xdr:colOff>
      <xdr:row>59</xdr:row>
      <xdr:rowOff>150313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2589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162577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135709</xdr:rowOff>
    </xdr:from>
    <xdr:to>
      <xdr:col>77</xdr:col>
      <xdr:colOff>95250</xdr:colOff>
      <xdr:row>60</xdr:row>
      <xdr:rowOff>65859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76036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20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128815</xdr:rowOff>
    </xdr:from>
    <xdr:to>
      <xdr:col>73</xdr:col>
      <xdr:colOff>44450</xdr:colOff>
      <xdr:row>60</xdr:row>
      <xdr:rowOff>58965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69142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1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99513</xdr:rowOff>
    </xdr:from>
    <xdr:to>
      <xdr:col>68</xdr:col>
      <xdr:colOff>203200</xdr:colOff>
      <xdr:row>60</xdr:row>
      <xdr:rowOff>29663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1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39840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8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92619</xdr:rowOff>
    </xdr:from>
    <xdr:to>
      <xdr:col>64</xdr:col>
      <xdr:colOff>152400</xdr:colOff>
      <xdr:row>60</xdr:row>
      <xdr:rowOff>22769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0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32946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7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実質公債費比率計算の分母である普通交付税額等が増額により前年度比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ポイント改善し、類似団体と比較して低い水準となっている。</a:t>
          </a:r>
        </a:p>
        <a:p>
          <a:r>
            <a:rPr kumimoji="1" lang="ja-JP" altLang="en-US" sz="1300">
              <a:latin typeface="ＭＳ Ｐゴシック" panose="020B0600070205080204" pitchFamily="50" charset="-128"/>
              <a:ea typeface="ＭＳ Ｐゴシック" panose="020B0600070205080204" pitchFamily="50" charset="-128"/>
            </a:rPr>
            <a:t>　地方債は後年度の償還が財政の弾力性を阻む要因となることから、今後も、緊急度・町民のニーズを勘案した事業の選択を進めるとともに、新規発行の抑制に努める。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16691</xdr:rowOff>
    </xdr:from>
    <xdr:to>
      <xdr:col>81</xdr:col>
      <xdr:colOff>44450</xdr:colOff>
      <xdr:row>40</xdr:row>
      <xdr:rowOff>44269</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874691"/>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44269</xdr:rowOff>
    </xdr:from>
    <xdr:to>
      <xdr:col>77</xdr:col>
      <xdr:colOff>44450</xdr:colOff>
      <xdr:row>40</xdr:row>
      <xdr:rowOff>106317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90226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106317</xdr:rowOff>
    </xdr:from>
    <xdr:to>
      <xdr:col>72</xdr:col>
      <xdr:colOff>203200</xdr:colOff>
      <xdr:row>40</xdr:row>
      <xdr:rowOff>140788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96431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140788</xdr:rowOff>
    </xdr:from>
    <xdr:to>
      <xdr:col>68</xdr:col>
      <xdr:colOff>152400</xdr:colOff>
      <xdr:row>41</xdr:row>
      <xdr:rowOff>10704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998788"/>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153868</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66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164919</xdr:rowOff>
    </xdr:from>
    <xdr:to>
      <xdr:col>77</xdr:col>
      <xdr:colOff>95250</xdr:colOff>
      <xdr:row>40</xdr:row>
      <xdr:rowOff>95069</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62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55517</xdr:rowOff>
    </xdr:from>
    <xdr:to>
      <xdr:col>73</xdr:col>
      <xdr:colOff>44450</xdr:colOff>
      <xdr:row>40</xdr:row>
      <xdr:rowOff>157117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141894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9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89988</xdr:rowOff>
    </xdr:from>
    <xdr:to>
      <xdr:col>68</xdr:col>
      <xdr:colOff>203200</xdr:colOff>
      <xdr:row>41</xdr:row>
      <xdr:rowOff>20138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4915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03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131354</xdr:rowOff>
    </xdr:from>
    <xdr:to>
      <xdr:col>64</xdr:col>
      <xdr:colOff>152400</xdr:colOff>
      <xdr:row>41</xdr:row>
      <xdr:rowOff>61504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9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46281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07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将来負担額である地方債の現在高や公営企業債等繰入見込額等が減額となったこと等により、将来負担比率は前年度比△</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ポイント減となり、</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％と改善されたが、依然として類似団体と比較して高い水準となっている。</a:t>
          </a:r>
        </a:p>
        <a:p>
          <a:r>
            <a:rPr kumimoji="1" lang="ja-JP" altLang="en-US" sz="1300">
              <a:latin typeface="ＭＳ Ｐゴシック" panose="020B0600070205080204" pitchFamily="50" charset="-128"/>
              <a:ea typeface="ＭＳ Ｐゴシック" panose="020B0600070205080204" pitchFamily="50" charset="-128"/>
            </a:rPr>
            <a:t>　今後も危険性や緊急性を勘案し事業の選択と集中を進めながら、起債額の圧縮に努め、財政の健全化を図っていく。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88335</xdr:rowOff>
    </xdr:from>
    <xdr:to>
      <xdr:col>81</xdr:col>
      <xdr:colOff>44450</xdr:colOff>
      <xdr:row>15</xdr:row>
      <xdr:rowOff>30833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488635"/>
          <a:ext cx="838200" cy="11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30833</xdr:rowOff>
    </xdr:from>
    <xdr:to>
      <xdr:col>77</xdr:col>
      <xdr:colOff>44450</xdr:colOff>
      <xdr:row>15</xdr:row>
      <xdr:rowOff>91158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60258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91158</xdr:rowOff>
    </xdr:from>
    <xdr:to>
      <xdr:col>72</xdr:col>
      <xdr:colOff>203200</xdr:colOff>
      <xdr:row>15</xdr:row>
      <xdr:rowOff>104563</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66290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104563</xdr:rowOff>
    </xdr:from>
    <xdr:to>
      <xdr:col>68</xdr:col>
      <xdr:colOff>152400</xdr:colOff>
      <xdr:row>18</xdr:row>
      <xdr:rowOff>62089</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676313"/>
          <a:ext cx="889000" cy="47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163548</xdr:rowOff>
    </xdr:from>
    <xdr:to>
      <xdr:col>68</xdr:col>
      <xdr:colOff>203200</xdr:colOff>
      <xdr:row>15</xdr:row>
      <xdr:rowOff>93698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37535</xdr:rowOff>
    </xdr:from>
    <xdr:to>
      <xdr:col>81</xdr:col>
      <xdr:colOff>95250</xdr:colOff>
      <xdr:row>14</xdr:row>
      <xdr:rowOff>139135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43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85812</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48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151483</xdr:rowOff>
    </xdr:from>
    <xdr:to>
      <xdr:col>77</xdr:col>
      <xdr:colOff>95250</xdr:colOff>
      <xdr:row>15</xdr:row>
      <xdr:rowOff>81633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55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66410</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638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40358</xdr:rowOff>
    </xdr:from>
    <xdr:to>
      <xdr:col>73</xdr:col>
      <xdr:colOff>44450</xdr:colOff>
      <xdr:row>15</xdr:row>
      <xdr:rowOff>141958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61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126735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698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53763</xdr:rowOff>
    </xdr:from>
    <xdr:to>
      <xdr:col>68</xdr:col>
      <xdr:colOff>203200</xdr:colOff>
      <xdr:row>15</xdr:row>
      <xdr:rowOff>155363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62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140140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71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11289</xdr:rowOff>
    </xdr:from>
    <xdr:to>
      <xdr:col>64</xdr:col>
      <xdr:colOff>152400</xdr:colOff>
      <xdr:row>18</xdr:row>
      <xdr:rowOff>112889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09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97666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18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埼玉県松伏町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28,550
28,132
16.20
11,482,634
10,399,353
986,741
6,372,788
7,602,922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過去からの勧奨退職及び新規採用の抑制により、人口千人当たりの職員数は類似団体と比べ少なく、人件費に係る経常収支比率の割合も前年度比</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ポイント低下しており、類似団体と比較して低い水準となっている。</a:t>
          </a:r>
        </a:p>
        <a:p>
          <a:r>
            <a:rPr kumimoji="1" lang="ja-JP" altLang="en-US" sz="1300">
              <a:latin typeface="ＭＳ Ｐゴシック" panose="020B0600070205080204" pitchFamily="50" charset="-128"/>
              <a:ea typeface="ＭＳ Ｐゴシック" panose="020B0600070205080204" pitchFamily="50" charset="-128"/>
            </a:rPr>
            <a:t>　今後も行財政改革の一環として、給与水準の適正化に努めるとともに、一部事務組合に対しても給与の適正化及び効率的な運営を目指した定員の適正化を図るよう働きかけていく。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40132</xdr:rowOff>
    </xdr:from>
    <xdr:to>
      <xdr:col>24</xdr:col>
      <xdr:colOff>25400</xdr:colOff>
      <xdr:row>36</xdr:row>
      <xdr:rowOff>154432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1233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154432</xdr:rowOff>
    </xdr:from>
    <xdr:to>
      <xdr:col>19</xdr:col>
      <xdr:colOff>187325</xdr:colOff>
      <xdr:row>37</xdr:row>
      <xdr:rowOff>56134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266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37846</xdr:rowOff>
    </xdr:from>
    <xdr:to>
      <xdr:col>15</xdr:col>
      <xdr:colOff>98425</xdr:colOff>
      <xdr:row>37</xdr:row>
      <xdr:rowOff>56134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814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37846</xdr:rowOff>
    </xdr:from>
    <xdr:to>
      <xdr:col>11</xdr:col>
      <xdr:colOff>9525</xdr:colOff>
      <xdr:row>37</xdr:row>
      <xdr:rowOff>46990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81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160782</xdr:rowOff>
    </xdr:from>
    <xdr:to>
      <xdr:col>24</xdr:col>
      <xdr:colOff>76200</xdr:colOff>
      <xdr:row>36</xdr:row>
      <xdr:rowOff>90932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103632</xdr:rowOff>
    </xdr:from>
    <xdr:to>
      <xdr:col>20</xdr:col>
      <xdr:colOff>38100</xdr:colOff>
      <xdr:row>37</xdr:row>
      <xdr:rowOff>33782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43959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5334</xdr:rowOff>
    </xdr:from>
    <xdr:to>
      <xdr:col>15</xdr:col>
      <xdr:colOff>149225</xdr:colOff>
      <xdr:row>37</xdr:row>
      <xdr:rowOff>106934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91711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158496</xdr:rowOff>
    </xdr:from>
    <xdr:to>
      <xdr:col>11</xdr:col>
      <xdr:colOff>60325</xdr:colOff>
      <xdr:row>37</xdr:row>
      <xdr:rowOff>88646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物件費に係る経常収支比率は、全国、県及び類似団体平均ともに下回っており前年比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ポイント減となった。今後もコスト意識を念頭に、より一層の経費節減を図り、経常経費の節減の合理化を行うなど、財政の健全化を図っていく。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65278</xdr:rowOff>
    </xdr:from>
    <xdr:to>
      <xdr:col>82</xdr:col>
      <xdr:colOff>107950</xdr:colOff>
      <xdr:row>15</xdr:row>
      <xdr:rowOff>165862</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63702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101854</xdr:rowOff>
    </xdr:from>
    <xdr:to>
      <xdr:col>78</xdr:col>
      <xdr:colOff>69850</xdr:colOff>
      <xdr:row>15</xdr:row>
      <xdr:rowOff>165862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6736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101854</xdr:rowOff>
    </xdr:from>
    <xdr:to>
      <xdr:col>73</xdr:col>
      <xdr:colOff>180975</xdr:colOff>
      <xdr:row>15</xdr:row>
      <xdr:rowOff>101854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673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101854</xdr:rowOff>
    </xdr:from>
    <xdr:to>
      <xdr:col>69</xdr:col>
      <xdr:colOff>92075</xdr:colOff>
      <xdr:row>16</xdr:row>
      <xdr:rowOff>3556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6736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xdr:rowOff>
    </xdr:from>
    <xdr:to>
      <xdr:col>82</xdr:col>
      <xdr:colOff>158750</xdr:colOff>
      <xdr:row>15</xdr:row>
      <xdr:rowOff>116078</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31005</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43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115062</xdr:rowOff>
    </xdr:from>
    <xdr:to>
      <xdr:col>78</xdr:col>
      <xdr:colOff>120650</xdr:colOff>
      <xdr:row>16</xdr:row>
      <xdr:rowOff>45212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55389</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51054</xdr:rowOff>
    </xdr:from>
    <xdr:to>
      <xdr:col>74</xdr:col>
      <xdr:colOff>31750</xdr:colOff>
      <xdr:row>15</xdr:row>
      <xdr:rowOff>152654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162831</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51054</xdr:rowOff>
    </xdr:from>
    <xdr:to>
      <xdr:col>69</xdr:col>
      <xdr:colOff>142875</xdr:colOff>
      <xdr:row>15</xdr:row>
      <xdr:rowOff>152654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162831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124206</xdr:rowOff>
    </xdr:from>
    <xdr:to>
      <xdr:col>65</xdr:col>
      <xdr:colOff>53975</xdr:colOff>
      <xdr:row>16</xdr:row>
      <xdr:rowOff>54356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64533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扶助費に係る経常収支比率の割合が類似団体平均と比較して、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ポイント下回っており、前年度比も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ポイント低下しているが、依然として低くない水準である。要因としては、児童福祉や障がい福祉関係経費の増加等が挙げられる。</a:t>
          </a:r>
        </a:p>
        <a:p>
          <a:r>
            <a:rPr kumimoji="1" lang="ja-JP" altLang="en-US" sz="1300">
              <a:latin typeface="ＭＳ Ｐゴシック" panose="020B0600070205080204" pitchFamily="50" charset="-128"/>
              <a:ea typeface="ＭＳ Ｐゴシック" panose="020B0600070205080204" pitchFamily="50" charset="-128"/>
            </a:rPr>
            <a:t>　今後も資格審査等の適正化や補助基準を上回る町単独経費の見直しを行い、財政の健全化を図っていく。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6350</xdr:rowOff>
    </xdr:from>
    <xdr:to>
      <xdr:col>24</xdr:col>
      <xdr:colOff>25400</xdr:colOff>
      <xdr:row>57</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779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133350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804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133350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842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82550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84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127000</xdr:rowOff>
    </xdr:from>
    <xdr:to>
      <xdr:col>24</xdr:col>
      <xdr:colOff>76200</xdr:colOff>
      <xdr:row>57</xdr:row>
      <xdr:rowOff>57150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82550</xdr:rowOff>
    </xdr:from>
    <xdr:to>
      <xdr:col>15</xdr:col>
      <xdr:colOff>149225</xdr:colOff>
      <xdr:row>58</xdr:row>
      <xdr:rowOff>12700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ポイント減となった。これは、公営企業会計への繰出金が減額になったことが大きな要因である。そのため、類似団体の平均を下回っている。</a:t>
          </a:r>
        </a:p>
        <a:p>
          <a:r>
            <a:rPr kumimoji="1" lang="ja-JP" altLang="en-US" sz="1300">
              <a:latin typeface="ＭＳ Ｐゴシック" panose="020B0600070205080204" pitchFamily="50" charset="-128"/>
              <a:ea typeface="ＭＳ Ｐゴシック" panose="020B0600070205080204" pitchFamily="50" charset="-128"/>
            </a:rPr>
            <a:t>　今後も事業の選択と集中を進め、繰出金の抑制が図られるよう働きかけていく。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86178</xdr:rowOff>
    </xdr:from>
    <xdr:to>
      <xdr:col>82</xdr:col>
      <xdr:colOff>107950</xdr:colOff>
      <xdr:row>55</xdr:row>
      <xdr:rowOff>162378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5159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162378</xdr:rowOff>
    </xdr:from>
    <xdr:to>
      <xdr:col>78</xdr:col>
      <xdr:colOff>69850</xdr:colOff>
      <xdr:row>58</xdr:row>
      <xdr:rowOff>61685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592128"/>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7257</xdr:rowOff>
    </xdr:from>
    <xdr:to>
      <xdr:col>73</xdr:col>
      <xdr:colOff>180975</xdr:colOff>
      <xdr:row>58</xdr:row>
      <xdr:rowOff>61685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9513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7257</xdr:rowOff>
    </xdr:from>
    <xdr:to>
      <xdr:col>69</xdr:col>
      <xdr:colOff>92075</xdr:colOff>
      <xdr:row>58</xdr:row>
      <xdr:rowOff>39915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951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51905</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111578</xdr:rowOff>
    </xdr:from>
    <xdr:to>
      <xdr:col>78</xdr:col>
      <xdr:colOff>120650</xdr:colOff>
      <xdr:row>56</xdr:row>
      <xdr:rowOff>41728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51905</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xdr:rowOff>
    </xdr:from>
    <xdr:to>
      <xdr:col>74</xdr:col>
      <xdr:colOff>31750</xdr:colOff>
      <xdr:row>58</xdr:row>
      <xdr:rowOff>112485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127907</xdr:rowOff>
    </xdr:from>
    <xdr:to>
      <xdr:col>69</xdr:col>
      <xdr:colOff>142875</xdr:colOff>
      <xdr:row>58</xdr:row>
      <xdr:rowOff>58057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令和３年度は吉川松伏消防組合負担金及び古利根堰管理費負担金が前年度よりも減額となり、補助費等に係る経常収支比率は、前年比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ごみ処理業務や消防業務を一部事務組合で行っていることから依然として類似団体と比べ高い水準にある。今後も、各種補助金の見直しや一部事務組合に対するコスト意識を念頭に、より一層の経費節減に努め財政の健全化を働きかけ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60706</xdr:rowOff>
    </xdr:from>
    <xdr:to>
      <xdr:col>82</xdr:col>
      <xdr:colOff>107950</xdr:colOff>
      <xdr:row>37</xdr:row>
      <xdr:rowOff>92710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40435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56134</xdr:rowOff>
    </xdr:from>
    <xdr:to>
      <xdr:col>78</xdr:col>
      <xdr:colOff>69850</xdr:colOff>
      <xdr:row>37</xdr:row>
      <xdr:rowOff>92710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3997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56134</xdr:rowOff>
    </xdr:from>
    <xdr:to>
      <xdr:col>73</xdr:col>
      <xdr:colOff>180975</xdr:colOff>
      <xdr:row>37</xdr:row>
      <xdr:rowOff>65278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399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65278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404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153433</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5334</xdr:rowOff>
    </xdr:from>
    <xdr:to>
      <xdr:col>74</xdr:col>
      <xdr:colOff>31750</xdr:colOff>
      <xdr:row>37</xdr:row>
      <xdr:rowOff>106934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91711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過去からの投資的経費の抑制策により、類似団体平均と比較して</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ポイント下回っており、前年度比も</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ポイント減となっている。</a:t>
          </a:r>
        </a:p>
        <a:p>
          <a:r>
            <a:rPr kumimoji="1" lang="ja-JP" altLang="en-US" sz="1300">
              <a:latin typeface="ＭＳ Ｐゴシック" panose="020B0600070205080204" pitchFamily="50" charset="-128"/>
              <a:ea typeface="ＭＳ Ｐゴシック" panose="020B0600070205080204" pitchFamily="50" charset="-128"/>
            </a:rPr>
            <a:t>　今後とも、安全性・緊急性を勘案し、事業の選択と集中を進めながら対象事業の抑制等を徹底し、地方債の新規発行を伴う普通建設事業の抑制を図っていく。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40132</xdr:rowOff>
    </xdr:from>
    <xdr:to>
      <xdr:col>24</xdr:col>
      <xdr:colOff>25400</xdr:colOff>
      <xdr:row>76</xdr:row>
      <xdr:rowOff>72137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070332"/>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62992</xdr:rowOff>
    </xdr:from>
    <xdr:to>
      <xdr:col>19</xdr:col>
      <xdr:colOff>187325</xdr:colOff>
      <xdr:row>76</xdr:row>
      <xdr:rowOff>72137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931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62992</xdr:rowOff>
    </xdr:from>
    <xdr:to>
      <xdr:col>15</xdr:col>
      <xdr:colOff>98425</xdr:colOff>
      <xdr:row>76</xdr:row>
      <xdr:rowOff>67563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093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67563</xdr:rowOff>
    </xdr:from>
    <xdr:to>
      <xdr:col>11</xdr:col>
      <xdr:colOff>9525</xdr:colOff>
      <xdr:row>76</xdr:row>
      <xdr:rowOff>85852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977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160782</xdr:rowOff>
    </xdr:from>
    <xdr:to>
      <xdr:col>24</xdr:col>
      <xdr:colOff>76200</xdr:colOff>
      <xdr:row>76</xdr:row>
      <xdr:rowOff>90932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5859</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21337</xdr:rowOff>
    </xdr:from>
    <xdr:to>
      <xdr:col>20</xdr:col>
      <xdr:colOff>38100</xdr:colOff>
      <xdr:row>76</xdr:row>
      <xdr:rowOff>122937</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133113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xdr:rowOff>
    </xdr:from>
    <xdr:to>
      <xdr:col>15</xdr:col>
      <xdr:colOff>149225</xdr:colOff>
      <xdr:row>76</xdr:row>
      <xdr:rowOff>113792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123969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xdr:rowOff>
    </xdr:from>
    <xdr:to>
      <xdr:col>11</xdr:col>
      <xdr:colOff>60325</xdr:colOff>
      <xdr:row>76</xdr:row>
      <xdr:rowOff>118363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128541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35052</xdr:rowOff>
    </xdr:from>
    <xdr:to>
      <xdr:col>6</xdr:col>
      <xdr:colOff>171450</xdr:colOff>
      <xdr:row>76</xdr:row>
      <xdr:rowOff>136652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146829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く経常一般財源は、扶助費や人件費等にかかる経費が減額となったため、類似団体よりも低水準となった。今後も消費的経費及び経常経費の節減合理化を図るため一般行政経費の抑制に努め、財政の健全化を図っ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168911</xdr:rowOff>
    </xdr:from>
    <xdr:to>
      <xdr:col>82</xdr:col>
      <xdr:colOff>107950</xdr:colOff>
      <xdr:row>78</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199111"/>
          <a:ext cx="8382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24130</xdr:rowOff>
    </xdr:from>
    <xdr:to>
      <xdr:col>78</xdr:col>
      <xdr:colOff>69850</xdr:colOff>
      <xdr:row>79</xdr:row>
      <xdr:rowOff>31750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39723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157480</xdr:rowOff>
    </xdr:from>
    <xdr:to>
      <xdr:col>73</xdr:col>
      <xdr:colOff>180975</xdr:colOff>
      <xdr:row>79</xdr:row>
      <xdr:rowOff>31750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53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157480</xdr:rowOff>
    </xdr:from>
    <xdr:to>
      <xdr:col>69</xdr:col>
      <xdr:colOff>92075</xdr:colOff>
      <xdr:row>79</xdr:row>
      <xdr:rowOff>35561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5305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134638</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144780</xdr:rowOff>
    </xdr:from>
    <xdr:to>
      <xdr:col>78</xdr:col>
      <xdr:colOff>120650</xdr:colOff>
      <xdr:row>78</xdr:row>
      <xdr:rowOff>74930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85107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115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152400</xdr:rowOff>
    </xdr:from>
    <xdr:to>
      <xdr:col>74</xdr:col>
      <xdr:colOff>31750</xdr:colOff>
      <xdr:row>79</xdr:row>
      <xdr:rowOff>82550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106680</xdr:rowOff>
    </xdr:from>
    <xdr:to>
      <xdr:col>69</xdr:col>
      <xdr:colOff>142875</xdr:colOff>
      <xdr:row>79</xdr:row>
      <xdr:rowOff>36830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47007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156211</xdr:rowOff>
    </xdr:from>
    <xdr:to>
      <xdr:col>65</xdr:col>
      <xdr:colOff>53975</xdr:colOff>
      <xdr:row>79</xdr:row>
      <xdr:rowOff>86361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71138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埼玉県松伏町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94076</xdr:rowOff>
    </xdr:from>
    <xdr:to>
      <xdr:col>29</xdr:col>
      <xdr:colOff>127000</xdr:colOff>
      <xdr:row>17</xdr:row>
      <xdr:rowOff>94664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056351"/>
          <a:ext cx="647700" cy="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79441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41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94076</xdr:rowOff>
    </xdr:from>
    <xdr:to>
      <xdr:col>26</xdr:col>
      <xdr:colOff>50800</xdr:colOff>
      <xdr:row>17</xdr:row>
      <xdr:rowOff>114340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56351"/>
          <a:ext cx="698500" cy="20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114340</xdr:rowOff>
    </xdr:from>
    <xdr:to>
      <xdr:col>22</xdr:col>
      <xdr:colOff>114300</xdr:colOff>
      <xdr:row>17</xdr:row>
      <xdr:rowOff>121770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76615"/>
          <a:ext cx="698500" cy="7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17345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121770</xdr:rowOff>
    </xdr:from>
    <xdr:to>
      <xdr:col>18</xdr:col>
      <xdr:colOff>177800</xdr:colOff>
      <xdr:row>18</xdr:row>
      <xdr:rowOff>677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84045"/>
          <a:ext cx="698500" cy="50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43864</xdr:rowOff>
    </xdr:from>
    <xdr:to>
      <xdr:col>29</xdr:col>
      <xdr:colOff>177800</xdr:colOff>
      <xdr:row>17</xdr:row>
      <xdr:rowOff>145464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06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60391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51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43276</xdr:rowOff>
    </xdr:from>
    <xdr:to>
      <xdr:col>26</xdr:col>
      <xdr:colOff>101600</xdr:colOff>
      <xdr:row>17</xdr:row>
      <xdr:rowOff>144876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05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155053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74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63540</xdr:rowOff>
    </xdr:from>
    <xdr:to>
      <xdr:col>22</xdr:col>
      <xdr:colOff>165100</xdr:colOff>
      <xdr:row>17</xdr:row>
      <xdr:rowOff>165140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25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3867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9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70970</xdr:rowOff>
    </xdr:from>
    <xdr:to>
      <xdr:col>19</xdr:col>
      <xdr:colOff>38100</xdr:colOff>
      <xdr:row>18</xdr:row>
      <xdr:rowOff>1120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33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11297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0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121327</xdr:rowOff>
    </xdr:from>
    <xdr:to>
      <xdr:col>15</xdr:col>
      <xdr:colOff>101600</xdr:colOff>
      <xdr:row>18</xdr:row>
      <xdr:rowOff>51477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83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36254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6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338627</xdr:rowOff>
    </xdr:from>
    <xdr:to>
      <xdr:col>29</xdr:col>
      <xdr:colOff>127000</xdr:colOff>
      <xdr:row>36</xdr:row>
      <xdr:rowOff>39884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48977"/>
          <a:ext cx="647700" cy="44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489</xdr:rowOff>
    </xdr:from>
    <xdr:to>
      <xdr:col>26</xdr:col>
      <xdr:colOff>50800</xdr:colOff>
      <xdr:row>36</xdr:row>
      <xdr:rowOff>39884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953739"/>
          <a:ext cx="698500" cy="39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331863</xdr:rowOff>
    </xdr:from>
    <xdr:to>
      <xdr:col>22</xdr:col>
      <xdr:colOff>114300</xdr:colOff>
      <xdr:row>36</xdr:row>
      <xdr:rowOff>489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42213"/>
          <a:ext cx="698500" cy="11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310166</xdr:rowOff>
    </xdr:from>
    <xdr:to>
      <xdr:col>18</xdr:col>
      <xdr:colOff>177800</xdr:colOff>
      <xdr:row>35</xdr:row>
      <xdr:rowOff>331863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20516"/>
          <a:ext cx="698500" cy="21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6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287827</xdr:rowOff>
    </xdr:from>
    <xdr:to>
      <xdr:col>29</xdr:col>
      <xdr:colOff>177800</xdr:colOff>
      <xdr:row>36</xdr:row>
      <xdr:rowOff>46527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98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259904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331984</xdr:rowOff>
    </xdr:from>
    <xdr:to>
      <xdr:col>26</xdr:col>
      <xdr:colOff>101600</xdr:colOff>
      <xdr:row>36</xdr:row>
      <xdr:rowOff>90684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42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75461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2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292589</xdr:rowOff>
    </xdr:from>
    <xdr:to>
      <xdr:col>22</xdr:col>
      <xdr:colOff>165100</xdr:colOff>
      <xdr:row>36</xdr:row>
      <xdr:rowOff>51289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02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36066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8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281063</xdr:rowOff>
    </xdr:from>
    <xdr:to>
      <xdr:col>19</xdr:col>
      <xdr:colOff>38100</xdr:colOff>
      <xdr:row>36</xdr:row>
      <xdr:rowOff>39763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91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24540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77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259366</xdr:rowOff>
    </xdr:from>
    <xdr:to>
      <xdr:col>15</xdr:col>
      <xdr:colOff>101600</xdr:colOff>
      <xdr:row>36</xdr:row>
      <xdr:rowOff>18066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69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28243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63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埼玉県松伏町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28,550
28,132
16.20
11,482,634
10,399,353
986,741
6,372,788
7,602,922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22657</xdr:rowOff>
    </xdr:from>
    <xdr:to>
      <xdr:col>24</xdr:col>
      <xdr:colOff>63500</xdr:colOff>
      <xdr:row>37</xdr:row>
      <xdr:rowOff>25629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66307"/>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25629</xdr:rowOff>
    </xdr:from>
    <xdr:to>
      <xdr:col>19</xdr:col>
      <xdr:colOff>177800</xdr:colOff>
      <xdr:row>37</xdr:row>
      <xdr:rowOff>72168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69279"/>
          <a:ext cx="889000" cy="4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72168</xdr:rowOff>
    </xdr:from>
    <xdr:to>
      <xdr:col>15</xdr:col>
      <xdr:colOff>50800</xdr:colOff>
      <xdr:row>37</xdr:row>
      <xdr:rowOff>91332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15818"/>
          <a:ext cx="8890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91332</xdr:rowOff>
    </xdr:from>
    <xdr:to>
      <xdr:col>10</xdr:col>
      <xdr:colOff>114300</xdr:colOff>
      <xdr:row>37</xdr:row>
      <xdr:rowOff>108839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34982"/>
          <a:ext cx="889000" cy="1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143307</xdr:rowOff>
    </xdr:from>
    <xdr:to>
      <xdr:col>24</xdr:col>
      <xdr:colOff>114300</xdr:colOff>
      <xdr:row>37</xdr:row>
      <xdr:rowOff>73457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1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121734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146279</xdr:rowOff>
    </xdr:from>
    <xdr:to>
      <xdr:col>20</xdr:col>
      <xdr:colOff>38100</xdr:colOff>
      <xdr:row>37</xdr:row>
      <xdr:rowOff>76429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1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67556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1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21368</xdr:rowOff>
    </xdr:from>
    <xdr:to>
      <xdr:col>15</xdr:col>
      <xdr:colOff>101600</xdr:colOff>
      <xdr:row>37</xdr:row>
      <xdr:rowOff>122968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6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114095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5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40532</xdr:rowOff>
    </xdr:from>
    <xdr:to>
      <xdr:col>10</xdr:col>
      <xdr:colOff>165100</xdr:colOff>
      <xdr:row>37</xdr:row>
      <xdr:rowOff>142132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133259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7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58039</xdr:rowOff>
    </xdr:from>
    <xdr:to>
      <xdr:col>6</xdr:col>
      <xdr:colOff>38100</xdr:colOff>
      <xdr:row>37</xdr:row>
      <xdr:rowOff>159639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150766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101232</xdr:rowOff>
    </xdr:from>
    <xdr:to>
      <xdr:col>24</xdr:col>
      <xdr:colOff>63500</xdr:colOff>
      <xdr:row>57</xdr:row>
      <xdr:rowOff>114922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873882"/>
          <a:ext cx="838200" cy="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101232</xdr:rowOff>
    </xdr:from>
    <xdr:to>
      <xdr:col>19</xdr:col>
      <xdr:colOff>177800</xdr:colOff>
      <xdr:row>58</xdr:row>
      <xdr:rowOff>36043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73882"/>
          <a:ext cx="889000" cy="10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36043</xdr:rowOff>
    </xdr:from>
    <xdr:to>
      <xdr:col>15</xdr:col>
      <xdr:colOff>50800</xdr:colOff>
      <xdr:row>58</xdr:row>
      <xdr:rowOff>74537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80143"/>
          <a:ext cx="889000" cy="3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57226</xdr:rowOff>
    </xdr:from>
    <xdr:to>
      <xdr:col>10</xdr:col>
      <xdr:colOff>114300</xdr:colOff>
      <xdr:row>58</xdr:row>
      <xdr:rowOff>74537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001326"/>
          <a:ext cx="889000" cy="1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64122</xdr:rowOff>
    </xdr:from>
    <xdr:to>
      <xdr:col>24</xdr:col>
      <xdr:colOff>114300</xdr:colOff>
      <xdr:row>57</xdr:row>
      <xdr:rowOff>165722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3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42549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1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50432</xdr:rowOff>
    </xdr:from>
    <xdr:to>
      <xdr:col>20</xdr:col>
      <xdr:colOff>38100</xdr:colOff>
      <xdr:row>57</xdr:row>
      <xdr:rowOff>152032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2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143159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156693</xdr:rowOff>
    </xdr:from>
    <xdr:to>
      <xdr:col>15</xdr:col>
      <xdr:colOff>101600</xdr:colOff>
      <xdr:row>58</xdr:row>
      <xdr:rowOff>86843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2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77970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2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23737</xdr:rowOff>
    </xdr:from>
    <xdr:to>
      <xdr:col>10</xdr:col>
      <xdr:colOff>165100</xdr:colOff>
      <xdr:row>58</xdr:row>
      <xdr:rowOff>125337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6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116464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6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6426</xdr:rowOff>
    </xdr:from>
    <xdr:to>
      <xdr:col>6</xdr:col>
      <xdr:colOff>38100</xdr:colOff>
      <xdr:row>58</xdr:row>
      <xdr:rowOff>108026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5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99153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3088</xdr:rowOff>
    </xdr:from>
    <xdr:to>
      <xdr:col>24</xdr:col>
      <xdr:colOff>63500</xdr:colOff>
      <xdr:row>78</xdr:row>
      <xdr:rowOff>12050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76188"/>
          <a:ext cx="8382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3088</xdr:rowOff>
    </xdr:from>
    <xdr:to>
      <xdr:col>19</xdr:col>
      <xdr:colOff>177800</xdr:colOff>
      <xdr:row>78</xdr:row>
      <xdr:rowOff>28829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76188"/>
          <a:ext cx="889000" cy="2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28829</xdr:rowOff>
    </xdr:from>
    <xdr:to>
      <xdr:col>15</xdr:col>
      <xdr:colOff>50800</xdr:colOff>
      <xdr:row>78</xdr:row>
      <xdr:rowOff>30840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0192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21239</xdr:rowOff>
    </xdr:from>
    <xdr:to>
      <xdr:col>10</xdr:col>
      <xdr:colOff>114300</xdr:colOff>
      <xdr:row>78</xdr:row>
      <xdr:rowOff>30840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94339"/>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132700</xdr:rowOff>
    </xdr:from>
    <xdr:to>
      <xdr:col>24</xdr:col>
      <xdr:colOff>114300</xdr:colOff>
      <xdr:row>78</xdr:row>
      <xdr:rowOff>62850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3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51920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5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123738</xdr:rowOff>
    </xdr:from>
    <xdr:to>
      <xdr:col>20</xdr:col>
      <xdr:colOff>38100</xdr:colOff>
      <xdr:row>78</xdr:row>
      <xdr:rowOff>53888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2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45015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1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149479</xdr:rowOff>
    </xdr:from>
    <xdr:to>
      <xdr:col>15</xdr:col>
      <xdr:colOff>101600</xdr:colOff>
      <xdr:row>78</xdr:row>
      <xdr:rowOff>79629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5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70756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4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151490</xdr:rowOff>
    </xdr:from>
    <xdr:to>
      <xdr:col>10</xdr:col>
      <xdr:colOff>165100</xdr:colOff>
      <xdr:row>78</xdr:row>
      <xdr:rowOff>81640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5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72767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4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141889</xdr:rowOff>
    </xdr:from>
    <xdr:to>
      <xdr:col>6</xdr:col>
      <xdr:colOff>38100</xdr:colOff>
      <xdr:row>78</xdr:row>
      <xdr:rowOff>72039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4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63166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3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50712</xdr:rowOff>
    </xdr:from>
    <xdr:to>
      <xdr:col>24</xdr:col>
      <xdr:colOff>63500</xdr:colOff>
      <xdr:row>98</xdr:row>
      <xdr:rowOff>143180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681362"/>
          <a:ext cx="838200" cy="26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99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143180</xdr:rowOff>
    </xdr:from>
    <xdr:to>
      <xdr:col>19</xdr:col>
      <xdr:colOff>177800</xdr:colOff>
      <xdr:row>99</xdr:row>
      <xdr:rowOff>12942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945280"/>
          <a:ext cx="889000" cy="4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81411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5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12942</xdr:rowOff>
    </xdr:from>
    <xdr:to>
      <xdr:col>15</xdr:col>
      <xdr:colOff>50800</xdr:colOff>
      <xdr:row>99</xdr:row>
      <xdr:rowOff>72352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986492"/>
          <a:ext cx="889000" cy="5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5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72289</xdr:rowOff>
    </xdr:from>
    <xdr:to>
      <xdr:col>10</xdr:col>
      <xdr:colOff>114300</xdr:colOff>
      <xdr:row>99</xdr:row>
      <xdr:rowOff>72352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7045839"/>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10989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6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13364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171362</xdr:rowOff>
    </xdr:from>
    <xdr:to>
      <xdr:col>24</xdr:col>
      <xdr:colOff>114300</xdr:colOff>
      <xdr:row>97</xdr:row>
      <xdr:rowOff>101512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63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149789</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60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92380</xdr:rowOff>
    </xdr:from>
    <xdr:to>
      <xdr:col>20</xdr:col>
      <xdr:colOff>38100</xdr:colOff>
      <xdr:row>99</xdr:row>
      <xdr:rowOff>22530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89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13657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98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133592</xdr:rowOff>
    </xdr:from>
    <xdr:to>
      <xdr:col>15</xdr:col>
      <xdr:colOff>101600</xdr:colOff>
      <xdr:row>99</xdr:row>
      <xdr:rowOff>63742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93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54869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702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21552</xdr:rowOff>
    </xdr:from>
    <xdr:to>
      <xdr:col>10</xdr:col>
      <xdr:colOff>165100</xdr:colOff>
      <xdr:row>99</xdr:row>
      <xdr:rowOff>123152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9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114279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708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21489</xdr:rowOff>
    </xdr:from>
    <xdr:to>
      <xdr:col>6</xdr:col>
      <xdr:colOff>38100</xdr:colOff>
      <xdr:row>99</xdr:row>
      <xdr:rowOff>123089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9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114216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708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135444</xdr:rowOff>
    </xdr:from>
    <xdr:to>
      <xdr:col>55</xdr:col>
      <xdr:colOff>0</xdr:colOff>
      <xdr:row>36</xdr:row>
      <xdr:rowOff>65568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107494"/>
          <a:ext cx="838200" cy="113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135444</xdr:rowOff>
    </xdr:from>
    <xdr:to>
      <xdr:col>50</xdr:col>
      <xdr:colOff>114300</xdr:colOff>
      <xdr:row>37</xdr:row>
      <xdr:rowOff>50187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107494"/>
          <a:ext cx="889000" cy="128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50187</xdr:rowOff>
    </xdr:from>
    <xdr:to>
      <xdr:col>45</xdr:col>
      <xdr:colOff>177800</xdr:colOff>
      <xdr:row>37</xdr:row>
      <xdr:rowOff>52386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393837"/>
          <a:ext cx="889000" cy="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52386</xdr:rowOff>
    </xdr:from>
    <xdr:to>
      <xdr:col>41</xdr:col>
      <xdr:colOff>50800</xdr:colOff>
      <xdr:row>37</xdr:row>
      <xdr:rowOff>73166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396036"/>
          <a:ext cx="889000" cy="2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14768</xdr:rowOff>
    </xdr:from>
    <xdr:to>
      <xdr:col>55</xdr:col>
      <xdr:colOff>50800</xdr:colOff>
      <xdr:row>36</xdr:row>
      <xdr:rowOff>116368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8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164645</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16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84644</xdr:rowOff>
    </xdr:from>
    <xdr:to>
      <xdr:col>50</xdr:col>
      <xdr:colOff>165100</xdr:colOff>
      <xdr:row>30</xdr:row>
      <xdr:rowOff>14794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05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5921</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149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170837</xdr:rowOff>
    </xdr:from>
    <xdr:to>
      <xdr:col>46</xdr:col>
      <xdr:colOff>38100</xdr:colOff>
      <xdr:row>37</xdr:row>
      <xdr:rowOff>100987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4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92114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3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1586</xdr:rowOff>
    </xdr:from>
    <xdr:to>
      <xdr:col>41</xdr:col>
      <xdr:colOff>101600</xdr:colOff>
      <xdr:row>37</xdr:row>
      <xdr:rowOff>103186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94313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3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22366</xdr:rowOff>
    </xdr:from>
    <xdr:to>
      <xdr:col>36</xdr:col>
      <xdr:colOff>165100</xdr:colOff>
      <xdr:row>37</xdr:row>
      <xdr:rowOff>123966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6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115093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141003</xdr:rowOff>
    </xdr:from>
    <xdr:to>
      <xdr:col>55</xdr:col>
      <xdr:colOff>0</xdr:colOff>
      <xdr:row>58</xdr:row>
      <xdr:rowOff>71970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13653"/>
          <a:ext cx="838200" cy="10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71970</xdr:rowOff>
    </xdr:from>
    <xdr:to>
      <xdr:col>50</xdr:col>
      <xdr:colOff>114300</xdr:colOff>
      <xdr:row>58</xdr:row>
      <xdr:rowOff>82810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10016070"/>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82810</xdr:rowOff>
    </xdr:from>
    <xdr:to>
      <xdr:col>45</xdr:col>
      <xdr:colOff>177800</xdr:colOff>
      <xdr:row>58</xdr:row>
      <xdr:rowOff>110206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10026910"/>
          <a:ext cx="889000" cy="2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73602</xdr:rowOff>
    </xdr:from>
    <xdr:to>
      <xdr:col>41</xdr:col>
      <xdr:colOff>50800</xdr:colOff>
      <xdr:row>58</xdr:row>
      <xdr:rowOff>110206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10017702"/>
          <a:ext cx="889000" cy="3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90203</xdr:rowOff>
    </xdr:from>
    <xdr:to>
      <xdr:col>55</xdr:col>
      <xdr:colOff>50800</xdr:colOff>
      <xdr:row>58</xdr:row>
      <xdr:rowOff>20353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6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68630</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4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21170</xdr:rowOff>
    </xdr:from>
    <xdr:to>
      <xdr:col>50</xdr:col>
      <xdr:colOff>165100</xdr:colOff>
      <xdr:row>58</xdr:row>
      <xdr:rowOff>122770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6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113897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5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32010</xdr:rowOff>
    </xdr:from>
    <xdr:to>
      <xdr:col>46</xdr:col>
      <xdr:colOff>38100</xdr:colOff>
      <xdr:row>58</xdr:row>
      <xdr:rowOff>133610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7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124737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6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59406</xdr:rowOff>
    </xdr:from>
    <xdr:to>
      <xdr:col>41</xdr:col>
      <xdr:colOff>101600</xdr:colOff>
      <xdr:row>58</xdr:row>
      <xdr:rowOff>161006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1000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152133</xdr:rowOff>
    </xdr:from>
    <xdr:ext cx="469744"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26428" y="1009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22802</xdr:rowOff>
    </xdr:from>
    <xdr:to>
      <xdr:col>36</xdr:col>
      <xdr:colOff>165100</xdr:colOff>
      <xdr:row>58</xdr:row>
      <xdr:rowOff>124402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6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115529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5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98879</xdr:rowOff>
    </xdr:from>
    <xdr:to>
      <xdr:col>55</xdr:col>
      <xdr:colOff>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98879</xdr:rowOff>
    </xdr:from>
    <xdr:to>
      <xdr:col>50</xdr:col>
      <xdr:colOff>114300</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98879</xdr:rowOff>
    </xdr:from>
    <xdr:to>
      <xdr:col>45</xdr:col>
      <xdr:colOff>177800</xdr:colOff>
      <xdr:row>79</xdr:row>
      <xdr:rowOff>98879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96331</xdr:rowOff>
    </xdr:from>
    <xdr:to>
      <xdr:col>41</xdr:col>
      <xdr:colOff>50800</xdr:colOff>
      <xdr:row>79</xdr:row>
      <xdr:rowOff>98879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640881"/>
          <a:ext cx="889000" cy="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48079</xdr:rowOff>
    </xdr:from>
    <xdr:to>
      <xdr:col>50</xdr:col>
      <xdr:colOff>165100</xdr:colOff>
      <xdr:row>79</xdr:row>
      <xdr:rowOff>149679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140806</xdr:rowOff>
    </xdr:from>
    <xdr:ext cx="249299"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514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45531</xdr:rowOff>
    </xdr:from>
    <xdr:to>
      <xdr:col>36</xdr:col>
      <xdr:colOff>165100</xdr:colOff>
      <xdr:row>79</xdr:row>
      <xdr:rowOff>147131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9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138258</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3017" y="1368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150047</xdr:rowOff>
    </xdr:from>
    <xdr:to>
      <xdr:col>55</xdr:col>
      <xdr:colOff>0</xdr:colOff>
      <xdr:row>98</xdr:row>
      <xdr:rowOff>87987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780697"/>
          <a:ext cx="838200" cy="10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118880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749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87987</xdr:rowOff>
    </xdr:from>
    <xdr:to>
      <xdr:col>50</xdr:col>
      <xdr:colOff>114300</xdr:colOff>
      <xdr:row>98</xdr:row>
      <xdr:rowOff>88466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890087"/>
          <a:ext cx="8890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88466</xdr:rowOff>
    </xdr:from>
    <xdr:to>
      <xdr:col>45</xdr:col>
      <xdr:colOff>177800</xdr:colOff>
      <xdr:row>98</xdr:row>
      <xdr:rowOff>112702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890566"/>
          <a:ext cx="889000" cy="2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77305</xdr:rowOff>
    </xdr:from>
    <xdr:to>
      <xdr:col>41</xdr:col>
      <xdr:colOff>50800</xdr:colOff>
      <xdr:row>98</xdr:row>
      <xdr:rowOff>112702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879405"/>
          <a:ext cx="889000" cy="3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99247</xdr:rowOff>
    </xdr:from>
    <xdr:to>
      <xdr:col>55</xdr:col>
      <xdr:colOff>50800</xdr:colOff>
      <xdr:row>98</xdr:row>
      <xdr:rowOff>29397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72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122124</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58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37187</xdr:rowOff>
    </xdr:from>
    <xdr:to>
      <xdr:col>50</xdr:col>
      <xdr:colOff>165100</xdr:colOff>
      <xdr:row>98</xdr:row>
      <xdr:rowOff>138787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83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129914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93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37666</xdr:rowOff>
    </xdr:from>
    <xdr:to>
      <xdr:col>46</xdr:col>
      <xdr:colOff>38100</xdr:colOff>
      <xdr:row>98</xdr:row>
      <xdr:rowOff>139266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83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130393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93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61902</xdr:rowOff>
    </xdr:from>
    <xdr:to>
      <xdr:col>41</xdr:col>
      <xdr:colOff>101600</xdr:colOff>
      <xdr:row>98</xdr:row>
      <xdr:rowOff>163502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86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154629</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26428" y="1695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26505</xdr:rowOff>
    </xdr:from>
    <xdr:to>
      <xdr:col>36</xdr:col>
      <xdr:colOff>165100</xdr:colOff>
      <xdr:row>98</xdr:row>
      <xdr:rowOff>128105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119232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92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44018</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0568"/>
          <a:ext cx="8890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44018</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30568"/>
          <a:ext cx="8890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164668</xdr:rowOff>
    </xdr:from>
    <xdr:to>
      <xdr:col>72</xdr:col>
      <xdr:colOff>38100</xdr:colOff>
      <xdr:row>39</xdr:row>
      <xdr:rowOff>94818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85945</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46333" y="6772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50611</xdr:rowOff>
    </xdr:from>
    <xdr:to>
      <xdr:col>85</xdr:col>
      <xdr:colOff>127000</xdr:colOff>
      <xdr:row>77</xdr:row>
      <xdr:rowOff>51656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252261"/>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50611</xdr:rowOff>
    </xdr:from>
    <xdr:to>
      <xdr:col>81</xdr:col>
      <xdr:colOff>50800</xdr:colOff>
      <xdr:row>77</xdr:row>
      <xdr:rowOff>70124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52261"/>
          <a:ext cx="889000" cy="1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68622</xdr:rowOff>
    </xdr:from>
    <xdr:to>
      <xdr:col>76</xdr:col>
      <xdr:colOff>114300</xdr:colOff>
      <xdr:row>77</xdr:row>
      <xdr:rowOff>70124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270272"/>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68622</xdr:rowOff>
    </xdr:from>
    <xdr:to>
      <xdr:col>71</xdr:col>
      <xdr:colOff>177800</xdr:colOff>
      <xdr:row>77</xdr:row>
      <xdr:rowOff>70304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70272"/>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856</xdr:rowOff>
    </xdr:from>
    <xdr:to>
      <xdr:col>85</xdr:col>
      <xdr:colOff>177800</xdr:colOff>
      <xdr:row>77</xdr:row>
      <xdr:rowOff>102456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0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150733</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171261</xdr:rowOff>
    </xdr:from>
    <xdr:to>
      <xdr:col>81</xdr:col>
      <xdr:colOff>101600</xdr:colOff>
      <xdr:row>77</xdr:row>
      <xdr:rowOff>101411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92538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9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19324</xdr:rowOff>
    </xdr:from>
    <xdr:to>
      <xdr:col>76</xdr:col>
      <xdr:colOff>165100</xdr:colOff>
      <xdr:row>77</xdr:row>
      <xdr:rowOff>120924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2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112051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1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17822</xdr:rowOff>
    </xdr:from>
    <xdr:to>
      <xdr:col>72</xdr:col>
      <xdr:colOff>38100</xdr:colOff>
      <xdr:row>77</xdr:row>
      <xdr:rowOff>119422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1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110549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1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19504</xdr:rowOff>
    </xdr:from>
    <xdr:to>
      <xdr:col>67</xdr:col>
      <xdr:colOff>101600</xdr:colOff>
      <xdr:row>77</xdr:row>
      <xdr:rowOff>121104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112231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1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56649</xdr:rowOff>
    </xdr:from>
    <xdr:to>
      <xdr:col>85</xdr:col>
      <xdr:colOff>127000</xdr:colOff>
      <xdr:row>98</xdr:row>
      <xdr:rowOff>153569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858749"/>
          <a:ext cx="838200" cy="9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142695</xdr:rowOff>
    </xdr:from>
    <xdr:to>
      <xdr:col>81</xdr:col>
      <xdr:colOff>50800</xdr:colOff>
      <xdr:row>98</xdr:row>
      <xdr:rowOff>153569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944795"/>
          <a:ext cx="889000" cy="1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109167</xdr:rowOff>
    </xdr:from>
    <xdr:to>
      <xdr:col>76</xdr:col>
      <xdr:colOff>114300</xdr:colOff>
      <xdr:row>98</xdr:row>
      <xdr:rowOff>142695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911267"/>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109167</xdr:rowOff>
    </xdr:from>
    <xdr:to>
      <xdr:col>71</xdr:col>
      <xdr:colOff>177800</xdr:colOff>
      <xdr:row>98</xdr:row>
      <xdr:rowOff>165912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911267"/>
          <a:ext cx="889000" cy="5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5849</xdr:rowOff>
    </xdr:from>
    <xdr:to>
      <xdr:col>85</xdr:col>
      <xdr:colOff>177800</xdr:colOff>
      <xdr:row>98</xdr:row>
      <xdr:rowOff>107449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0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155726</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102769</xdr:rowOff>
    </xdr:from>
    <xdr:to>
      <xdr:col>81</xdr:col>
      <xdr:colOff>101600</xdr:colOff>
      <xdr:row>99</xdr:row>
      <xdr:rowOff>32919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0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24046</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99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91895</xdr:rowOff>
    </xdr:from>
    <xdr:to>
      <xdr:col>76</xdr:col>
      <xdr:colOff>165100</xdr:colOff>
      <xdr:row>99</xdr:row>
      <xdr:rowOff>22045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9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13172</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98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58367</xdr:rowOff>
    </xdr:from>
    <xdr:to>
      <xdr:col>72</xdr:col>
      <xdr:colOff>38100</xdr:colOff>
      <xdr:row>98</xdr:row>
      <xdr:rowOff>159967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6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151094</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95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115112</xdr:rowOff>
    </xdr:from>
    <xdr:to>
      <xdr:col>67</xdr:col>
      <xdr:colOff>101600</xdr:colOff>
      <xdr:row>99</xdr:row>
      <xdr:rowOff>45262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1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36389</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700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157969</xdr:rowOff>
    </xdr:from>
    <xdr:to>
      <xdr:col>116</xdr:col>
      <xdr:colOff>63500</xdr:colOff>
      <xdr:row>78</xdr:row>
      <xdr:rowOff>2426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359619"/>
          <a:ext cx="838200" cy="1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153493</xdr:rowOff>
    </xdr:from>
    <xdr:to>
      <xdr:col>111</xdr:col>
      <xdr:colOff>177800</xdr:colOff>
      <xdr:row>78</xdr:row>
      <xdr:rowOff>2426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183693"/>
          <a:ext cx="889000" cy="19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153493</xdr:rowOff>
    </xdr:from>
    <xdr:to>
      <xdr:col>107</xdr:col>
      <xdr:colOff>50800</xdr:colOff>
      <xdr:row>77</xdr:row>
      <xdr:rowOff>22047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183693"/>
          <a:ext cx="88900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137700</xdr:rowOff>
    </xdr:from>
    <xdr:to>
      <xdr:col>102</xdr:col>
      <xdr:colOff>114300</xdr:colOff>
      <xdr:row>77</xdr:row>
      <xdr:rowOff>22047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167900"/>
          <a:ext cx="889000" cy="5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8748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2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107169</xdr:rowOff>
    </xdr:from>
    <xdr:to>
      <xdr:col>116</xdr:col>
      <xdr:colOff>114300</xdr:colOff>
      <xdr:row>78</xdr:row>
      <xdr:rowOff>37319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3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85596</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28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123076</xdr:rowOff>
    </xdr:from>
    <xdr:to>
      <xdr:col>112</xdr:col>
      <xdr:colOff>38100</xdr:colOff>
      <xdr:row>78</xdr:row>
      <xdr:rowOff>53226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32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44353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41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102693</xdr:rowOff>
    </xdr:from>
    <xdr:to>
      <xdr:col>107</xdr:col>
      <xdr:colOff>101600</xdr:colOff>
      <xdr:row>77</xdr:row>
      <xdr:rowOff>32843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13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49369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90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142697</xdr:rowOff>
    </xdr:from>
    <xdr:to>
      <xdr:col>102</xdr:col>
      <xdr:colOff>165100</xdr:colOff>
      <xdr:row>77</xdr:row>
      <xdr:rowOff>72847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17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63974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26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86900</xdr:rowOff>
    </xdr:from>
    <xdr:to>
      <xdr:col>98</xdr:col>
      <xdr:colOff>38100</xdr:colOff>
      <xdr:row>77</xdr:row>
      <xdr:rowOff>17050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1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33577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89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37,215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円となっており、類似団体と比較して一人当たりコストは低いものの、前年度よりも一人当たり</a:t>
          </a:r>
          <a:r>
            <a:rPr kumimoji="1" lang="en-US" altLang="ja-JP" sz="1300">
              <a:latin typeface="ＭＳ Ｐゴシック" panose="020B0600070205080204" pitchFamily="50" charset="-128"/>
              <a:ea typeface="ＭＳ Ｐゴシック" panose="020B0600070205080204" pitchFamily="50" charset="-128"/>
            </a:rPr>
            <a:t>22,401</a:t>
          </a:r>
          <a:r>
            <a:rPr kumimoji="1" lang="ja-JP" altLang="en-US" sz="1300">
              <a:latin typeface="ＭＳ Ｐゴシック" panose="020B0600070205080204" pitchFamily="50" charset="-128"/>
              <a:ea typeface="ＭＳ Ｐゴシック" panose="020B0600070205080204" pitchFamily="50" charset="-128"/>
            </a:rPr>
            <a:t>円増額となっている。</a:t>
          </a:r>
        </a:p>
        <a:p>
          <a:r>
            <a:rPr kumimoji="1" lang="ja-JP" altLang="en-US" sz="1300">
              <a:latin typeface="ＭＳ Ｐゴシック" panose="020B0600070205080204" pitchFamily="50" charset="-128"/>
              <a:ea typeface="ＭＳ Ｐゴシック" panose="020B0600070205080204" pitchFamily="50" charset="-128"/>
            </a:rPr>
            <a:t>前年度よりも増額となった要因は、令和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年度の中間処理場整備工事や町道</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号線拡幅整備工事、公共施設感染症対策改修工事を実施したことがあげられる。</a:t>
          </a:r>
        </a:p>
        <a:p>
          <a:r>
            <a:rPr kumimoji="1" lang="ja-JP" altLang="en-US" sz="1300">
              <a:latin typeface="ＭＳ Ｐゴシック" panose="020B0600070205080204" pitchFamily="50" charset="-128"/>
              <a:ea typeface="ＭＳ Ｐゴシック" panose="020B0600070205080204" pitchFamily="50" charset="-128"/>
            </a:rPr>
            <a:t>今後も、事業の選択と集中を進めながら対象事業の取捨選択を徹底していく。</a:t>
          </a:r>
        </a:p>
        <a:p>
          <a:r>
            <a:rPr kumimoji="1" lang="ja-JP" altLang="en-US" sz="1300">
              <a:latin typeface="ＭＳ Ｐゴシック" panose="020B0600070205080204" pitchFamily="50" charset="-128"/>
              <a:ea typeface="ＭＳ Ｐゴシック" panose="020B0600070205080204" pitchFamily="50" charset="-128"/>
            </a:rPr>
            <a:t>　繰出金は、住民一人当たり</a:t>
          </a:r>
          <a:r>
            <a:rPr kumimoji="1" lang="en-US" altLang="ja-JP" sz="1300">
              <a:latin typeface="ＭＳ Ｐゴシック" panose="020B0600070205080204" pitchFamily="50" charset="-128"/>
              <a:ea typeface="ＭＳ Ｐゴシック" panose="020B0600070205080204" pitchFamily="50" charset="-128"/>
            </a:rPr>
            <a:t>32,041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円となっており、類似団体と比較して一人当たりコストが低いが、前年度よりも住民一人当たり</a:t>
          </a:r>
          <a:r>
            <a:rPr kumimoji="1" lang="en-US" altLang="ja-JP" sz="1300">
              <a:latin typeface="ＭＳ Ｐゴシック" panose="020B0600070205080204" pitchFamily="50" charset="-128"/>
              <a:ea typeface="ＭＳ Ｐゴシック" panose="020B0600070205080204" pitchFamily="50" charset="-128"/>
            </a:rPr>
            <a:t>835</a:t>
          </a:r>
          <a:r>
            <a:rPr kumimoji="1" lang="ja-JP" altLang="en-US" sz="1300">
              <a:latin typeface="ＭＳ Ｐゴシック" panose="020B0600070205080204" pitchFamily="50" charset="-128"/>
              <a:ea typeface="ＭＳ Ｐゴシック" panose="020B0600070205080204" pitchFamily="50" charset="-128"/>
            </a:rPr>
            <a:t>円増額となっている。</a:t>
          </a:r>
        </a:p>
        <a:p>
          <a:r>
            <a:rPr kumimoji="1" lang="ja-JP" altLang="en-US" sz="1300">
              <a:latin typeface="ＭＳ Ｐゴシック" panose="020B0600070205080204" pitchFamily="50" charset="-128"/>
              <a:ea typeface="ＭＳ Ｐゴシック" panose="020B0600070205080204" pitchFamily="50" charset="-128"/>
            </a:rPr>
            <a:t>これは、介護保険特別会計繰出金や後期高齢者医療特別会計が増額になったことが大きな要因である。</a:t>
          </a:r>
        </a:p>
        <a:p>
          <a:r>
            <a:rPr kumimoji="1" lang="ja-JP" altLang="en-US" sz="1300">
              <a:latin typeface="ＭＳ Ｐゴシック" panose="020B0600070205080204" pitchFamily="50" charset="-128"/>
              <a:ea typeface="ＭＳ Ｐゴシック" panose="020B0600070205080204" pitchFamily="50" charset="-128"/>
            </a:rPr>
            <a:t>　今後も高齢化の進展などにより増加傾向が続くことが見込まれるため、事業の選択と集中を進め、繰出金の管理に努めていく。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埼玉県松伏町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28,550
28,132
16.20
11,482,634
10,399,353
986,741
6,372,788
7,602,922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36449</xdr:rowOff>
    </xdr:from>
    <xdr:to>
      <xdr:col>24</xdr:col>
      <xdr:colOff>63500</xdr:colOff>
      <xdr:row>35</xdr:row>
      <xdr:rowOff>46355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37199"/>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9034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36449</xdr:rowOff>
    </xdr:from>
    <xdr:to>
      <xdr:col>19</xdr:col>
      <xdr:colOff>177800</xdr:colOff>
      <xdr:row>35</xdr:row>
      <xdr:rowOff>65405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37199"/>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65405</xdr:rowOff>
    </xdr:from>
    <xdr:to>
      <xdr:col>15</xdr:col>
      <xdr:colOff>50800</xdr:colOff>
      <xdr:row>35</xdr:row>
      <xdr:rowOff>77216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66155"/>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67310</xdr:rowOff>
    </xdr:from>
    <xdr:to>
      <xdr:col>10</xdr:col>
      <xdr:colOff>114300</xdr:colOff>
      <xdr:row>35</xdr:row>
      <xdr:rowOff>77216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68060"/>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167005</xdr:rowOff>
    </xdr:from>
    <xdr:to>
      <xdr:col>24</xdr:col>
      <xdr:colOff>114300</xdr:colOff>
      <xdr:row>35</xdr:row>
      <xdr:rowOff>97155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9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18432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4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157099</xdr:rowOff>
    </xdr:from>
    <xdr:to>
      <xdr:col>20</xdr:col>
      <xdr:colOff>38100</xdr:colOff>
      <xdr:row>35</xdr:row>
      <xdr:rowOff>87249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8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103776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6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14605</xdr:rowOff>
    </xdr:from>
    <xdr:to>
      <xdr:col>15</xdr:col>
      <xdr:colOff>101600</xdr:colOff>
      <xdr:row>35</xdr:row>
      <xdr:rowOff>116205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107332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0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26416</xdr:rowOff>
    </xdr:from>
    <xdr:to>
      <xdr:col>10</xdr:col>
      <xdr:colOff>165100</xdr:colOff>
      <xdr:row>35</xdr:row>
      <xdr:rowOff>128016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2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119143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1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16510</xdr:rowOff>
    </xdr:from>
    <xdr:to>
      <xdr:col>6</xdr:col>
      <xdr:colOff>38100</xdr:colOff>
      <xdr:row>35</xdr:row>
      <xdr:rowOff>118110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109237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17745</xdr:rowOff>
    </xdr:from>
    <xdr:to>
      <xdr:col>24</xdr:col>
      <xdr:colOff>63500</xdr:colOff>
      <xdr:row>58</xdr:row>
      <xdr:rowOff>45745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18945"/>
          <a:ext cx="838200" cy="37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17745</xdr:rowOff>
    </xdr:from>
    <xdr:to>
      <xdr:col>19</xdr:col>
      <xdr:colOff>177800</xdr:colOff>
      <xdr:row>58</xdr:row>
      <xdr:rowOff>68883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618945"/>
          <a:ext cx="889000" cy="39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68883</xdr:rowOff>
    </xdr:from>
    <xdr:to>
      <xdr:col>15</xdr:col>
      <xdr:colOff>50800</xdr:colOff>
      <xdr:row>58</xdr:row>
      <xdr:rowOff>70869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12983"/>
          <a:ext cx="889000" cy="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70869</xdr:rowOff>
    </xdr:from>
    <xdr:to>
      <xdr:col>10</xdr:col>
      <xdr:colOff>114300</xdr:colOff>
      <xdr:row>58</xdr:row>
      <xdr:rowOff>73315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14969"/>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166395</xdr:rowOff>
    </xdr:from>
    <xdr:to>
      <xdr:col>24</xdr:col>
      <xdr:colOff>114300</xdr:colOff>
      <xdr:row>58</xdr:row>
      <xdr:rowOff>96545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81322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5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138395</xdr:rowOff>
    </xdr:from>
    <xdr:to>
      <xdr:col>20</xdr:col>
      <xdr:colOff>38100</xdr:colOff>
      <xdr:row>56</xdr:row>
      <xdr:rowOff>68545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59672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60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18083</xdr:rowOff>
    </xdr:from>
    <xdr:to>
      <xdr:col>15</xdr:col>
      <xdr:colOff>101600</xdr:colOff>
      <xdr:row>58</xdr:row>
      <xdr:rowOff>119683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6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110810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20069</xdr:rowOff>
    </xdr:from>
    <xdr:to>
      <xdr:col>10</xdr:col>
      <xdr:colOff>165100</xdr:colOff>
      <xdr:row>58</xdr:row>
      <xdr:rowOff>121669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112796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5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22515</xdr:rowOff>
    </xdr:from>
    <xdr:to>
      <xdr:col>6</xdr:col>
      <xdr:colOff>38100</xdr:colOff>
      <xdr:row>58</xdr:row>
      <xdr:rowOff>124115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115242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5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109159</xdr:rowOff>
    </xdr:from>
    <xdr:to>
      <xdr:col>24</xdr:col>
      <xdr:colOff>63500</xdr:colOff>
      <xdr:row>78</xdr:row>
      <xdr:rowOff>85933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10809"/>
          <a:ext cx="838200" cy="14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85933</xdr:rowOff>
    </xdr:from>
    <xdr:to>
      <xdr:col>19</xdr:col>
      <xdr:colOff>177800</xdr:colOff>
      <xdr:row>78</xdr:row>
      <xdr:rowOff>139007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59033"/>
          <a:ext cx="889000" cy="5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139007</xdr:rowOff>
    </xdr:from>
    <xdr:to>
      <xdr:col>15</xdr:col>
      <xdr:colOff>50800</xdr:colOff>
      <xdr:row>79</xdr:row>
      <xdr:rowOff>12705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512107"/>
          <a:ext cx="8890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169166</xdr:rowOff>
    </xdr:from>
    <xdr:to>
      <xdr:col>10</xdr:col>
      <xdr:colOff>114300</xdr:colOff>
      <xdr:row>79</xdr:row>
      <xdr:rowOff>12705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542266"/>
          <a:ext cx="889000" cy="1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58359</xdr:rowOff>
    </xdr:from>
    <xdr:to>
      <xdr:col>24</xdr:col>
      <xdr:colOff>114300</xdr:colOff>
      <xdr:row>77</xdr:row>
      <xdr:rowOff>159959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6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144736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7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35133</xdr:rowOff>
    </xdr:from>
    <xdr:to>
      <xdr:col>20</xdr:col>
      <xdr:colOff>38100</xdr:colOff>
      <xdr:row>78</xdr:row>
      <xdr:rowOff>136733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40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127860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50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88207</xdr:rowOff>
    </xdr:from>
    <xdr:to>
      <xdr:col>15</xdr:col>
      <xdr:colOff>101600</xdr:colOff>
      <xdr:row>79</xdr:row>
      <xdr:rowOff>18357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6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9484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133355</xdr:rowOff>
    </xdr:from>
    <xdr:to>
      <xdr:col>10</xdr:col>
      <xdr:colOff>165100</xdr:colOff>
      <xdr:row>79</xdr:row>
      <xdr:rowOff>63505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0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54632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9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118366</xdr:rowOff>
    </xdr:from>
    <xdr:to>
      <xdr:col>6</xdr:col>
      <xdr:colOff>38100</xdr:colOff>
      <xdr:row>79</xdr:row>
      <xdr:rowOff>48516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9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39643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84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84592</xdr:rowOff>
    </xdr:from>
    <xdr:to>
      <xdr:col>24</xdr:col>
      <xdr:colOff>63500</xdr:colOff>
      <xdr:row>98</xdr:row>
      <xdr:rowOff>163996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543792"/>
          <a:ext cx="838200" cy="42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4283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163996</xdr:rowOff>
    </xdr:from>
    <xdr:to>
      <xdr:col>19</xdr:col>
      <xdr:colOff>177800</xdr:colOff>
      <xdr:row>99</xdr:row>
      <xdr:rowOff>69683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66096"/>
          <a:ext cx="889000" cy="7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69683</xdr:rowOff>
    </xdr:from>
    <xdr:to>
      <xdr:col>15</xdr:col>
      <xdr:colOff>50800</xdr:colOff>
      <xdr:row>99</xdr:row>
      <xdr:rowOff>79170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7043233"/>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79170</xdr:rowOff>
    </xdr:from>
    <xdr:to>
      <xdr:col>10</xdr:col>
      <xdr:colOff>114300</xdr:colOff>
      <xdr:row>99</xdr:row>
      <xdr:rowOff>117819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7052720"/>
          <a:ext cx="889000" cy="3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33792</xdr:rowOff>
    </xdr:from>
    <xdr:to>
      <xdr:col>24</xdr:col>
      <xdr:colOff>114300</xdr:colOff>
      <xdr:row>96</xdr:row>
      <xdr:rowOff>135392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56669</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4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113196</xdr:rowOff>
    </xdr:from>
    <xdr:to>
      <xdr:col>20</xdr:col>
      <xdr:colOff>38100</xdr:colOff>
      <xdr:row>99</xdr:row>
      <xdr:rowOff>43346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34473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0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18883</xdr:rowOff>
    </xdr:from>
    <xdr:to>
      <xdr:col>15</xdr:col>
      <xdr:colOff>101600</xdr:colOff>
      <xdr:row>99</xdr:row>
      <xdr:rowOff>120483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9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111610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8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28370</xdr:rowOff>
    </xdr:from>
    <xdr:to>
      <xdr:col>10</xdr:col>
      <xdr:colOff>165100</xdr:colOff>
      <xdr:row>99</xdr:row>
      <xdr:rowOff>129970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70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121097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9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67019</xdr:rowOff>
    </xdr:from>
    <xdr:to>
      <xdr:col>6</xdr:col>
      <xdr:colOff>38100</xdr:colOff>
      <xdr:row>99</xdr:row>
      <xdr:rowOff>168619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704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159746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13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152991</xdr:rowOff>
    </xdr:from>
    <xdr:to>
      <xdr:col>55</xdr:col>
      <xdr:colOff>0</xdr:colOff>
      <xdr:row>58</xdr:row>
      <xdr:rowOff>169990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097091"/>
          <a:ext cx="838200" cy="1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169990</xdr:rowOff>
    </xdr:from>
    <xdr:to>
      <xdr:col>50</xdr:col>
      <xdr:colOff>114300</xdr:colOff>
      <xdr:row>59</xdr:row>
      <xdr:rowOff>21726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14090"/>
          <a:ext cx="8890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21726</xdr:rowOff>
    </xdr:from>
    <xdr:to>
      <xdr:col>45</xdr:col>
      <xdr:colOff>177800</xdr:colOff>
      <xdr:row>59</xdr:row>
      <xdr:rowOff>25465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37276"/>
          <a:ext cx="889000" cy="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25465</xdr:rowOff>
    </xdr:from>
    <xdr:to>
      <xdr:col>41</xdr:col>
      <xdr:colOff>50800</xdr:colOff>
      <xdr:row>59</xdr:row>
      <xdr:rowOff>38479</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41015"/>
          <a:ext cx="889000" cy="1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102191</xdr:rowOff>
    </xdr:from>
    <xdr:to>
      <xdr:col>55</xdr:col>
      <xdr:colOff>50800</xdr:colOff>
      <xdr:row>59</xdr:row>
      <xdr:rowOff>32341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4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42050</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98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119190</xdr:rowOff>
    </xdr:from>
    <xdr:to>
      <xdr:col>50</xdr:col>
      <xdr:colOff>165100</xdr:colOff>
      <xdr:row>59</xdr:row>
      <xdr:rowOff>49340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6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40467</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5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142376</xdr:rowOff>
    </xdr:from>
    <xdr:to>
      <xdr:col>46</xdr:col>
      <xdr:colOff>38100</xdr:colOff>
      <xdr:row>59</xdr:row>
      <xdr:rowOff>72526</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8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63653</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7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146115</xdr:rowOff>
    </xdr:from>
    <xdr:to>
      <xdr:col>41</xdr:col>
      <xdr:colOff>101600</xdr:colOff>
      <xdr:row>59</xdr:row>
      <xdr:rowOff>76265</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9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67392</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8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159129</xdr:rowOff>
    </xdr:from>
    <xdr:to>
      <xdr:col>36</xdr:col>
      <xdr:colOff>165100</xdr:colOff>
      <xdr:row>59</xdr:row>
      <xdr:rowOff>89279</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0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80406</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9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137688</xdr:rowOff>
    </xdr:from>
    <xdr:to>
      <xdr:col>55</xdr:col>
      <xdr:colOff>0</xdr:colOff>
      <xdr:row>77</xdr:row>
      <xdr:rowOff>76698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167888"/>
          <a:ext cx="838200" cy="11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137688</xdr:rowOff>
    </xdr:from>
    <xdr:to>
      <xdr:col>50</xdr:col>
      <xdr:colOff>114300</xdr:colOff>
      <xdr:row>77</xdr:row>
      <xdr:rowOff>161234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167888"/>
          <a:ext cx="889000" cy="1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161234</xdr:rowOff>
    </xdr:from>
    <xdr:to>
      <xdr:col>45</xdr:col>
      <xdr:colOff>177800</xdr:colOff>
      <xdr:row>78</xdr:row>
      <xdr:rowOff>79121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362884"/>
          <a:ext cx="889000" cy="8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59919</xdr:rowOff>
    </xdr:from>
    <xdr:to>
      <xdr:col>41</xdr:col>
      <xdr:colOff>50800</xdr:colOff>
      <xdr:row>78</xdr:row>
      <xdr:rowOff>79121</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433019"/>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25898</xdr:rowOff>
    </xdr:from>
    <xdr:to>
      <xdr:col>55</xdr:col>
      <xdr:colOff>50800</xdr:colOff>
      <xdr:row>77</xdr:row>
      <xdr:rowOff>127498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22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4325</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0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86888</xdr:rowOff>
    </xdr:from>
    <xdr:to>
      <xdr:col>50</xdr:col>
      <xdr:colOff>165100</xdr:colOff>
      <xdr:row>77</xdr:row>
      <xdr:rowOff>17038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11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8165</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20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110434</xdr:rowOff>
    </xdr:from>
    <xdr:to>
      <xdr:col>46</xdr:col>
      <xdr:colOff>38100</xdr:colOff>
      <xdr:row>78</xdr:row>
      <xdr:rowOff>40584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1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31711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40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28321</xdr:rowOff>
    </xdr:from>
    <xdr:to>
      <xdr:col>41</xdr:col>
      <xdr:colOff>101600</xdr:colOff>
      <xdr:row>78</xdr:row>
      <xdr:rowOff>129921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40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121048</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9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9119</xdr:rowOff>
    </xdr:from>
    <xdr:to>
      <xdr:col>36</xdr:col>
      <xdr:colOff>165100</xdr:colOff>
      <xdr:row>78</xdr:row>
      <xdr:rowOff>110719</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8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101846</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47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114897</xdr:rowOff>
    </xdr:from>
    <xdr:to>
      <xdr:col>55</xdr:col>
      <xdr:colOff>0</xdr:colOff>
      <xdr:row>97</xdr:row>
      <xdr:rowOff>146115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574097"/>
          <a:ext cx="838200" cy="20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108125</xdr:rowOff>
    </xdr:from>
    <xdr:to>
      <xdr:col>50</xdr:col>
      <xdr:colOff>114300</xdr:colOff>
      <xdr:row>97</xdr:row>
      <xdr:rowOff>146115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738775"/>
          <a:ext cx="889000" cy="3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108125</xdr:rowOff>
    </xdr:from>
    <xdr:to>
      <xdr:col>45</xdr:col>
      <xdr:colOff>177800</xdr:colOff>
      <xdr:row>97</xdr:row>
      <xdr:rowOff>113283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738775"/>
          <a:ext cx="889000" cy="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82821</xdr:rowOff>
    </xdr:from>
    <xdr:to>
      <xdr:col>41</xdr:col>
      <xdr:colOff>50800</xdr:colOff>
      <xdr:row>97</xdr:row>
      <xdr:rowOff>113283</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713471"/>
          <a:ext cx="889000" cy="3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64097</xdr:rowOff>
    </xdr:from>
    <xdr:to>
      <xdr:col>55</xdr:col>
      <xdr:colOff>50800</xdr:colOff>
      <xdr:row>96</xdr:row>
      <xdr:rowOff>165697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52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42524</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50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95315</xdr:rowOff>
    </xdr:from>
    <xdr:to>
      <xdr:col>50</xdr:col>
      <xdr:colOff>165100</xdr:colOff>
      <xdr:row>98</xdr:row>
      <xdr:rowOff>25465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7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16592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81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57325</xdr:rowOff>
    </xdr:from>
    <xdr:to>
      <xdr:col>46</xdr:col>
      <xdr:colOff>38100</xdr:colOff>
      <xdr:row>97</xdr:row>
      <xdr:rowOff>158925</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8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150052</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8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62483</xdr:rowOff>
    </xdr:from>
    <xdr:to>
      <xdr:col>41</xdr:col>
      <xdr:colOff>101600</xdr:colOff>
      <xdr:row>97</xdr:row>
      <xdr:rowOff>164083</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9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155210</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8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32021</xdr:rowOff>
    </xdr:from>
    <xdr:to>
      <xdr:col>36</xdr:col>
      <xdr:colOff>165100</xdr:colOff>
      <xdr:row>97</xdr:row>
      <xdr:rowOff>133621</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6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124748</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138252</xdr:rowOff>
    </xdr:from>
    <xdr:to>
      <xdr:col>85</xdr:col>
      <xdr:colOff>127000</xdr:colOff>
      <xdr:row>36</xdr:row>
      <xdr:rowOff>154540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310452"/>
          <a:ext cx="8382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33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138252</xdr:rowOff>
    </xdr:from>
    <xdr:to>
      <xdr:col>81</xdr:col>
      <xdr:colOff>50800</xdr:colOff>
      <xdr:row>37</xdr:row>
      <xdr:rowOff>1721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310452"/>
          <a:ext cx="889000" cy="3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89025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43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1721</xdr:rowOff>
    </xdr:from>
    <xdr:to>
      <xdr:col>76</xdr:col>
      <xdr:colOff>114300</xdr:colOff>
      <xdr:row>37</xdr:row>
      <xdr:rowOff>19514</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345371"/>
          <a:ext cx="889000" cy="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19514</xdr:rowOff>
    </xdr:from>
    <xdr:to>
      <xdr:col>71</xdr:col>
      <xdr:colOff>177800</xdr:colOff>
      <xdr:row>37</xdr:row>
      <xdr:rowOff>26486</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363164"/>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124553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103740</xdr:rowOff>
    </xdr:from>
    <xdr:to>
      <xdr:col>85</xdr:col>
      <xdr:colOff>177800</xdr:colOff>
      <xdr:row>37</xdr:row>
      <xdr:rowOff>33890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2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126617</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12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87452</xdr:rowOff>
    </xdr:from>
    <xdr:to>
      <xdr:col>81</xdr:col>
      <xdr:colOff>101600</xdr:colOff>
      <xdr:row>37</xdr:row>
      <xdr:rowOff>17602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25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34129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122371</xdr:rowOff>
    </xdr:from>
    <xdr:to>
      <xdr:col>76</xdr:col>
      <xdr:colOff>165100</xdr:colOff>
      <xdr:row>37</xdr:row>
      <xdr:rowOff>52521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29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69048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06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140164</xdr:rowOff>
    </xdr:from>
    <xdr:to>
      <xdr:col>72</xdr:col>
      <xdr:colOff>38100</xdr:colOff>
      <xdr:row>37</xdr:row>
      <xdr:rowOff>70314</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31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86841</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08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147136</xdr:rowOff>
    </xdr:from>
    <xdr:to>
      <xdr:col>67</xdr:col>
      <xdr:colOff>101600</xdr:colOff>
      <xdr:row>37</xdr:row>
      <xdr:rowOff>77286</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31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93813</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0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128924</xdr:rowOff>
    </xdr:from>
    <xdr:to>
      <xdr:col>85</xdr:col>
      <xdr:colOff>127000</xdr:colOff>
      <xdr:row>57</xdr:row>
      <xdr:rowOff>165984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901574"/>
          <a:ext cx="838200" cy="3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128924</xdr:rowOff>
    </xdr:from>
    <xdr:to>
      <xdr:col>81</xdr:col>
      <xdr:colOff>50800</xdr:colOff>
      <xdr:row>57</xdr:row>
      <xdr:rowOff>145452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901574"/>
          <a:ext cx="889000" cy="1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145452</xdr:rowOff>
    </xdr:from>
    <xdr:to>
      <xdr:col>76</xdr:col>
      <xdr:colOff>114300</xdr:colOff>
      <xdr:row>57</xdr:row>
      <xdr:rowOff>155117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918102"/>
          <a:ext cx="889000" cy="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146590</xdr:rowOff>
    </xdr:from>
    <xdr:to>
      <xdr:col>71</xdr:col>
      <xdr:colOff>177800</xdr:colOff>
      <xdr:row>57</xdr:row>
      <xdr:rowOff>155117</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919240"/>
          <a:ext cx="8890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115184</xdr:rowOff>
    </xdr:from>
    <xdr:to>
      <xdr:col>85</xdr:col>
      <xdr:colOff>177800</xdr:colOff>
      <xdr:row>58</xdr:row>
      <xdr:rowOff>45334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8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30111</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80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78124</xdr:rowOff>
    </xdr:from>
    <xdr:to>
      <xdr:col>81</xdr:col>
      <xdr:colOff>101600</xdr:colOff>
      <xdr:row>58</xdr:row>
      <xdr:rowOff>8274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170851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94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94652</xdr:rowOff>
    </xdr:from>
    <xdr:to>
      <xdr:col>76</xdr:col>
      <xdr:colOff>165100</xdr:colOff>
      <xdr:row>58</xdr:row>
      <xdr:rowOff>24802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6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15929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6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104317</xdr:rowOff>
    </xdr:from>
    <xdr:to>
      <xdr:col>72</xdr:col>
      <xdr:colOff>38100</xdr:colOff>
      <xdr:row>58</xdr:row>
      <xdr:rowOff>34467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7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25594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6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95790</xdr:rowOff>
    </xdr:from>
    <xdr:to>
      <xdr:col>67</xdr:col>
      <xdr:colOff>101600</xdr:colOff>
      <xdr:row>58</xdr:row>
      <xdr:rowOff>25940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17067</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6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44017</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8567"/>
          <a:ext cx="889000" cy="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44017</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588567"/>
          <a:ext cx="889000" cy="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164667</xdr:rowOff>
    </xdr:from>
    <xdr:to>
      <xdr:col>72</xdr:col>
      <xdr:colOff>38100</xdr:colOff>
      <xdr:row>79</xdr:row>
      <xdr:rowOff>94817</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85944</xdr:rowOff>
    </xdr:from>
    <xdr:ext cx="313932"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46333" y="136304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50611</xdr:rowOff>
    </xdr:from>
    <xdr:to>
      <xdr:col>85</xdr:col>
      <xdr:colOff>127000</xdr:colOff>
      <xdr:row>97</xdr:row>
      <xdr:rowOff>51656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5481300" y="16681261"/>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50611</xdr:rowOff>
    </xdr:from>
    <xdr:to>
      <xdr:col>81</xdr:col>
      <xdr:colOff>50800</xdr:colOff>
      <xdr:row>97</xdr:row>
      <xdr:rowOff>70124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681261"/>
          <a:ext cx="889000" cy="1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68622</xdr:rowOff>
    </xdr:from>
    <xdr:to>
      <xdr:col>76</xdr:col>
      <xdr:colOff>114300</xdr:colOff>
      <xdr:row>97</xdr:row>
      <xdr:rowOff>70124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699272"/>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68622</xdr:rowOff>
    </xdr:from>
    <xdr:to>
      <xdr:col>71</xdr:col>
      <xdr:colOff>177800</xdr:colOff>
      <xdr:row>97</xdr:row>
      <xdr:rowOff>70304</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699272"/>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856</xdr:rowOff>
    </xdr:from>
    <xdr:to>
      <xdr:col>85</xdr:col>
      <xdr:colOff>177800</xdr:colOff>
      <xdr:row>97</xdr:row>
      <xdr:rowOff>102456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63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150733</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60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171261</xdr:rowOff>
    </xdr:from>
    <xdr:to>
      <xdr:col>81</xdr:col>
      <xdr:colOff>101600</xdr:colOff>
      <xdr:row>97</xdr:row>
      <xdr:rowOff>101411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63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92538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7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19324</xdr:rowOff>
    </xdr:from>
    <xdr:to>
      <xdr:col>76</xdr:col>
      <xdr:colOff>165100</xdr:colOff>
      <xdr:row>97</xdr:row>
      <xdr:rowOff>120924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6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112051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74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17822</xdr:rowOff>
    </xdr:from>
    <xdr:to>
      <xdr:col>72</xdr:col>
      <xdr:colOff>38100</xdr:colOff>
      <xdr:row>97</xdr:row>
      <xdr:rowOff>119422</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6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110549</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74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19504</xdr:rowOff>
    </xdr:from>
    <xdr:to>
      <xdr:col>67</xdr:col>
      <xdr:colOff>101600</xdr:colOff>
      <xdr:row>97</xdr:row>
      <xdr:rowOff>121104</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6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112231</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74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136,508</a:t>
          </a:r>
          <a:r>
            <a:rPr kumimoji="1" lang="ja-JP" altLang="en-US" sz="1300">
              <a:latin typeface="ＭＳ Ｐゴシック" panose="020B0600070205080204" pitchFamily="50" charset="-128"/>
              <a:ea typeface="ＭＳ Ｐゴシック" panose="020B0600070205080204" pitchFamily="50" charset="-128"/>
            </a:rPr>
            <a:t>円となっており、前年度と比較すると住民一人当たり</a:t>
          </a:r>
          <a:r>
            <a:rPr kumimoji="1" lang="en-US" altLang="ja-JP" sz="1300">
              <a:latin typeface="ＭＳ Ｐゴシック" panose="020B0600070205080204" pitchFamily="50" charset="-128"/>
              <a:ea typeface="ＭＳ Ｐゴシック" panose="020B0600070205080204" pitchFamily="50" charset="-128"/>
            </a:rPr>
            <a:t>19,452</a:t>
          </a:r>
          <a:r>
            <a:rPr kumimoji="1" lang="ja-JP" altLang="en-US" sz="1300">
              <a:latin typeface="ＭＳ Ｐゴシック" panose="020B0600070205080204" pitchFamily="50" charset="-128"/>
              <a:ea typeface="ＭＳ Ｐゴシック" panose="020B0600070205080204" pitchFamily="50" charset="-128"/>
            </a:rPr>
            <a:t>円増額となっている。これは、子育て世帯臨時特別給付金等が主な要因である。</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52,375</a:t>
          </a:r>
          <a:r>
            <a:rPr kumimoji="1" lang="ja-JP" altLang="en-US" sz="1300">
              <a:latin typeface="ＭＳ Ｐゴシック" panose="020B0600070205080204" pitchFamily="50" charset="-128"/>
              <a:ea typeface="ＭＳ Ｐゴシック" panose="020B0600070205080204" pitchFamily="50" charset="-128"/>
            </a:rPr>
            <a:t>円となっており、前年度と比較すると住民一人当たり</a:t>
          </a:r>
          <a:r>
            <a:rPr kumimoji="1" lang="en-US" altLang="ja-JP" sz="1300">
              <a:latin typeface="ＭＳ Ｐゴシック" panose="020B0600070205080204" pitchFamily="50" charset="-128"/>
              <a:ea typeface="ＭＳ Ｐゴシック" panose="020B0600070205080204" pitchFamily="50" charset="-128"/>
            </a:rPr>
            <a:t>25,863</a:t>
          </a:r>
          <a:r>
            <a:rPr kumimoji="1" lang="ja-JP" altLang="en-US" sz="1300">
              <a:latin typeface="ＭＳ Ｐゴシック" panose="020B0600070205080204" pitchFamily="50" charset="-128"/>
              <a:ea typeface="ＭＳ Ｐゴシック" panose="020B0600070205080204" pitchFamily="50" charset="-128"/>
            </a:rPr>
            <a:t>円増額となっている。これは、中間処理場整備工事費等が主な原因である。</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37,736</a:t>
          </a:r>
          <a:r>
            <a:rPr kumimoji="1" lang="ja-JP" altLang="en-US" sz="1300">
              <a:latin typeface="ＭＳ Ｐゴシック" panose="020B0600070205080204" pitchFamily="50" charset="-128"/>
              <a:ea typeface="ＭＳ Ｐゴシック" panose="020B0600070205080204" pitchFamily="50" charset="-128"/>
            </a:rPr>
            <a:t>円となっており、前年度と比較すると住民一人当たり</a:t>
          </a:r>
          <a:r>
            <a:rPr kumimoji="1" lang="en-US" altLang="ja-JP" sz="1300">
              <a:latin typeface="ＭＳ Ｐゴシック" panose="020B0600070205080204" pitchFamily="50" charset="-128"/>
              <a:ea typeface="ＭＳ Ｐゴシック" panose="020B0600070205080204" pitchFamily="50" charset="-128"/>
            </a:rPr>
            <a:t>14,185</a:t>
          </a:r>
          <a:r>
            <a:rPr kumimoji="1" lang="ja-JP" altLang="en-US" sz="1300">
              <a:latin typeface="ＭＳ Ｐゴシック" panose="020B0600070205080204" pitchFamily="50" charset="-128"/>
              <a:ea typeface="ＭＳ Ｐゴシック" panose="020B0600070205080204" pitchFamily="50" charset="-128"/>
            </a:rPr>
            <a:t>円増額となっている。これは、公用・公共用施設整備基金への積立や町道拡幅整備工事等が主な要因である。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31,751</a:t>
          </a:r>
          <a:r>
            <a:rPr kumimoji="1" lang="ja-JP" altLang="en-US" sz="1300">
              <a:latin typeface="ＭＳ Ｐゴシック" panose="020B0600070205080204" pitchFamily="50" charset="-128"/>
              <a:ea typeface="ＭＳ Ｐゴシック" panose="020B0600070205080204" pitchFamily="50" charset="-128"/>
            </a:rPr>
            <a:t>円となっており、前年度と比較すると住民一人当たり</a:t>
          </a:r>
          <a:r>
            <a:rPr kumimoji="1" lang="en-US" altLang="ja-JP" sz="1300">
              <a:latin typeface="ＭＳ Ｐゴシック" panose="020B0600070205080204" pitchFamily="50" charset="-128"/>
              <a:ea typeface="ＭＳ Ｐゴシック" panose="020B0600070205080204" pitchFamily="50" charset="-128"/>
            </a:rPr>
            <a:t>8,106</a:t>
          </a:r>
          <a:r>
            <a:rPr kumimoji="1" lang="ja-JP" altLang="en-US" sz="1300">
              <a:latin typeface="ＭＳ Ｐゴシック" panose="020B0600070205080204" pitchFamily="50" charset="-128"/>
              <a:ea typeface="ＭＳ Ｐゴシック" panose="020B0600070205080204" pitchFamily="50" charset="-128"/>
            </a:rPr>
            <a:t>円減額となっている。これは、公立学校情報通信ネットワーク環境施設整備工事等が完了したことが主な要因である。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今後も一般行政経費の抑制に努め、財政の健全化を図っていく。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埼玉県松伏町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財政調整基金については、当初予算にて</a:t>
          </a:r>
          <a:r>
            <a:rPr kumimoji="1" lang="en-US" altLang="ja-JP" sz="1400">
              <a:latin typeface="ＭＳ ゴシック" pitchFamily="49" charset="-128"/>
              <a:ea typeface="ＭＳ ゴシック" pitchFamily="49" charset="-128"/>
            </a:rPr>
            <a:t>490,000</a:t>
          </a:r>
          <a:r>
            <a:rPr kumimoji="1" lang="ja-JP" altLang="en-US" sz="1400">
              <a:latin typeface="ＭＳ ゴシック" pitchFamily="49" charset="-128"/>
              <a:ea typeface="ＭＳ ゴシック" pitchFamily="49" charset="-128"/>
            </a:rPr>
            <a:t>千円の取り崩しを行ったが、補正予算にて積立を行ったため、残高が増額した。</a:t>
          </a:r>
        </a:p>
        <a:p>
          <a:r>
            <a:rPr kumimoji="1" lang="ja-JP" altLang="en-US" sz="1400">
              <a:latin typeface="ＭＳ ゴシック" pitchFamily="49" charset="-128"/>
              <a:ea typeface="ＭＳ ゴシック" pitchFamily="49" charset="-128"/>
            </a:rPr>
            <a:t>　実質収支額は、分母である標準財政規模が</a:t>
          </a:r>
          <a:r>
            <a:rPr kumimoji="1" lang="en-US" altLang="ja-JP" sz="1400">
              <a:latin typeface="ＭＳ ゴシック" pitchFamily="49" charset="-128"/>
              <a:ea typeface="ＭＳ ゴシック" pitchFamily="49" charset="-128"/>
            </a:rPr>
            <a:t>5.9</a:t>
          </a:r>
          <a:r>
            <a:rPr kumimoji="1" lang="ja-JP" altLang="en-US" sz="1400">
              <a:latin typeface="ＭＳ ゴシック" pitchFamily="49" charset="-128"/>
              <a:ea typeface="ＭＳ ゴシック" pitchFamily="49" charset="-128"/>
            </a:rPr>
            <a:t>％増となり、分子である実質収支額が歳出において徹底した経費節減等で抑制を図り、昨年度より上回ったため、</a:t>
          </a:r>
          <a:r>
            <a:rPr kumimoji="1" lang="en-US" altLang="ja-JP" sz="1400">
              <a:latin typeface="ＭＳ ゴシック" pitchFamily="49" charset="-128"/>
              <a:ea typeface="ＭＳ ゴシック" pitchFamily="49" charset="-128"/>
            </a:rPr>
            <a:t>5.7</a:t>
          </a:r>
          <a:r>
            <a:rPr kumimoji="1" lang="ja-JP" altLang="en-US" sz="1400">
              <a:latin typeface="ＭＳ ゴシック" pitchFamily="49" charset="-128"/>
              <a:ea typeface="ＭＳ ゴシック" pitchFamily="49" charset="-128"/>
            </a:rPr>
            <a:t>％増となった。</a:t>
          </a:r>
        </a:p>
        <a:p>
          <a:r>
            <a:rPr kumimoji="1" lang="ja-JP" altLang="en-US" sz="1400">
              <a:latin typeface="ＭＳ ゴシック" pitchFamily="49" charset="-128"/>
              <a:ea typeface="ＭＳ ゴシック" pitchFamily="49" charset="-128"/>
            </a:rPr>
            <a:t>　実質単年度収支は、財政調整基金の積立額が増額になったことから増となった。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埼玉県松伏町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一般会計の実質収支については、普通交付税や繰越金の増に伴い、前年度より</a:t>
          </a:r>
          <a:r>
            <a:rPr kumimoji="1" lang="en-US" altLang="ja-JP" sz="1400">
              <a:latin typeface="ＭＳ ゴシック" pitchFamily="49" charset="-128"/>
              <a:ea typeface="ＭＳ ゴシック" pitchFamily="49" charset="-128"/>
            </a:rPr>
            <a:t>5.67%</a:t>
          </a:r>
          <a:r>
            <a:rPr kumimoji="1" lang="ja-JP" altLang="en-US" sz="1400">
              <a:latin typeface="ＭＳ ゴシック" pitchFamily="49" charset="-128"/>
              <a:ea typeface="ＭＳ ゴシック" pitchFamily="49" charset="-128"/>
            </a:rPr>
            <a:t>増となった。</a:t>
          </a:r>
        </a:p>
        <a:p>
          <a:r>
            <a:rPr kumimoji="1" lang="ja-JP" altLang="en-US" sz="1400">
              <a:latin typeface="ＭＳ ゴシック" pitchFamily="49" charset="-128"/>
              <a:ea typeface="ＭＳ ゴシック" pitchFamily="49" charset="-128"/>
            </a:rPr>
            <a:t>　一般会計及び特別会計ともに、自主財源である税・保険料・使用料等の確保並びに歳出において徹底した経費節減や入札による競争性を高めることで抑制につながり黒字計上となっている。引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8251;&#29031;&#20250;&#12364;&#12365;&#12383;&#12425;&#21512;&#20307;&#12373;&#12379;&#12427;&#12288;&#12304;&#36001;&#25919;&#29366;&#27841;&#36039;&#26009;&#38598;&#12305;_114651_&#26494;&#20239;&#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58</v>
          </cell>
          <cell r="BX51">
            <v>22.8</v>
          </cell>
          <cell r="CF51">
            <v>21.8</v>
          </cell>
          <cell r="CN51">
            <v>17.3</v>
          </cell>
          <cell r="CV51">
            <v>8.8000000000000007</v>
          </cell>
        </row>
        <row r="53">
          <cell r="BP53">
            <v>81.2</v>
          </cell>
          <cell r="BX53">
            <v>82.8</v>
          </cell>
          <cell r="CF53">
            <v>83.6</v>
          </cell>
          <cell r="CN53">
            <v>83.9</v>
          </cell>
          <cell r="CV53">
            <v>82.9</v>
          </cell>
        </row>
        <row r="55">
          <cell r="AN55" t="str">
            <v>類似団体内平均値</v>
          </cell>
          <cell r="BP55">
            <v>20.2</v>
          </cell>
          <cell r="BX55">
            <v>18.2</v>
          </cell>
          <cell r="CF55">
            <v>20.3</v>
          </cell>
          <cell r="CN55">
            <v>15.5</v>
          </cell>
          <cell r="CV55">
            <v>4.5999999999999996</v>
          </cell>
        </row>
        <row r="57">
          <cell r="BP57">
            <v>57.5</v>
          </cell>
          <cell r="BX57">
            <v>59.3</v>
          </cell>
          <cell r="CF57">
            <v>60.3</v>
          </cell>
          <cell r="CN57">
            <v>61.5</v>
          </cell>
          <cell r="CV57">
            <v>61</v>
          </cell>
        </row>
        <row r="72">
          <cell r="BP72" t="str">
            <v>H29</v>
          </cell>
          <cell r="BX72" t="str">
            <v>H30</v>
          </cell>
          <cell r="CF72" t="str">
            <v>R01</v>
          </cell>
          <cell r="CN72" t="str">
            <v>R02</v>
          </cell>
          <cell r="CV72" t="str">
            <v>R03</v>
          </cell>
        </row>
        <row r="73">
          <cell r="AN73" t="str">
            <v>当該団体値</v>
          </cell>
          <cell r="BP73">
            <v>58</v>
          </cell>
          <cell r="BX73">
            <v>22.8</v>
          </cell>
          <cell r="CF73">
            <v>21.8</v>
          </cell>
          <cell r="CN73">
            <v>17.3</v>
          </cell>
          <cell r="CV73">
            <v>8.8000000000000007</v>
          </cell>
        </row>
        <row r="75">
          <cell r="BP75">
            <v>8.3000000000000007</v>
          </cell>
          <cell r="BX75">
            <v>7.7</v>
          </cell>
          <cell r="CF75">
            <v>7.2</v>
          </cell>
          <cell r="CN75">
            <v>6.3</v>
          </cell>
          <cell r="CV75">
            <v>5.9</v>
          </cell>
        </row>
        <row r="77">
          <cell r="AN77" t="str">
            <v>類似団体内平均値</v>
          </cell>
          <cell r="BP77">
            <v>20.2</v>
          </cell>
          <cell r="BX77">
            <v>18.2</v>
          </cell>
          <cell r="CF77">
            <v>20.3</v>
          </cell>
          <cell r="CN77">
            <v>15.5</v>
          </cell>
          <cell r="CV77">
            <v>4.5999999999999996</v>
          </cell>
        </row>
        <row r="79">
          <cell r="BP79">
            <v>6.8</v>
          </cell>
          <cell r="BX79">
            <v>6.8</v>
          </cell>
          <cell r="CF79">
            <v>6.6</v>
          </cell>
          <cell r="CN79">
            <v>6.4</v>
          </cell>
          <cell r="CV79">
            <v>6.3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37" zoomScale="80" zoomScaleNormal="80" workbookViewId="0">
      <selection activeCell="E54" sqref="E54"/>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382" t="s">
        <v>83</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 thickBot="1" x14ac:dyDescent="0.25">
      <c r="B2" s="179" t="s">
        <v>84</v>
      </c>
      <c r="C2" s="179"/>
      <c r="D2" s="180"/>
    </row>
    <row r="3" spans="1:119" ht="18.75" customHeight="1" thickBot="1" x14ac:dyDescent="0.25">
      <c r="A3" s="178"/>
      <c r="B3" s="383" t="s">
        <v>85</v>
      </c>
      <c r="C3" s="384"/>
      <c r="D3" s="384"/>
      <c r="E3" s="385"/>
      <c r="F3" s="385"/>
      <c r="G3" s="385"/>
      <c r="H3" s="385"/>
      <c r="I3" s="385"/>
      <c r="J3" s="385"/>
      <c r="K3" s="385"/>
      <c r="L3" s="385" t="s">
        <v>86</v>
      </c>
      <c r="M3" s="385"/>
      <c r="N3" s="385"/>
      <c r="O3" s="385"/>
      <c r="P3" s="385"/>
      <c r="Q3" s="385"/>
      <c r="R3" s="392"/>
      <c r="S3" s="392"/>
      <c r="T3" s="392"/>
      <c r="U3" s="392"/>
      <c r="V3" s="393"/>
      <c r="W3" s="367" t="s">
        <v>87</v>
      </c>
      <c r="X3" s="368"/>
      <c r="Y3" s="368"/>
      <c r="Z3" s="368"/>
      <c r="AA3" s="368"/>
      <c r="AB3" s="384"/>
      <c r="AC3" s="392" t="s">
        <v>88</v>
      </c>
      <c r="AD3" s="368"/>
      <c r="AE3" s="368"/>
      <c r="AF3" s="368"/>
      <c r="AG3" s="368"/>
      <c r="AH3" s="368"/>
      <c r="AI3" s="368"/>
      <c r="AJ3" s="368"/>
      <c r="AK3" s="368"/>
      <c r="AL3" s="369"/>
      <c r="AM3" s="367" t="s">
        <v>89</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90</v>
      </c>
      <c r="BO3" s="368"/>
      <c r="BP3" s="368"/>
      <c r="BQ3" s="368"/>
      <c r="BR3" s="368"/>
      <c r="BS3" s="368"/>
      <c r="BT3" s="368"/>
      <c r="BU3" s="369"/>
      <c r="BV3" s="367" t="s">
        <v>91</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92</v>
      </c>
      <c r="CU3" s="368"/>
      <c r="CV3" s="368"/>
      <c r="CW3" s="368"/>
      <c r="CX3" s="368"/>
      <c r="CY3" s="368"/>
      <c r="CZ3" s="368"/>
      <c r="DA3" s="369"/>
      <c r="DB3" s="367" t="s">
        <v>93</v>
      </c>
      <c r="DC3" s="368"/>
      <c r="DD3" s="368"/>
      <c r="DE3" s="368"/>
      <c r="DF3" s="368"/>
      <c r="DG3" s="368"/>
      <c r="DH3" s="368"/>
      <c r="DI3" s="369"/>
    </row>
    <row r="4" spans="1:119" ht="18.75" customHeight="1" x14ac:dyDescent="0.2">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94</v>
      </c>
      <c r="AZ4" s="371"/>
      <c r="BA4" s="371"/>
      <c r="BB4" s="371"/>
      <c r="BC4" s="371"/>
      <c r="BD4" s="371"/>
      <c r="BE4" s="371"/>
      <c r="BF4" s="371"/>
      <c r="BG4" s="371"/>
      <c r="BH4" s="371"/>
      <c r="BI4" s="371"/>
      <c r="BJ4" s="371"/>
      <c r="BK4" s="371"/>
      <c r="BL4" s="371"/>
      <c r="BM4" s="372"/>
      <c r="BN4" s="373">
        <v>11482634</v>
      </c>
      <c r="BO4" s="374"/>
      <c r="BP4" s="374"/>
      <c r="BQ4" s="374"/>
      <c r="BR4" s="374"/>
      <c r="BS4" s="374"/>
      <c r="BT4" s="374"/>
      <c r="BU4" s="375"/>
      <c r="BV4" s="373">
        <v>12622031</v>
      </c>
      <c r="BW4" s="374"/>
      <c r="BX4" s="374"/>
      <c r="BY4" s="374"/>
      <c r="BZ4" s="374"/>
      <c r="CA4" s="374"/>
      <c r="CB4" s="374"/>
      <c r="CC4" s="375"/>
      <c r="CD4" s="376" t="s">
        <v>95</v>
      </c>
      <c r="CE4" s="377"/>
      <c r="CF4" s="377"/>
      <c r="CG4" s="377"/>
      <c r="CH4" s="377"/>
      <c r="CI4" s="377"/>
      <c r="CJ4" s="377"/>
      <c r="CK4" s="377"/>
      <c r="CL4" s="377"/>
      <c r="CM4" s="377"/>
      <c r="CN4" s="377"/>
      <c r="CO4" s="377"/>
      <c r="CP4" s="377"/>
      <c r="CQ4" s="377"/>
      <c r="CR4" s="377"/>
      <c r="CS4" s="378"/>
      <c r="CT4" s="379">
        <v>15.5</v>
      </c>
      <c r="CU4" s="380"/>
      <c r="CV4" s="380"/>
      <c r="CW4" s="380"/>
      <c r="CX4" s="380"/>
      <c r="CY4" s="380"/>
      <c r="CZ4" s="380"/>
      <c r="DA4" s="381"/>
      <c r="DB4" s="379">
        <v>9.8000000000000007</v>
      </c>
      <c r="DC4" s="380"/>
      <c r="DD4" s="380"/>
      <c r="DE4" s="380"/>
      <c r="DF4" s="380"/>
      <c r="DG4" s="380"/>
      <c r="DH4" s="380"/>
      <c r="DI4" s="381"/>
    </row>
    <row r="5" spans="1:119" ht="18.75" customHeight="1" x14ac:dyDescent="0.2">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96</v>
      </c>
      <c r="AN5" s="440"/>
      <c r="AO5" s="440"/>
      <c r="AP5" s="440"/>
      <c r="AQ5" s="440"/>
      <c r="AR5" s="440"/>
      <c r="AS5" s="440"/>
      <c r="AT5" s="441"/>
      <c r="AU5" s="442" t="s">
        <v>97</v>
      </c>
      <c r="AV5" s="443"/>
      <c r="AW5" s="443"/>
      <c r="AX5" s="443"/>
      <c r="AY5" s="444" t="s">
        <v>98</v>
      </c>
      <c r="AZ5" s="445"/>
      <c r="BA5" s="445"/>
      <c r="BB5" s="445"/>
      <c r="BC5" s="445"/>
      <c r="BD5" s="445"/>
      <c r="BE5" s="445"/>
      <c r="BF5" s="445"/>
      <c r="BG5" s="445"/>
      <c r="BH5" s="445"/>
      <c r="BI5" s="445"/>
      <c r="BJ5" s="445"/>
      <c r="BK5" s="445"/>
      <c r="BL5" s="445"/>
      <c r="BM5" s="446"/>
      <c r="BN5" s="410">
        <v>10399353</v>
      </c>
      <c r="BO5" s="411"/>
      <c r="BP5" s="411"/>
      <c r="BQ5" s="411"/>
      <c r="BR5" s="411"/>
      <c r="BS5" s="411"/>
      <c r="BT5" s="411"/>
      <c r="BU5" s="412"/>
      <c r="BV5" s="410">
        <v>11896087</v>
      </c>
      <c r="BW5" s="411"/>
      <c r="BX5" s="411"/>
      <c r="BY5" s="411"/>
      <c r="BZ5" s="411"/>
      <c r="CA5" s="411"/>
      <c r="CB5" s="411"/>
      <c r="CC5" s="412"/>
      <c r="CD5" s="413" t="s">
        <v>99</v>
      </c>
      <c r="CE5" s="414"/>
      <c r="CF5" s="414"/>
      <c r="CG5" s="414"/>
      <c r="CH5" s="414"/>
      <c r="CI5" s="414"/>
      <c r="CJ5" s="414"/>
      <c r="CK5" s="414"/>
      <c r="CL5" s="414"/>
      <c r="CM5" s="414"/>
      <c r="CN5" s="414"/>
      <c r="CO5" s="414"/>
      <c r="CP5" s="414"/>
      <c r="CQ5" s="414"/>
      <c r="CR5" s="414"/>
      <c r="CS5" s="415"/>
      <c r="CT5" s="407">
        <v>78.7</v>
      </c>
      <c r="CU5" s="408"/>
      <c r="CV5" s="408"/>
      <c r="CW5" s="408"/>
      <c r="CX5" s="408"/>
      <c r="CY5" s="408"/>
      <c r="CZ5" s="408"/>
      <c r="DA5" s="409"/>
      <c r="DB5" s="407">
        <v>84.6</v>
      </c>
      <c r="DC5" s="408"/>
      <c r="DD5" s="408"/>
      <c r="DE5" s="408"/>
      <c r="DF5" s="408"/>
      <c r="DG5" s="408"/>
      <c r="DH5" s="408"/>
      <c r="DI5" s="409"/>
    </row>
    <row r="6" spans="1:119" ht="18.75" customHeight="1" x14ac:dyDescent="0.2">
      <c r="A6" s="178"/>
      <c r="B6" s="416" t="s">
        <v>100</v>
      </c>
      <c r="C6" s="417"/>
      <c r="D6" s="417"/>
      <c r="E6" s="418"/>
      <c r="F6" s="418"/>
      <c r="G6" s="418"/>
      <c r="H6" s="418"/>
      <c r="I6" s="418"/>
      <c r="J6" s="418"/>
      <c r="K6" s="418"/>
      <c r="L6" s="418" t="s">
        <v>101</v>
      </c>
      <c r="M6" s="418"/>
      <c r="N6" s="418"/>
      <c r="O6" s="418"/>
      <c r="P6" s="418"/>
      <c r="Q6" s="418"/>
      <c r="R6" s="422"/>
      <c r="S6" s="422"/>
      <c r="T6" s="422"/>
      <c r="U6" s="422"/>
      <c r="V6" s="423"/>
      <c r="W6" s="426" t="s">
        <v>102</v>
      </c>
      <c r="X6" s="427"/>
      <c r="Y6" s="427"/>
      <c r="Z6" s="427"/>
      <c r="AA6" s="427"/>
      <c r="AB6" s="417"/>
      <c r="AC6" s="430" t="s">
        <v>103</v>
      </c>
      <c r="AD6" s="431"/>
      <c r="AE6" s="431"/>
      <c r="AF6" s="431"/>
      <c r="AG6" s="431"/>
      <c r="AH6" s="431"/>
      <c r="AI6" s="431"/>
      <c r="AJ6" s="431"/>
      <c r="AK6" s="431"/>
      <c r="AL6" s="432"/>
      <c r="AM6" s="439" t="s">
        <v>104</v>
      </c>
      <c r="AN6" s="440"/>
      <c r="AO6" s="440"/>
      <c r="AP6" s="440"/>
      <c r="AQ6" s="440"/>
      <c r="AR6" s="440"/>
      <c r="AS6" s="440"/>
      <c r="AT6" s="441"/>
      <c r="AU6" s="442" t="s">
        <v>105</v>
      </c>
      <c r="AV6" s="443"/>
      <c r="AW6" s="443"/>
      <c r="AX6" s="443"/>
      <c r="AY6" s="444" t="s">
        <v>106</v>
      </c>
      <c r="AZ6" s="445"/>
      <c r="BA6" s="445"/>
      <c r="BB6" s="445"/>
      <c r="BC6" s="445"/>
      <c r="BD6" s="445"/>
      <c r="BE6" s="445"/>
      <c r="BF6" s="445"/>
      <c r="BG6" s="445"/>
      <c r="BH6" s="445"/>
      <c r="BI6" s="445"/>
      <c r="BJ6" s="445"/>
      <c r="BK6" s="445"/>
      <c r="BL6" s="445"/>
      <c r="BM6" s="446"/>
      <c r="BN6" s="410">
        <v>1083281</v>
      </c>
      <c r="BO6" s="411"/>
      <c r="BP6" s="411"/>
      <c r="BQ6" s="411"/>
      <c r="BR6" s="411"/>
      <c r="BS6" s="411"/>
      <c r="BT6" s="411"/>
      <c r="BU6" s="412"/>
      <c r="BV6" s="410">
        <v>725944</v>
      </c>
      <c r="BW6" s="411"/>
      <c r="BX6" s="411"/>
      <c r="BY6" s="411"/>
      <c r="BZ6" s="411"/>
      <c r="CA6" s="411"/>
      <c r="CB6" s="411"/>
      <c r="CC6" s="412"/>
      <c r="CD6" s="413" t="s">
        <v>107</v>
      </c>
      <c r="CE6" s="414"/>
      <c r="CF6" s="414"/>
      <c r="CG6" s="414"/>
      <c r="CH6" s="414"/>
      <c r="CI6" s="414"/>
      <c r="CJ6" s="414"/>
      <c r="CK6" s="414"/>
      <c r="CL6" s="414"/>
      <c r="CM6" s="414"/>
      <c r="CN6" s="414"/>
      <c r="CO6" s="414"/>
      <c r="CP6" s="414"/>
      <c r="CQ6" s="414"/>
      <c r="CR6" s="414"/>
      <c r="CS6" s="415"/>
      <c r="CT6" s="447">
        <v>82.7</v>
      </c>
      <c r="CU6" s="448"/>
      <c r="CV6" s="448"/>
      <c r="CW6" s="448"/>
      <c r="CX6" s="448"/>
      <c r="CY6" s="448"/>
      <c r="CZ6" s="448"/>
      <c r="DA6" s="449"/>
      <c r="DB6" s="447">
        <v>89.2</v>
      </c>
      <c r="DC6" s="448"/>
      <c r="DD6" s="448"/>
      <c r="DE6" s="448"/>
      <c r="DF6" s="448"/>
      <c r="DG6" s="448"/>
      <c r="DH6" s="448"/>
      <c r="DI6" s="449"/>
    </row>
    <row r="7" spans="1:119" ht="18.75" customHeight="1" x14ac:dyDescent="0.2">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108</v>
      </c>
      <c r="AN7" s="440"/>
      <c r="AO7" s="440"/>
      <c r="AP7" s="440"/>
      <c r="AQ7" s="440"/>
      <c r="AR7" s="440"/>
      <c r="AS7" s="440"/>
      <c r="AT7" s="441"/>
      <c r="AU7" s="442" t="s">
        <v>109</v>
      </c>
      <c r="AV7" s="443"/>
      <c r="AW7" s="443"/>
      <c r="AX7" s="443"/>
      <c r="AY7" s="444" t="s">
        <v>110</v>
      </c>
      <c r="AZ7" s="445"/>
      <c r="BA7" s="445"/>
      <c r="BB7" s="445"/>
      <c r="BC7" s="445"/>
      <c r="BD7" s="445"/>
      <c r="BE7" s="445"/>
      <c r="BF7" s="445"/>
      <c r="BG7" s="445"/>
      <c r="BH7" s="445"/>
      <c r="BI7" s="445"/>
      <c r="BJ7" s="445"/>
      <c r="BK7" s="445"/>
      <c r="BL7" s="445"/>
      <c r="BM7" s="446"/>
      <c r="BN7" s="410">
        <v>96540</v>
      </c>
      <c r="BO7" s="411"/>
      <c r="BP7" s="411"/>
      <c r="BQ7" s="411"/>
      <c r="BR7" s="411"/>
      <c r="BS7" s="411"/>
      <c r="BT7" s="411"/>
      <c r="BU7" s="412"/>
      <c r="BV7" s="410">
        <v>137320</v>
      </c>
      <c r="BW7" s="411"/>
      <c r="BX7" s="411"/>
      <c r="BY7" s="411"/>
      <c r="BZ7" s="411"/>
      <c r="CA7" s="411"/>
      <c r="CB7" s="411"/>
      <c r="CC7" s="412"/>
      <c r="CD7" s="413" t="s">
        <v>111</v>
      </c>
      <c r="CE7" s="414"/>
      <c r="CF7" s="414"/>
      <c r="CG7" s="414"/>
      <c r="CH7" s="414"/>
      <c r="CI7" s="414"/>
      <c r="CJ7" s="414"/>
      <c r="CK7" s="414"/>
      <c r="CL7" s="414"/>
      <c r="CM7" s="414"/>
      <c r="CN7" s="414"/>
      <c r="CO7" s="414"/>
      <c r="CP7" s="414"/>
      <c r="CQ7" s="414"/>
      <c r="CR7" s="414"/>
      <c r="CS7" s="415"/>
      <c r="CT7" s="410">
        <v>6372788</v>
      </c>
      <c r="CU7" s="411"/>
      <c r="CV7" s="411"/>
      <c r="CW7" s="411"/>
      <c r="CX7" s="411"/>
      <c r="CY7" s="411"/>
      <c r="CZ7" s="411"/>
      <c r="DA7" s="412"/>
      <c r="DB7" s="410">
        <v>5997354</v>
      </c>
      <c r="DC7" s="411"/>
      <c r="DD7" s="411"/>
      <c r="DE7" s="411"/>
      <c r="DF7" s="411"/>
      <c r="DG7" s="411"/>
      <c r="DH7" s="411"/>
      <c r="DI7" s="412"/>
    </row>
    <row r="8" spans="1:119" ht="18.75" customHeight="1" thickBot="1" x14ac:dyDescent="0.25">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112</v>
      </c>
      <c r="AN8" s="440"/>
      <c r="AO8" s="440"/>
      <c r="AP8" s="440"/>
      <c r="AQ8" s="440"/>
      <c r="AR8" s="440"/>
      <c r="AS8" s="440"/>
      <c r="AT8" s="441"/>
      <c r="AU8" s="442" t="s">
        <v>105</v>
      </c>
      <c r="AV8" s="443"/>
      <c r="AW8" s="443"/>
      <c r="AX8" s="443"/>
      <c r="AY8" s="444" t="s">
        <v>113</v>
      </c>
      <c r="AZ8" s="445"/>
      <c r="BA8" s="445"/>
      <c r="BB8" s="445"/>
      <c r="BC8" s="445"/>
      <c r="BD8" s="445"/>
      <c r="BE8" s="445"/>
      <c r="BF8" s="445"/>
      <c r="BG8" s="445"/>
      <c r="BH8" s="445"/>
      <c r="BI8" s="445"/>
      <c r="BJ8" s="445"/>
      <c r="BK8" s="445"/>
      <c r="BL8" s="445"/>
      <c r="BM8" s="446"/>
      <c r="BN8" s="410">
        <v>986741</v>
      </c>
      <c r="BO8" s="411"/>
      <c r="BP8" s="411"/>
      <c r="BQ8" s="411"/>
      <c r="BR8" s="411"/>
      <c r="BS8" s="411"/>
      <c r="BT8" s="411"/>
      <c r="BU8" s="412"/>
      <c r="BV8" s="410">
        <v>588624</v>
      </c>
      <c r="BW8" s="411"/>
      <c r="BX8" s="411"/>
      <c r="BY8" s="411"/>
      <c r="BZ8" s="411"/>
      <c r="CA8" s="411"/>
      <c r="CB8" s="411"/>
      <c r="CC8" s="412"/>
      <c r="CD8" s="413" t="s">
        <v>114</v>
      </c>
      <c r="CE8" s="414"/>
      <c r="CF8" s="414"/>
      <c r="CG8" s="414"/>
      <c r="CH8" s="414"/>
      <c r="CI8" s="414"/>
      <c r="CJ8" s="414"/>
      <c r="CK8" s="414"/>
      <c r="CL8" s="414"/>
      <c r="CM8" s="414"/>
      <c r="CN8" s="414"/>
      <c r="CO8" s="414"/>
      <c r="CP8" s="414"/>
      <c r="CQ8" s="414"/>
      <c r="CR8" s="414"/>
      <c r="CS8" s="415"/>
      <c r="CT8" s="450">
        <v>0.63</v>
      </c>
      <c r="CU8" s="451"/>
      <c r="CV8" s="451"/>
      <c r="CW8" s="451"/>
      <c r="CX8" s="451"/>
      <c r="CY8" s="451"/>
      <c r="CZ8" s="451"/>
      <c r="DA8" s="452"/>
      <c r="DB8" s="450">
        <v>0.64</v>
      </c>
      <c r="DC8" s="451"/>
      <c r="DD8" s="451"/>
      <c r="DE8" s="451"/>
      <c r="DF8" s="451"/>
      <c r="DG8" s="451"/>
      <c r="DH8" s="451"/>
      <c r="DI8" s="452"/>
    </row>
    <row r="9" spans="1:119" ht="18.75" customHeight="1" thickBot="1" x14ac:dyDescent="0.25">
      <c r="A9" s="178"/>
      <c r="B9" s="404" t="s">
        <v>115</v>
      </c>
      <c r="C9" s="405"/>
      <c r="D9" s="405"/>
      <c r="E9" s="405"/>
      <c r="F9" s="405"/>
      <c r="G9" s="405"/>
      <c r="H9" s="405"/>
      <c r="I9" s="405"/>
      <c r="J9" s="405"/>
      <c r="K9" s="453"/>
      <c r="L9" s="454" t="s">
        <v>116</v>
      </c>
      <c r="M9" s="455"/>
      <c r="N9" s="455"/>
      <c r="O9" s="455"/>
      <c r="P9" s="455"/>
      <c r="Q9" s="456"/>
      <c r="R9" s="457">
        <v>28266</v>
      </c>
      <c r="S9" s="458"/>
      <c r="T9" s="458"/>
      <c r="U9" s="458"/>
      <c r="V9" s="459"/>
      <c r="W9" s="367" t="s">
        <v>117</v>
      </c>
      <c r="X9" s="368"/>
      <c r="Y9" s="368"/>
      <c r="Z9" s="368"/>
      <c r="AA9" s="368"/>
      <c r="AB9" s="368"/>
      <c r="AC9" s="368"/>
      <c r="AD9" s="368"/>
      <c r="AE9" s="368"/>
      <c r="AF9" s="368"/>
      <c r="AG9" s="368"/>
      <c r="AH9" s="368"/>
      <c r="AI9" s="368"/>
      <c r="AJ9" s="368"/>
      <c r="AK9" s="368"/>
      <c r="AL9" s="369"/>
      <c r="AM9" s="439" t="s">
        <v>118</v>
      </c>
      <c r="AN9" s="440"/>
      <c r="AO9" s="440"/>
      <c r="AP9" s="440"/>
      <c r="AQ9" s="440"/>
      <c r="AR9" s="440"/>
      <c r="AS9" s="440"/>
      <c r="AT9" s="441"/>
      <c r="AU9" s="442" t="s">
        <v>119</v>
      </c>
      <c r="AV9" s="443"/>
      <c r="AW9" s="443"/>
      <c r="AX9" s="443"/>
      <c r="AY9" s="444" t="s">
        <v>120</v>
      </c>
      <c r="AZ9" s="445"/>
      <c r="BA9" s="445"/>
      <c r="BB9" s="445"/>
      <c r="BC9" s="445"/>
      <c r="BD9" s="445"/>
      <c r="BE9" s="445"/>
      <c r="BF9" s="445"/>
      <c r="BG9" s="445"/>
      <c r="BH9" s="445"/>
      <c r="BI9" s="445"/>
      <c r="BJ9" s="445"/>
      <c r="BK9" s="445"/>
      <c r="BL9" s="445"/>
      <c r="BM9" s="446"/>
      <c r="BN9" s="410">
        <v>398117</v>
      </c>
      <c r="BO9" s="411"/>
      <c r="BP9" s="411"/>
      <c r="BQ9" s="411"/>
      <c r="BR9" s="411"/>
      <c r="BS9" s="411"/>
      <c r="BT9" s="411"/>
      <c r="BU9" s="412"/>
      <c r="BV9" s="410">
        <v>121711</v>
      </c>
      <c r="BW9" s="411"/>
      <c r="BX9" s="411"/>
      <c r="BY9" s="411"/>
      <c r="BZ9" s="411"/>
      <c r="CA9" s="411"/>
      <c r="CB9" s="411"/>
      <c r="CC9" s="412"/>
      <c r="CD9" s="413" t="s">
        <v>121</v>
      </c>
      <c r="CE9" s="414"/>
      <c r="CF9" s="414"/>
      <c r="CG9" s="414"/>
      <c r="CH9" s="414"/>
      <c r="CI9" s="414"/>
      <c r="CJ9" s="414"/>
      <c r="CK9" s="414"/>
      <c r="CL9" s="414"/>
      <c r="CM9" s="414"/>
      <c r="CN9" s="414"/>
      <c r="CO9" s="414"/>
      <c r="CP9" s="414"/>
      <c r="CQ9" s="414"/>
      <c r="CR9" s="414"/>
      <c r="CS9" s="415"/>
      <c r="CT9" s="407">
        <v>8.8000000000000007</v>
      </c>
      <c r="CU9" s="408"/>
      <c r="CV9" s="408"/>
      <c r="CW9" s="408"/>
      <c r="CX9" s="408"/>
      <c r="CY9" s="408"/>
      <c r="CZ9" s="408"/>
      <c r="DA9" s="409"/>
      <c r="DB9" s="407">
        <v>9.1999999999999993</v>
      </c>
      <c r="DC9" s="408"/>
      <c r="DD9" s="408"/>
      <c r="DE9" s="408"/>
      <c r="DF9" s="408"/>
      <c r="DG9" s="408"/>
      <c r="DH9" s="408"/>
      <c r="DI9" s="409"/>
    </row>
    <row r="10" spans="1:119" ht="18.75" customHeight="1" thickBot="1" x14ac:dyDescent="0.25">
      <c r="A10" s="178"/>
      <c r="B10" s="404"/>
      <c r="C10" s="405"/>
      <c r="D10" s="405"/>
      <c r="E10" s="405"/>
      <c r="F10" s="405"/>
      <c r="G10" s="405"/>
      <c r="H10" s="405"/>
      <c r="I10" s="405"/>
      <c r="J10" s="405"/>
      <c r="K10" s="453"/>
      <c r="L10" s="460" t="s">
        <v>122</v>
      </c>
      <c r="M10" s="440"/>
      <c r="N10" s="440"/>
      <c r="O10" s="440"/>
      <c r="P10" s="440"/>
      <c r="Q10" s="441"/>
      <c r="R10" s="461">
        <v>30061</v>
      </c>
      <c r="S10" s="462"/>
      <c r="T10" s="462"/>
      <c r="U10" s="462"/>
      <c r="V10" s="463"/>
      <c r="W10" s="398"/>
      <c r="X10" s="399"/>
      <c r="Y10" s="399"/>
      <c r="Z10" s="399"/>
      <c r="AA10" s="399"/>
      <c r="AB10" s="399"/>
      <c r="AC10" s="399"/>
      <c r="AD10" s="399"/>
      <c r="AE10" s="399"/>
      <c r="AF10" s="399"/>
      <c r="AG10" s="399"/>
      <c r="AH10" s="399"/>
      <c r="AI10" s="399"/>
      <c r="AJ10" s="399"/>
      <c r="AK10" s="399"/>
      <c r="AL10" s="402"/>
      <c r="AM10" s="439" t="s">
        <v>123</v>
      </c>
      <c r="AN10" s="440"/>
      <c r="AO10" s="440"/>
      <c r="AP10" s="440"/>
      <c r="AQ10" s="440"/>
      <c r="AR10" s="440"/>
      <c r="AS10" s="440"/>
      <c r="AT10" s="441"/>
      <c r="AU10" s="442" t="s">
        <v>124</v>
      </c>
      <c r="AV10" s="443"/>
      <c r="AW10" s="443"/>
      <c r="AX10" s="443"/>
      <c r="AY10" s="444" t="s">
        <v>125</v>
      </c>
      <c r="AZ10" s="445"/>
      <c r="BA10" s="445"/>
      <c r="BB10" s="445"/>
      <c r="BC10" s="445"/>
      <c r="BD10" s="445"/>
      <c r="BE10" s="445"/>
      <c r="BF10" s="445"/>
      <c r="BG10" s="445"/>
      <c r="BH10" s="445"/>
      <c r="BI10" s="445"/>
      <c r="BJ10" s="445"/>
      <c r="BK10" s="445"/>
      <c r="BL10" s="445"/>
      <c r="BM10" s="446"/>
      <c r="BN10" s="410">
        <v>294328</v>
      </c>
      <c r="BO10" s="411"/>
      <c r="BP10" s="411"/>
      <c r="BQ10" s="411"/>
      <c r="BR10" s="411"/>
      <c r="BS10" s="411"/>
      <c r="BT10" s="411"/>
      <c r="BU10" s="412"/>
      <c r="BV10" s="410">
        <v>233473</v>
      </c>
      <c r="BW10" s="411"/>
      <c r="BX10" s="411"/>
      <c r="BY10" s="411"/>
      <c r="BZ10" s="411"/>
      <c r="CA10" s="411"/>
      <c r="CB10" s="411"/>
      <c r="CC10" s="412"/>
      <c r="CD10" s="181" t="s">
        <v>126</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4"/>
      <c r="C11" s="405"/>
      <c r="D11" s="405"/>
      <c r="E11" s="405"/>
      <c r="F11" s="405"/>
      <c r="G11" s="405"/>
      <c r="H11" s="405"/>
      <c r="I11" s="405"/>
      <c r="J11" s="405"/>
      <c r="K11" s="453"/>
      <c r="L11" s="464" t="s">
        <v>127</v>
      </c>
      <c r="M11" s="465"/>
      <c r="N11" s="465"/>
      <c r="O11" s="465"/>
      <c r="P11" s="465"/>
      <c r="Q11" s="466"/>
      <c r="R11" s="467" t="s">
        <v>128</v>
      </c>
      <c r="S11" s="468"/>
      <c r="T11" s="468"/>
      <c r="U11" s="468"/>
      <c r="V11" s="469"/>
      <c r="W11" s="398"/>
      <c r="X11" s="399"/>
      <c r="Y11" s="399"/>
      <c r="Z11" s="399"/>
      <c r="AA11" s="399"/>
      <c r="AB11" s="399"/>
      <c r="AC11" s="399"/>
      <c r="AD11" s="399"/>
      <c r="AE11" s="399"/>
      <c r="AF11" s="399"/>
      <c r="AG11" s="399"/>
      <c r="AH11" s="399"/>
      <c r="AI11" s="399"/>
      <c r="AJ11" s="399"/>
      <c r="AK11" s="399"/>
      <c r="AL11" s="402"/>
      <c r="AM11" s="439" t="s">
        <v>129</v>
      </c>
      <c r="AN11" s="440"/>
      <c r="AO11" s="440"/>
      <c r="AP11" s="440"/>
      <c r="AQ11" s="440"/>
      <c r="AR11" s="440"/>
      <c r="AS11" s="440"/>
      <c r="AT11" s="441"/>
      <c r="AU11" s="442" t="s">
        <v>105</v>
      </c>
      <c r="AV11" s="443"/>
      <c r="AW11" s="443"/>
      <c r="AX11" s="443"/>
      <c r="AY11" s="444" t="s">
        <v>130</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131</v>
      </c>
      <c r="CE11" s="414"/>
      <c r="CF11" s="414"/>
      <c r="CG11" s="414"/>
      <c r="CH11" s="414"/>
      <c r="CI11" s="414"/>
      <c r="CJ11" s="414"/>
      <c r="CK11" s="414"/>
      <c r="CL11" s="414"/>
      <c r="CM11" s="414"/>
      <c r="CN11" s="414"/>
      <c r="CO11" s="414"/>
      <c r="CP11" s="414"/>
      <c r="CQ11" s="414"/>
      <c r="CR11" s="414"/>
      <c r="CS11" s="415"/>
      <c r="CT11" s="450" t="s">
        <v>132</v>
      </c>
      <c r="CU11" s="451"/>
      <c r="CV11" s="451"/>
      <c r="CW11" s="451"/>
      <c r="CX11" s="451"/>
      <c r="CY11" s="451"/>
      <c r="CZ11" s="451"/>
      <c r="DA11" s="452"/>
      <c r="DB11" s="450" t="s">
        <v>133</v>
      </c>
      <c r="DC11" s="451"/>
      <c r="DD11" s="451"/>
      <c r="DE11" s="451"/>
      <c r="DF11" s="451"/>
      <c r="DG11" s="451"/>
      <c r="DH11" s="451"/>
      <c r="DI11" s="452"/>
    </row>
    <row r="12" spans="1:119" ht="18.75" customHeight="1" x14ac:dyDescent="0.2">
      <c r="A12" s="178"/>
      <c r="B12" s="470" t="s">
        <v>134</v>
      </c>
      <c r="C12" s="471"/>
      <c r="D12" s="471"/>
      <c r="E12" s="471"/>
      <c r="F12" s="471"/>
      <c r="G12" s="471"/>
      <c r="H12" s="471"/>
      <c r="I12" s="471"/>
      <c r="J12" s="471"/>
      <c r="K12" s="472"/>
      <c r="L12" s="479" t="s">
        <v>135</v>
      </c>
      <c r="M12" s="480"/>
      <c r="N12" s="480"/>
      <c r="O12" s="480"/>
      <c r="P12" s="480"/>
      <c r="Q12" s="481"/>
      <c r="R12" s="482">
        <v>28550</v>
      </c>
      <c r="S12" s="483"/>
      <c r="T12" s="483"/>
      <c r="U12" s="483"/>
      <c r="V12" s="484"/>
      <c r="W12" s="485" t="s">
        <v>1</v>
      </c>
      <c r="X12" s="443"/>
      <c r="Y12" s="443"/>
      <c r="Z12" s="443"/>
      <c r="AA12" s="443"/>
      <c r="AB12" s="486"/>
      <c r="AC12" s="487" t="s">
        <v>136</v>
      </c>
      <c r="AD12" s="488"/>
      <c r="AE12" s="488"/>
      <c r="AF12" s="488"/>
      <c r="AG12" s="489"/>
      <c r="AH12" s="487" t="s">
        <v>137</v>
      </c>
      <c r="AI12" s="488"/>
      <c r="AJ12" s="488"/>
      <c r="AK12" s="488"/>
      <c r="AL12" s="490"/>
      <c r="AM12" s="439" t="s">
        <v>138</v>
      </c>
      <c r="AN12" s="440"/>
      <c r="AO12" s="440"/>
      <c r="AP12" s="440"/>
      <c r="AQ12" s="440"/>
      <c r="AR12" s="440"/>
      <c r="AS12" s="440"/>
      <c r="AT12" s="441"/>
      <c r="AU12" s="442" t="s">
        <v>139</v>
      </c>
      <c r="AV12" s="443"/>
      <c r="AW12" s="443"/>
      <c r="AX12" s="443"/>
      <c r="AY12" s="444" t="s">
        <v>140</v>
      </c>
      <c r="AZ12" s="445"/>
      <c r="BA12" s="445"/>
      <c r="BB12" s="445"/>
      <c r="BC12" s="445"/>
      <c r="BD12" s="445"/>
      <c r="BE12" s="445"/>
      <c r="BF12" s="445"/>
      <c r="BG12" s="445"/>
      <c r="BH12" s="445"/>
      <c r="BI12" s="445"/>
      <c r="BJ12" s="445"/>
      <c r="BK12" s="445"/>
      <c r="BL12" s="445"/>
      <c r="BM12" s="446"/>
      <c r="BN12" s="410">
        <v>160218</v>
      </c>
      <c r="BO12" s="411"/>
      <c r="BP12" s="411"/>
      <c r="BQ12" s="411"/>
      <c r="BR12" s="411"/>
      <c r="BS12" s="411"/>
      <c r="BT12" s="411"/>
      <c r="BU12" s="412"/>
      <c r="BV12" s="410">
        <v>274933</v>
      </c>
      <c r="BW12" s="411"/>
      <c r="BX12" s="411"/>
      <c r="BY12" s="411"/>
      <c r="BZ12" s="411"/>
      <c r="CA12" s="411"/>
      <c r="CB12" s="411"/>
      <c r="CC12" s="412"/>
      <c r="CD12" s="413" t="s">
        <v>141</v>
      </c>
      <c r="CE12" s="414"/>
      <c r="CF12" s="414"/>
      <c r="CG12" s="414"/>
      <c r="CH12" s="414"/>
      <c r="CI12" s="414"/>
      <c r="CJ12" s="414"/>
      <c r="CK12" s="414"/>
      <c r="CL12" s="414"/>
      <c r="CM12" s="414"/>
      <c r="CN12" s="414"/>
      <c r="CO12" s="414"/>
      <c r="CP12" s="414"/>
      <c r="CQ12" s="414"/>
      <c r="CR12" s="414"/>
      <c r="CS12" s="415"/>
      <c r="CT12" s="450" t="s">
        <v>142</v>
      </c>
      <c r="CU12" s="451"/>
      <c r="CV12" s="451"/>
      <c r="CW12" s="451"/>
      <c r="CX12" s="451"/>
      <c r="CY12" s="451"/>
      <c r="CZ12" s="451"/>
      <c r="DA12" s="452"/>
      <c r="DB12" s="450" t="s">
        <v>143</v>
      </c>
      <c r="DC12" s="451"/>
      <c r="DD12" s="451"/>
      <c r="DE12" s="451"/>
      <c r="DF12" s="451"/>
      <c r="DG12" s="451"/>
      <c r="DH12" s="451"/>
      <c r="DI12" s="452"/>
    </row>
    <row r="13" spans="1:119" ht="18.75" customHeight="1" x14ac:dyDescent="0.2">
      <c r="A13" s="178"/>
      <c r="B13" s="473"/>
      <c r="C13" s="474"/>
      <c r="D13" s="474"/>
      <c r="E13" s="474"/>
      <c r="F13" s="474"/>
      <c r="G13" s="474"/>
      <c r="H13" s="474"/>
      <c r="I13" s="474"/>
      <c r="J13" s="474"/>
      <c r="K13" s="475"/>
      <c r="L13" s="187"/>
      <c r="M13" s="501" t="s">
        <v>144</v>
      </c>
      <c r="N13" s="502"/>
      <c r="O13" s="502"/>
      <c r="P13" s="502"/>
      <c r="Q13" s="503"/>
      <c r="R13" s="494">
        <v>28132</v>
      </c>
      <c r="S13" s="495"/>
      <c r="T13" s="495"/>
      <c r="U13" s="495"/>
      <c r="V13" s="496"/>
      <c r="W13" s="426" t="s">
        <v>145</v>
      </c>
      <c r="X13" s="427"/>
      <c r="Y13" s="427"/>
      <c r="Z13" s="427"/>
      <c r="AA13" s="427"/>
      <c r="AB13" s="417"/>
      <c r="AC13" s="461">
        <v>223</v>
      </c>
      <c r="AD13" s="462"/>
      <c r="AE13" s="462"/>
      <c r="AF13" s="462"/>
      <c r="AG13" s="504"/>
      <c r="AH13" s="461">
        <v>272</v>
      </c>
      <c r="AI13" s="462"/>
      <c r="AJ13" s="462"/>
      <c r="AK13" s="462"/>
      <c r="AL13" s="463"/>
      <c r="AM13" s="439" t="s">
        <v>146</v>
      </c>
      <c r="AN13" s="440"/>
      <c r="AO13" s="440"/>
      <c r="AP13" s="440"/>
      <c r="AQ13" s="440"/>
      <c r="AR13" s="440"/>
      <c r="AS13" s="440"/>
      <c r="AT13" s="441"/>
      <c r="AU13" s="442" t="s">
        <v>147</v>
      </c>
      <c r="AV13" s="443"/>
      <c r="AW13" s="443"/>
      <c r="AX13" s="443"/>
      <c r="AY13" s="444" t="s">
        <v>148</v>
      </c>
      <c r="AZ13" s="445"/>
      <c r="BA13" s="445"/>
      <c r="BB13" s="445"/>
      <c r="BC13" s="445"/>
      <c r="BD13" s="445"/>
      <c r="BE13" s="445"/>
      <c r="BF13" s="445"/>
      <c r="BG13" s="445"/>
      <c r="BH13" s="445"/>
      <c r="BI13" s="445"/>
      <c r="BJ13" s="445"/>
      <c r="BK13" s="445"/>
      <c r="BL13" s="445"/>
      <c r="BM13" s="446"/>
      <c r="BN13" s="410">
        <v>532227</v>
      </c>
      <c r="BO13" s="411"/>
      <c r="BP13" s="411"/>
      <c r="BQ13" s="411"/>
      <c r="BR13" s="411"/>
      <c r="BS13" s="411"/>
      <c r="BT13" s="411"/>
      <c r="BU13" s="412"/>
      <c r="BV13" s="410">
        <v>80251</v>
      </c>
      <c r="BW13" s="411"/>
      <c r="BX13" s="411"/>
      <c r="BY13" s="411"/>
      <c r="BZ13" s="411"/>
      <c r="CA13" s="411"/>
      <c r="CB13" s="411"/>
      <c r="CC13" s="412"/>
      <c r="CD13" s="413" t="s">
        <v>149</v>
      </c>
      <c r="CE13" s="414"/>
      <c r="CF13" s="414"/>
      <c r="CG13" s="414"/>
      <c r="CH13" s="414"/>
      <c r="CI13" s="414"/>
      <c r="CJ13" s="414"/>
      <c r="CK13" s="414"/>
      <c r="CL13" s="414"/>
      <c r="CM13" s="414"/>
      <c r="CN13" s="414"/>
      <c r="CO13" s="414"/>
      <c r="CP13" s="414"/>
      <c r="CQ13" s="414"/>
      <c r="CR13" s="414"/>
      <c r="CS13" s="415"/>
      <c r="CT13" s="407">
        <v>5.9</v>
      </c>
      <c r="CU13" s="408"/>
      <c r="CV13" s="408"/>
      <c r="CW13" s="408"/>
      <c r="CX13" s="408"/>
      <c r="CY13" s="408"/>
      <c r="CZ13" s="408"/>
      <c r="DA13" s="409"/>
      <c r="DB13" s="407">
        <v>6.3</v>
      </c>
      <c r="DC13" s="408"/>
      <c r="DD13" s="408"/>
      <c r="DE13" s="408"/>
      <c r="DF13" s="408"/>
      <c r="DG13" s="408"/>
      <c r="DH13" s="408"/>
      <c r="DI13" s="409"/>
    </row>
    <row r="14" spans="1:119" ht="18.75" customHeight="1" thickBot="1" x14ac:dyDescent="0.25">
      <c r="A14" s="178"/>
      <c r="B14" s="473"/>
      <c r="C14" s="474"/>
      <c r="D14" s="474"/>
      <c r="E14" s="474"/>
      <c r="F14" s="474"/>
      <c r="G14" s="474"/>
      <c r="H14" s="474"/>
      <c r="I14" s="474"/>
      <c r="J14" s="474"/>
      <c r="K14" s="475"/>
      <c r="L14" s="491" t="s">
        <v>150</v>
      </c>
      <c r="M14" s="492"/>
      <c r="N14" s="492"/>
      <c r="O14" s="492"/>
      <c r="P14" s="492"/>
      <c r="Q14" s="493"/>
      <c r="R14" s="494">
        <v>28837</v>
      </c>
      <c r="S14" s="495"/>
      <c r="T14" s="495"/>
      <c r="U14" s="495"/>
      <c r="V14" s="496"/>
      <c r="W14" s="400"/>
      <c r="X14" s="401"/>
      <c r="Y14" s="401"/>
      <c r="Z14" s="401"/>
      <c r="AA14" s="401"/>
      <c r="AB14" s="390"/>
      <c r="AC14" s="497">
        <v>1.7</v>
      </c>
      <c r="AD14" s="498"/>
      <c r="AE14" s="498"/>
      <c r="AF14" s="498"/>
      <c r="AG14" s="499"/>
      <c r="AH14" s="497">
        <v>2</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151</v>
      </c>
      <c r="CE14" s="506"/>
      <c r="CF14" s="506"/>
      <c r="CG14" s="506"/>
      <c r="CH14" s="506"/>
      <c r="CI14" s="506"/>
      <c r="CJ14" s="506"/>
      <c r="CK14" s="506"/>
      <c r="CL14" s="506"/>
      <c r="CM14" s="506"/>
      <c r="CN14" s="506"/>
      <c r="CO14" s="506"/>
      <c r="CP14" s="506"/>
      <c r="CQ14" s="506"/>
      <c r="CR14" s="506"/>
      <c r="CS14" s="507"/>
      <c r="CT14" s="508">
        <v>8.8000000000000007</v>
      </c>
      <c r="CU14" s="509"/>
      <c r="CV14" s="509"/>
      <c r="CW14" s="509"/>
      <c r="CX14" s="509"/>
      <c r="CY14" s="509"/>
      <c r="CZ14" s="509"/>
      <c r="DA14" s="510"/>
      <c r="DB14" s="508">
        <v>17.3</v>
      </c>
      <c r="DC14" s="509"/>
      <c r="DD14" s="509"/>
      <c r="DE14" s="509"/>
      <c r="DF14" s="509"/>
      <c r="DG14" s="509"/>
      <c r="DH14" s="509"/>
      <c r="DI14" s="510"/>
    </row>
    <row r="15" spans="1:119" ht="18.75" customHeight="1" x14ac:dyDescent="0.2">
      <c r="A15" s="178"/>
      <c r="B15" s="473"/>
      <c r="C15" s="474"/>
      <c r="D15" s="474"/>
      <c r="E15" s="474"/>
      <c r="F15" s="474"/>
      <c r="G15" s="474"/>
      <c r="H15" s="474"/>
      <c r="I15" s="474"/>
      <c r="J15" s="474"/>
      <c r="K15" s="475"/>
      <c r="L15" s="187"/>
      <c r="M15" s="501" t="s">
        <v>152</v>
      </c>
      <c r="N15" s="502"/>
      <c r="O15" s="502"/>
      <c r="P15" s="502"/>
      <c r="Q15" s="503"/>
      <c r="R15" s="494">
        <v>28419</v>
      </c>
      <c r="S15" s="495"/>
      <c r="T15" s="495"/>
      <c r="U15" s="495"/>
      <c r="V15" s="496"/>
      <c r="W15" s="426" t="s">
        <v>153</v>
      </c>
      <c r="X15" s="427"/>
      <c r="Y15" s="427"/>
      <c r="Z15" s="427"/>
      <c r="AA15" s="427"/>
      <c r="AB15" s="417"/>
      <c r="AC15" s="461">
        <v>3634</v>
      </c>
      <c r="AD15" s="462"/>
      <c r="AE15" s="462"/>
      <c r="AF15" s="462"/>
      <c r="AG15" s="504"/>
      <c r="AH15" s="461">
        <v>4169</v>
      </c>
      <c r="AI15" s="462"/>
      <c r="AJ15" s="462"/>
      <c r="AK15" s="462"/>
      <c r="AL15" s="463"/>
      <c r="AM15" s="439"/>
      <c r="AN15" s="440"/>
      <c r="AO15" s="440"/>
      <c r="AP15" s="440"/>
      <c r="AQ15" s="440"/>
      <c r="AR15" s="440"/>
      <c r="AS15" s="440"/>
      <c r="AT15" s="441"/>
      <c r="AU15" s="442"/>
      <c r="AV15" s="443"/>
      <c r="AW15" s="443"/>
      <c r="AX15" s="443"/>
      <c r="AY15" s="370" t="s">
        <v>154</v>
      </c>
      <c r="AZ15" s="371"/>
      <c r="BA15" s="371"/>
      <c r="BB15" s="371"/>
      <c r="BC15" s="371"/>
      <c r="BD15" s="371"/>
      <c r="BE15" s="371"/>
      <c r="BF15" s="371"/>
      <c r="BG15" s="371"/>
      <c r="BH15" s="371"/>
      <c r="BI15" s="371"/>
      <c r="BJ15" s="371"/>
      <c r="BK15" s="371"/>
      <c r="BL15" s="371"/>
      <c r="BM15" s="372"/>
      <c r="BN15" s="373">
        <v>3104475</v>
      </c>
      <c r="BO15" s="374"/>
      <c r="BP15" s="374"/>
      <c r="BQ15" s="374"/>
      <c r="BR15" s="374"/>
      <c r="BS15" s="374"/>
      <c r="BT15" s="374"/>
      <c r="BU15" s="375"/>
      <c r="BV15" s="373">
        <v>3186107</v>
      </c>
      <c r="BW15" s="374"/>
      <c r="BX15" s="374"/>
      <c r="BY15" s="374"/>
      <c r="BZ15" s="374"/>
      <c r="CA15" s="374"/>
      <c r="CB15" s="374"/>
      <c r="CC15" s="375"/>
      <c r="CD15" s="511" t="s">
        <v>155</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3"/>
      <c r="C16" s="474"/>
      <c r="D16" s="474"/>
      <c r="E16" s="474"/>
      <c r="F16" s="474"/>
      <c r="G16" s="474"/>
      <c r="H16" s="474"/>
      <c r="I16" s="474"/>
      <c r="J16" s="474"/>
      <c r="K16" s="475"/>
      <c r="L16" s="491" t="s">
        <v>156</v>
      </c>
      <c r="M16" s="514"/>
      <c r="N16" s="514"/>
      <c r="O16" s="514"/>
      <c r="P16" s="514"/>
      <c r="Q16" s="515"/>
      <c r="R16" s="516" t="s">
        <v>157</v>
      </c>
      <c r="S16" s="517"/>
      <c r="T16" s="517"/>
      <c r="U16" s="517"/>
      <c r="V16" s="518"/>
      <c r="W16" s="400"/>
      <c r="X16" s="401"/>
      <c r="Y16" s="401"/>
      <c r="Z16" s="401"/>
      <c r="AA16" s="401"/>
      <c r="AB16" s="390"/>
      <c r="AC16" s="497">
        <v>27.3</v>
      </c>
      <c r="AD16" s="498"/>
      <c r="AE16" s="498"/>
      <c r="AF16" s="498"/>
      <c r="AG16" s="499"/>
      <c r="AH16" s="497">
        <v>29.9</v>
      </c>
      <c r="AI16" s="498"/>
      <c r="AJ16" s="498"/>
      <c r="AK16" s="498"/>
      <c r="AL16" s="500"/>
      <c r="AM16" s="439"/>
      <c r="AN16" s="440"/>
      <c r="AO16" s="440"/>
      <c r="AP16" s="440"/>
      <c r="AQ16" s="440"/>
      <c r="AR16" s="440"/>
      <c r="AS16" s="440"/>
      <c r="AT16" s="441"/>
      <c r="AU16" s="442"/>
      <c r="AV16" s="443"/>
      <c r="AW16" s="443"/>
      <c r="AX16" s="443"/>
      <c r="AY16" s="444" t="s">
        <v>158</v>
      </c>
      <c r="AZ16" s="445"/>
      <c r="BA16" s="445"/>
      <c r="BB16" s="445"/>
      <c r="BC16" s="445"/>
      <c r="BD16" s="445"/>
      <c r="BE16" s="445"/>
      <c r="BF16" s="445"/>
      <c r="BG16" s="445"/>
      <c r="BH16" s="445"/>
      <c r="BI16" s="445"/>
      <c r="BJ16" s="445"/>
      <c r="BK16" s="445"/>
      <c r="BL16" s="445"/>
      <c r="BM16" s="446"/>
      <c r="BN16" s="410">
        <v>5154766</v>
      </c>
      <c r="BO16" s="411"/>
      <c r="BP16" s="411"/>
      <c r="BQ16" s="411"/>
      <c r="BR16" s="411"/>
      <c r="BS16" s="411"/>
      <c r="BT16" s="411"/>
      <c r="BU16" s="412"/>
      <c r="BV16" s="410">
        <v>4881021</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5">
      <c r="A17" s="178"/>
      <c r="B17" s="476"/>
      <c r="C17" s="477"/>
      <c r="D17" s="477"/>
      <c r="E17" s="477"/>
      <c r="F17" s="477"/>
      <c r="G17" s="477"/>
      <c r="H17" s="477"/>
      <c r="I17" s="477"/>
      <c r="J17" s="477"/>
      <c r="K17" s="478"/>
      <c r="L17" s="192"/>
      <c r="M17" s="521" t="s">
        <v>159</v>
      </c>
      <c r="N17" s="522"/>
      <c r="O17" s="522"/>
      <c r="P17" s="522"/>
      <c r="Q17" s="523"/>
      <c r="R17" s="516" t="s">
        <v>157</v>
      </c>
      <c r="S17" s="517"/>
      <c r="T17" s="517"/>
      <c r="U17" s="517"/>
      <c r="V17" s="518"/>
      <c r="W17" s="426" t="s">
        <v>160</v>
      </c>
      <c r="X17" s="427"/>
      <c r="Y17" s="427"/>
      <c r="Z17" s="427"/>
      <c r="AA17" s="427"/>
      <c r="AB17" s="417"/>
      <c r="AC17" s="461">
        <v>9431</v>
      </c>
      <c r="AD17" s="462"/>
      <c r="AE17" s="462"/>
      <c r="AF17" s="462"/>
      <c r="AG17" s="504"/>
      <c r="AH17" s="461">
        <v>9502</v>
      </c>
      <c r="AI17" s="462"/>
      <c r="AJ17" s="462"/>
      <c r="AK17" s="462"/>
      <c r="AL17" s="463"/>
      <c r="AM17" s="439"/>
      <c r="AN17" s="440"/>
      <c r="AO17" s="440"/>
      <c r="AP17" s="440"/>
      <c r="AQ17" s="440"/>
      <c r="AR17" s="440"/>
      <c r="AS17" s="440"/>
      <c r="AT17" s="441"/>
      <c r="AU17" s="442"/>
      <c r="AV17" s="443"/>
      <c r="AW17" s="443"/>
      <c r="AX17" s="443"/>
      <c r="AY17" s="444" t="s">
        <v>161</v>
      </c>
      <c r="AZ17" s="445"/>
      <c r="BA17" s="445"/>
      <c r="BB17" s="445"/>
      <c r="BC17" s="445"/>
      <c r="BD17" s="445"/>
      <c r="BE17" s="445"/>
      <c r="BF17" s="445"/>
      <c r="BG17" s="445"/>
      <c r="BH17" s="445"/>
      <c r="BI17" s="445"/>
      <c r="BJ17" s="445"/>
      <c r="BK17" s="445"/>
      <c r="BL17" s="445"/>
      <c r="BM17" s="446"/>
      <c r="BN17" s="410">
        <v>3896102</v>
      </c>
      <c r="BO17" s="411"/>
      <c r="BP17" s="411"/>
      <c r="BQ17" s="411"/>
      <c r="BR17" s="411"/>
      <c r="BS17" s="411"/>
      <c r="BT17" s="411"/>
      <c r="BU17" s="412"/>
      <c r="BV17" s="410">
        <v>3999342</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5">
      <c r="A18" s="178"/>
      <c r="B18" s="532" t="s">
        <v>162</v>
      </c>
      <c r="C18" s="453"/>
      <c r="D18" s="453"/>
      <c r="E18" s="533"/>
      <c r="F18" s="533"/>
      <c r="G18" s="533"/>
      <c r="H18" s="533"/>
      <c r="I18" s="533"/>
      <c r="J18" s="533"/>
      <c r="K18" s="533"/>
      <c r="L18" s="534">
        <v>16.2</v>
      </c>
      <c r="M18" s="534"/>
      <c r="N18" s="534"/>
      <c r="O18" s="534"/>
      <c r="P18" s="534"/>
      <c r="Q18" s="534"/>
      <c r="R18" s="535"/>
      <c r="S18" s="535"/>
      <c r="T18" s="535"/>
      <c r="U18" s="535"/>
      <c r="V18" s="536"/>
      <c r="W18" s="428"/>
      <c r="X18" s="429"/>
      <c r="Y18" s="429"/>
      <c r="Z18" s="429"/>
      <c r="AA18" s="429"/>
      <c r="AB18" s="420"/>
      <c r="AC18" s="537">
        <v>71</v>
      </c>
      <c r="AD18" s="538"/>
      <c r="AE18" s="538"/>
      <c r="AF18" s="538"/>
      <c r="AG18" s="539"/>
      <c r="AH18" s="537">
        <v>68.099999999999994</v>
      </c>
      <c r="AI18" s="538"/>
      <c r="AJ18" s="538"/>
      <c r="AK18" s="538"/>
      <c r="AL18" s="540"/>
      <c r="AM18" s="439"/>
      <c r="AN18" s="440"/>
      <c r="AO18" s="440"/>
      <c r="AP18" s="440"/>
      <c r="AQ18" s="440"/>
      <c r="AR18" s="440"/>
      <c r="AS18" s="440"/>
      <c r="AT18" s="441"/>
      <c r="AU18" s="442"/>
      <c r="AV18" s="443"/>
      <c r="AW18" s="443"/>
      <c r="AX18" s="443"/>
      <c r="AY18" s="444" t="s">
        <v>163</v>
      </c>
      <c r="AZ18" s="445"/>
      <c r="BA18" s="445"/>
      <c r="BB18" s="445"/>
      <c r="BC18" s="445"/>
      <c r="BD18" s="445"/>
      <c r="BE18" s="445"/>
      <c r="BF18" s="445"/>
      <c r="BG18" s="445"/>
      <c r="BH18" s="445"/>
      <c r="BI18" s="445"/>
      <c r="BJ18" s="445"/>
      <c r="BK18" s="445"/>
      <c r="BL18" s="445"/>
      <c r="BM18" s="446"/>
      <c r="BN18" s="410">
        <v>5069013</v>
      </c>
      <c r="BO18" s="411"/>
      <c r="BP18" s="411"/>
      <c r="BQ18" s="411"/>
      <c r="BR18" s="411"/>
      <c r="BS18" s="411"/>
      <c r="BT18" s="411"/>
      <c r="BU18" s="412"/>
      <c r="BV18" s="410">
        <v>5100908</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5">
      <c r="A19" s="178"/>
      <c r="B19" s="532" t="s">
        <v>164</v>
      </c>
      <c r="C19" s="453"/>
      <c r="D19" s="453"/>
      <c r="E19" s="533"/>
      <c r="F19" s="533"/>
      <c r="G19" s="533"/>
      <c r="H19" s="533"/>
      <c r="I19" s="533"/>
      <c r="J19" s="533"/>
      <c r="K19" s="533"/>
      <c r="L19" s="541">
        <v>1745</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165</v>
      </c>
      <c r="AZ19" s="445"/>
      <c r="BA19" s="445"/>
      <c r="BB19" s="445"/>
      <c r="BC19" s="445"/>
      <c r="BD19" s="445"/>
      <c r="BE19" s="445"/>
      <c r="BF19" s="445"/>
      <c r="BG19" s="445"/>
      <c r="BH19" s="445"/>
      <c r="BI19" s="445"/>
      <c r="BJ19" s="445"/>
      <c r="BK19" s="445"/>
      <c r="BL19" s="445"/>
      <c r="BM19" s="446"/>
      <c r="BN19" s="410">
        <v>7777786</v>
      </c>
      <c r="BO19" s="411"/>
      <c r="BP19" s="411"/>
      <c r="BQ19" s="411"/>
      <c r="BR19" s="411"/>
      <c r="BS19" s="411"/>
      <c r="BT19" s="411"/>
      <c r="BU19" s="412"/>
      <c r="BV19" s="410">
        <v>7391275</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5">
      <c r="A20" s="178"/>
      <c r="B20" s="532" t="s">
        <v>166</v>
      </c>
      <c r="C20" s="453"/>
      <c r="D20" s="453"/>
      <c r="E20" s="533"/>
      <c r="F20" s="533"/>
      <c r="G20" s="533"/>
      <c r="H20" s="533"/>
      <c r="I20" s="533"/>
      <c r="J20" s="533"/>
      <c r="K20" s="533"/>
      <c r="L20" s="541">
        <v>10740</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5">
      <c r="A21" s="178"/>
      <c r="B21" s="550" t="s">
        <v>167</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2">
      <c r="A22" s="178"/>
      <c r="B22" s="580" t="s">
        <v>168</v>
      </c>
      <c r="C22" s="554"/>
      <c r="D22" s="555"/>
      <c r="E22" s="422" t="s">
        <v>1</v>
      </c>
      <c r="F22" s="427"/>
      <c r="G22" s="427"/>
      <c r="H22" s="427"/>
      <c r="I22" s="427"/>
      <c r="J22" s="427"/>
      <c r="K22" s="417"/>
      <c r="L22" s="422" t="s">
        <v>169</v>
      </c>
      <c r="M22" s="427"/>
      <c r="N22" s="427"/>
      <c r="O22" s="427"/>
      <c r="P22" s="417"/>
      <c r="Q22" s="585" t="s">
        <v>170</v>
      </c>
      <c r="R22" s="586"/>
      <c r="S22" s="586"/>
      <c r="T22" s="586"/>
      <c r="U22" s="586"/>
      <c r="V22" s="587"/>
      <c r="W22" s="553" t="s">
        <v>171</v>
      </c>
      <c r="X22" s="554"/>
      <c r="Y22" s="555"/>
      <c r="Z22" s="422" t="s">
        <v>1</v>
      </c>
      <c r="AA22" s="427"/>
      <c r="AB22" s="427"/>
      <c r="AC22" s="427"/>
      <c r="AD22" s="427"/>
      <c r="AE22" s="427"/>
      <c r="AF22" s="427"/>
      <c r="AG22" s="417"/>
      <c r="AH22" s="591" t="s">
        <v>172</v>
      </c>
      <c r="AI22" s="427"/>
      <c r="AJ22" s="427"/>
      <c r="AK22" s="427"/>
      <c r="AL22" s="417"/>
      <c r="AM22" s="591" t="s">
        <v>173</v>
      </c>
      <c r="AN22" s="592"/>
      <c r="AO22" s="592"/>
      <c r="AP22" s="592"/>
      <c r="AQ22" s="592"/>
      <c r="AR22" s="593"/>
      <c r="AS22" s="585" t="s">
        <v>170</v>
      </c>
      <c r="AT22" s="586"/>
      <c r="AU22" s="586"/>
      <c r="AV22" s="586"/>
      <c r="AW22" s="586"/>
      <c r="AX22" s="597"/>
      <c r="AY22" s="370" t="s">
        <v>174</v>
      </c>
      <c r="AZ22" s="371"/>
      <c r="BA22" s="371"/>
      <c r="BB22" s="371"/>
      <c r="BC22" s="371"/>
      <c r="BD22" s="371"/>
      <c r="BE22" s="371"/>
      <c r="BF22" s="371"/>
      <c r="BG22" s="371"/>
      <c r="BH22" s="371"/>
      <c r="BI22" s="371"/>
      <c r="BJ22" s="371"/>
      <c r="BK22" s="371"/>
      <c r="BL22" s="371"/>
      <c r="BM22" s="372"/>
      <c r="BN22" s="373">
        <v>7602922</v>
      </c>
      <c r="BO22" s="374"/>
      <c r="BP22" s="374"/>
      <c r="BQ22" s="374"/>
      <c r="BR22" s="374"/>
      <c r="BS22" s="374"/>
      <c r="BT22" s="374"/>
      <c r="BU22" s="375"/>
      <c r="BV22" s="373">
        <v>7414113</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2">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175</v>
      </c>
      <c r="AZ23" s="445"/>
      <c r="BA23" s="445"/>
      <c r="BB23" s="445"/>
      <c r="BC23" s="445"/>
      <c r="BD23" s="445"/>
      <c r="BE23" s="445"/>
      <c r="BF23" s="445"/>
      <c r="BG23" s="445"/>
      <c r="BH23" s="445"/>
      <c r="BI23" s="445"/>
      <c r="BJ23" s="445"/>
      <c r="BK23" s="445"/>
      <c r="BL23" s="445"/>
      <c r="BM23" s="446"/>
      <c r="BN23" s="410">
        <v>6498768</v>
      </c>
      <c r="BO23" s="411"/>
      <c r="BP23" s="411"/>
      <c r="BQ23" s="411"/>
      <c r="BR23" s="411"/>
      <c r="BS23" s="411"/>
      <c r="BT23" s="411"/>
      <c r="BU23" s="412"/>
      <c r="BV23" s="410">
        <v>6567380</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5">
      <c r="A24" s="178"/>
      <c r="B24" s="581"/>
      <c r="C24" s="557"/>
      <c r="D24" s="558"/>
      <c r="E24" s="460" t="s">
        <v>176</v>
      </c>
      <c r="F24" s="440"/>
      <c r="G24" s="440"/>
      <c r="H24" s="440"/>
      <c r="I24" s="440"/>
      <c r="J24" s="440"/>
      <c r="K24" s="441"/>
      <c r="L24" s="461">
        <v>1</v>
      </c>
      <c r="M24" s="462"/>
      <c r="N24" s="462"/>
      <c r="O24" s="462"/>
      <c r="P24" s="504"/>
      <c r="Q24" s="461">
        <v>7340</v>
      </c>
      <c r="R24" s="462"/>
      <c r="S24" s="462"/>
      <c r="T24" s="462"/>
      <c r="U24" s="462"/>
      <c r="V24" s="504"/>
      <c r="W24" s="556"/>
      <c r="X24" s="557"/>
      <c r="Y24" s="558"/>
      <c r="Z24" s="460" t="s">
        <v>177</v>
      </c>
      <c r="AA24" s="440"/>
      <c r="AB24" s="440"/>
      <c r="AC24" s="440"/>
      <c r="AD24" s="440"/>
      <c r="AE24" s="440"/>
      <c r="AF24" s="440"/>
      <c r="AG24" s="441"/>
      <c r="AH24" s="461">
        <v>175</v>
      </c>
      <c r="AI24" s="462"/>
      <c r="AJ24" s="462"/>
      <c r="AK24" s="462"/>
      <c r="AL24" s="504"/>
      <c r="AM24" s="461">
        <v>555975</v>
      </c>
      <c r="AN24" s="462"/>
      <c r="AO24" s="462"/>
      <c r="AP24" s="462"/>
      <c r="AQ24" s="462"/>
      <c r="AR24" s="504"/>
      <c r="AS24" s="461">
        <v>3177</v>
      </c>
      <c r="AT24" s="462"/>
      <c r="AU24" s="462"/>
      <c r="AV24" s="462"/>
      <c r="AW24" s="462"/>
      <c r="AX24" s="463"/>
      <c r="AY24" s="526" t="s">
        <v>178</v>
      </c>
      <c r="AZ24" s="527"/>
      <c r="BA24" s="527"/>
      <c r="BB24" s="527"/>
      <c r="BC24" s="527"/>
      <c r="BD24" s="527"/>
      <c r="BE24" s="527"/>
      <c r="BF24" s="527"/>
      <c r="BG24" s="527"/>
      <c r="BH24" s="527"/>
      <c r="BI24" s="527"/>
      <c r="BJ24" s="527"/>
      <c r="BK24" s="527"/>
      <c r="BL24" s="527"/>
      <c r="BM24" s="528"/>
      <c r="BN24" s="410">
        <v>2633514</v>
      </c>
      <c r="BO24" s="411"/>
      <c r="BP24" s="411"/>
      <c r="BQ24" s="411"/>
      <c r="BR24" s="411"/>
      <c r="BS24" s="411"/>
      <c r="BT24" s="411"/>
      <c r="BU24" s="412"/>
      <c r="BV24" s="410">
        <v>2347199</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2">
      <c r="A25" s="178"/>
      <c r="B25" s="581"/>
      <c r="C25" s="557"/>
      <c r="D25" s="558"/>
      <c r="E25" s="460" t="s">
        <v>179</v>
      </c>
      <c r="F25" s="440"/>
      <c r="G25" s="440"/>
      <c r="H25" s="440"/>
      <c r="I25" s="440"/>
      <c r="J25" s="440"/>
      <c r="K25" s="441"/>
      <c r="L25" s="461">
        <v>1</v>
      </c>
      <c r="M25" s="462"/>
      <c r="N25" s="462"/>
      <c r="O25" s="462"/>
      <c r="P25" s="504"/>
      <c r="Q25" s="461">
        <v>6210</v>
      </c>
      <c r="R25" s="462"/>
      <c r="S25" s="462"/>
      <c r="T25" s="462"/>
      <c r="U25" s="462"/>
      <c r="V25" s="504"/>
      <c r="W25" s="556"/>
      <c r="X25" s="557"/>
      <c r="Y25" s="558"/>
      <c r="Z25" s="460" t="s">
        <v>180</v>
      </c>
      <c r="AA25" s="440"/>
      <c r="AB25" s="440"/>
      <c r="AC25" s="440"/>
      <c r="AD25" s="440"/>
      <c r="AE25" s="440"/>
      <c r="AF25" s="440"/>
      <c r="AG25" s="441"/>
      <c r="AH25" s="461" t="s">
        <v>142</v>
      </c>
      <c r="AI25" s="462"/>
      <c r="AJ25" s="462"/>
      <c r="AK25" s="462"/>
      <c r="AL25" s="504"/>
      <c r="AM25" s="461" t="s">
        <v>181</v>
      </c>
      <c r="AN25" s="462"/>
      <c r="AO25" s="462"/>
      <c r="AP25" s="462"/>
      <c r="AQ25" s="462"/>
      <c r="AR25" s="504"/>
      <c r="AS25" s="461" t="s">
        <v>132</v>
      </c>
      <c r="AT25" s="462"/>
      <c r="AU25" s="462"/>
      <c r="AV25" s="462"/>
      <c r="AW25" s="462"/>
      <c r="AX25" s="463"/>
      <c r="AY25" s="370" t="s">
        <v>182</v>
      </c>
      <c r="AZ25" s="371"/>
      <c r="BA25" s="371"/>
      <c r="BB25" s="371"/>
      <c r="BC25" s="371"/>
      <c r="BD25" s="371"/>
      <c r="BE25" s="371"/>
      <c r="BF25" s="371"/>
      <c r="BG25" s="371"/>
      <c r="BH25" s="371"/>
      <c r="BI25" s="371"/>
      <c r="BJ25" s="371"/>
      <c r="BK25" s="371"/>
      <c r="BL25" s="371"/>
      <c r="BM25" s="372"/>
      <c r="BN25" s="373">
        <v>2154478</v>
      </c>
      <c r="BO25" s="374"/>
      <c r="BP25" s="374"/>
      <c r="BQ25" s="374"/>
      <c r="BR25" s="374"/>
      <c r="BS25" s="374"/>
      <c r="BT25" s="374"/>
      <c r="BU25" s="375"/>
      <c r="BV25" s="373">
        <v>1935393</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2">
      <c r="A26" s="178"/>
      <c r="B26" s="581"/>
      <c r="C26" s="557"/>
      <c r="D26" s="558"/>
      <c r="E26" s="460" t="s">
        <v>183</v>
      </c>
      <c r="F26" s="440"/>
      <c r="G26" s="440"/>
      <c r="H26" s="440"/>
      <c r="I26" s="440"/>
      <c r="J26" s="440"/>
      <c r="K26" s="441"/>
      <c r="L26" s="461">
        <v>1</v>
      </c>
      <c r="M26" s="462"/>
      <c r="N26" s="462"/>
      <c r="O26" s="462"/>
      <c r="P26" s="504"/>
      <c r="Q26" s="461">
        <v>5810</v>
      </c>
      <c r="R26" s="462"/>
      <c r="S26" s="462"/>
      <c r="T26" s="462"/>
      <c r="U26" s="462"/>
      <c r="V26" s="504"/>
      <c r="W26" s="556"/>
      <c r="X26" s="557"/>
      <c r="Y26" s="558"/>
      <c r="Z26" s="460" t="s">
        <v>184</v>
      </c>
      <c r="AA26" s="562"/>
      <c r="AB26" s="562"/>
      <c r="AC26" s="562"/>
      <c r="AD26" s="562"/>
      <c r="AE26" s="562"/>
      <c r="AF26" s="562"/>
      <c r="AG26" s="563"/>
      <c r="AH26" s="461">
        <v>1</v>
      </c>
      <c r="AI26" s="462"/>
      <c r="AJ26" s="462"/>
      <c r="AK26" s="462"/>
      <c r="AL26" s="504"/>
      <c r="AM26" s="461" t="s">
        <v>185</v>
      </c>
      <c r="AN26" s="462"/>
      <c r="AO26" s="462"/>
      <c r="AP26" s="462"/>
      <c r="AQ26" s="462"/>
      <c r="AR26" s="504"/>
      <c r="AS26" s="461" t="s">
        <v>185</v>
      </c>
      <c r="AT26" s="462"/>
      <c r="AU26" s="462"/>
      <c r="AV26" s="462"/>
      <c r="AW26" s="462"/>
      <c r="AX26" s="463"/>
      <c r="AY26" s="413" t="s">
        <v>186</v>
      </c>
      <c r="AZ26" s="414"/>
      <c r="BA26" s="414"/>
      <c r="BB26" s="414"/>
      <c r="BC26" s="414"/>
      <c r="BD26" s="414"/>
      <c r="BE26" s="414"/>
      <c r="BF26" s="414"/>
      <c r="BG26" s="414"/>
      <c r="BH26" s="414"/>
      <c r="BI26" s="414"/>
      <c r="BJ26" s="414"/>
      <c r="BK26" s="414"/>
      <c r="BL26" s="414"/>
      <c r="BM26" s="415"/>
      <c r="BN26" s="410" t="s">
        <v>142</v>
      </c>
      <c r="BO26" s="411"/>
      <c r="BP26" s="411"/>
      <c r="BQ26" s="411"/>
      <c r="BR26" s="411"/>
      <c r="BS26" s="411"/>
      <c r="BT26" s="411"/>
      <c r="BU26" s="412"/>
      <c r="BV26" s="410" t="s">
        <v>142</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5">
      <c r="A27" s="178"/>
      <c r="B27" s="581"/>
      <c r="C27" s="557"/>
      <c r="D27" s="558"/>
      <c r="E27" s="460" t="s">
        <v>187</v>
      </c>
      <c r="F27" s="440"/>
      <c r="G27" s="440"/>
      <c r="H27" s="440"/>
      <c r="I27" s="440"/>
      <c r="J27" s="440"/>
      <c r="K27" s="441"/>
      <c r="L27" s="461">
        <v>1</v>
      </c>
      <c r="M27" s="462"/>
      <c r="N27" s="462"/>
      <c r="O27" s="462"/>
      <c r="P27" s="504"/>
      <c r="Q27" s="461">
        <v>3120</v>
      </c>
      <c r="R27" s="462"/>
      <c r="S27" s="462"/>
      <c r="T27" s="462"/>
      <c r="U27" s="462"/>
      <c r="V27" s="504"/>
      <c r="W27" s="556"/>
      <c r="X27" s="557"/>
      <c r="Y27" s="558"/>
      <c r="Z27" s="460" t="s">
        <v>188</v>
      </c>
      <c r="AA27" s="440"/>
      <c r="AB27" s="440"/>
      <c r="AC27" s="440"/>
      <c r="AD27" s="440"/>
      <c r="AE27" s="440"/>
      <c r="AF27" s="440"/>
      <c r="AG27" s="441"/>
      <c r="AH27" s="461">
        <v>2</v>
      </c>
      <c r="AI27" s="462"/>
      <c r="AJ27" s="462"/>
      <c r="AK27" s="462"/>
      <c r="AL27" s="504"/>
      <c r="AM27" s="461" t="s">
        <v>189</v>
      </c>
      <c r="AN27" s="462"/>
      <c r="AO27" s="462"/>
      <c r="AP27" s="462"/>
      <c r="AQ27" s="462"/>
      <c r="AR27" s="504"/>
      <c r="AS27" s="461" t="s">
        <v>185</v>
      </c>
      <c r="AT27" s="462"/>
      <c r="AU27" s="462"/>
      <c r="AV27" s="462"/>
      <c r="AW27" s="462"/>
      <c r="AX27" s="463"/>
      <c r="AY27" s="505" t="s">
        <v>190</v>
      </c>
      <c r="AZ27" s="506"/>
      <c r="BA27" s="506"/>
      <c r="BB27" s="506"/>
      <c r="BC27" s="506"/>
      <c r="BD27" s="506"/>
      <c r="BE27" s="506"/>
      <c r="BF27" s="506"/>
      <c r="BG27" s="506"/>
      <c r="BH27" s="506"/>
      <c r="BI27" s="506"/>
      <c r="BJ27" s="506"/>
      <c r="BK27" s="506"/>
      <c r="BL27" s="506"/>
      <c r="BM27" s="507"/>
      <c r="BN27" s="529" t="s">
        <v>142</v>
      </c>
      <c r="BO27" s="530"/>
      <c r="BP27" s="530"/>
      <c r="BQ27" s="530"/>
      <c r="BR27" s="530"/>
      <c r="BS27" s="530"/>
      <c r="BT27" s="530"/>
      <c r="BU27" s="531"/>
      <c r="BV27" s="529" t="s">
        <v>142</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2">
      <c r="A28" s="178"/>
      <c r="B28" s="581"/>
      <c r="C28" s="557"/>
      <c r="D28" s="558"/>
      <c r="E28" s="460" t="s">
        <v>191</v>
      </c>
      <c r="F28" s="440"/>
      <c r="G28" s="440"/>
      <c r="H28" s="440"/>
      <c r="I28" s="440"/>
      <c r="J28" s="440"/>
      <c r="K28" s="441"/>
      <c r="L28" s="461">
        <v>1</v>
      </c>
      <c r="M28" s="462"/>
      <c r="N28" s="462"/>
      <c r="O28" s="462"/>
      <c r="P28" s="504"/>
      <c r="Q28" s="461">
        <v>2550</v>
      </c>
      <c r="R28" s="462"/>
      <c r="S28" s="462"/>
      <c r="T28" s="462"/>
      <c r="U28" s="462"/>
      <c r="V28" s="504"/>
      <c r="W28" s="556"/>
      <c r="X28" s="557"/>
      <c r="Y28" s="558"/>
      <c r="Z28" s="460" t="s">
        <v>192</v>
      </c>
      <c r="AA28" s="440"/>
      <c r="AB28" s="440"/>
      <c r="AC28" s="440"/>
      <c r="AD28" s="440"/>
      <c r="AE28" s="440"/>
      <c r="AF28" s="440"/>
      <c r="AG28" s="441"/>
      <c r="AH28" s="461" t="s">
        <v>142</v>
      </c>
      <c r="AI28" s="462"/>
      <c r="AJ28" s="462"/>
      <c r="AK28" s="462"/>
      <c r="AL28" s="504"/>
      <c r="AM28" s="461" t="s">
        <v>142</v>
      </c>
      <c r="AN28" s="462"/>
      <c r="AO28" s="462"/>
      <c r="AP28" s="462"/>
      <c r="AQ28" s="462"/>
      <c r="AR28" s="504"/>
      <c r="AS28" s="461" t="s">
        <v>142</v>
      </c>
      <c r="AT28" s="462"/>
      <c r="AU28" s="462"/>
      <c r="AV28" s="462"/>
      <c r="AW28" s="462"/>
      <c r="AX28" s="463"/>
      <c r="AY28" s="564" t="s">
        <v>193</v>
      </c>
      <c r="AZ28" s="565"/>
      <c r="BA28" s="565"/>
      <c r="BB28" s="566"/>
      <c r="BC28" s="370" t="s">
        <v>48</v>
      </c>
      <c r="BD28" s="371"/>
      <c r="BE28" s="371"/>
      <c r="BF28" s="371"/>
      <c r="BG28" s="371"/>
      <c r="BH28" s="371"/>
      <c r="BI28" s="371"/>
      <c r="BJ28" s="371"/>
      <c r="BK28" s="371"/>
      <c r="BL28" s="371"/>
      <c r="BM28" s="372"/>
      <c r="BN28" s="373">
        <v>860882</v>
      </c>
      <c r="BO28" s="374"/>
      <c r="BP28" s="374"/>
      <c r="BQ28" s="374"/>
      <c r="BR28" s="374"/>
      <c r="BS28" s="374"/>
      <c r="BT28" s="374"/>
      <c r="BU28" s="375"/>
      <c r="BV28" s="373">
        <v>726772</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2">
      <c r="A29" s="178"/>
      <c r="B29" s="581"/>
      <c r="C29" s="557"/>
      <c r="D29" s="558"/>
      <c r="E29" s="460" t="s">
        <v>194</v>
      </c>
      <c r="F29" s="440"/>
      <c r="G29" s="440"/>
      <c r="H29" s="440"/>
      <c r="I29" s="440"/>
      <c r="J29" s="440"/>
      <c r="K29" s="441"/>
      <c r="L29" s="461">
        <v>13</v>
      </c>
      <c r="M29" s="462"/>
      <c r="N29" s="462"/>
      <c r="O29" s="462"/>
      <c r="P29" s="504"/>
      <c r="Q29" s="461">
        <v>2350</v>
      </c>
      <c r="R29" s="462"/>
      <c r="S29" s="462"/>
      <c r="T29" s="462"/>
      <c r="U29" s="462"/>
      <c r="V29" s="504"/>
      <c r="W29" s="559"/>
      <c r="X29" s="560"/>
      <c r="Y29" s="561"/>
      <c r="Z29" s="460" t="s">
        <v>195</v>
      </c>
      <c r="AA29" s="440"/>
      <c r="AB29" s="440"/>
      <c r="AC29" s="440"/>
      <c r="AD29" s="440"/>
      <c r="AE29" s="440"/>
      <c r="AF29" s="440"/>
      <c r="AG29" s="441"/>
      <c r="AH29" s="461">
        <v>177</v>
      </c>
      <c r="AI29" s="462"/>
      <c r="AJ29" s="462"/>
      <c r="AK29" s="462"/>
      <c r="AL29" s="504"/>
      <c r="AM29" s="461">
        <v>563847</v>
      </c>
      <c r="AN29" s="462"/>
      <c r="AO29" s="462"/>
      <c r="AP29" s="462"/>
      <c r="AQ29" s="462"/>
      <c r="AR29" s="504"/>
      <c r="AS29" s="461">
        <v>3186</v>
      </c>
      <c r="AT29" s="462"/>
      <c r="AU29" s="462"/>
      <c r="AV29" s="462"/>
      <c r="AW29" s="462"/>
      <c r="AX29" s="463"/>
      <c r="AY29" s="567"/>
      <c r="AZ29" s="568"/>
      <c r="BA29" s="568"/>
      <c r="BB29" s="569"/>
      <c r="BC29" s="444" t="s">
        <v>196</v>
      </c>
      <c r="BD29" s="445"/>
      <c r="BE29" s="445"/>
      <c r="BF29" s="445"/>
      <c r="BG29" s="445"/>
      <c r="BH29" s="445"/>
      <c r="BI29" s="445"/>
      <c r="BJ29" s="445"/>
      <c r="BK29" s="445"/>
      <c r="BL29" s="445"/>
      <c r="BM29" s="446"/>
      <c r="BN29" s="410" t="s">
        <v>181</v>
      </c>
      <c r="BO29" s="411"/>
      <c r="BP29" s="411"/>
      <c r="BQ29" s="411"/>
      <c r="BR29" s="411"/>
      <c r="BS29" s="411"/>
      <c r="BT29" s="411"/>
      <c r="BU29" s="412"/>
      <c r="BV29" s="410" t="s">
        <v>142</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5">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197</v>
      </c>
      <c r="X30" s="578"/>
      <c r="Y30" s="578"/>
      <c r="Z30" s="578"/>
      <c r="AA30" s="578"/>
      <c r="AB30" s="578"/>
      <c r="AC30" s="578"/>
      <c r="AD30" s="578"/>
      <c r="AE30" s="578"/>
      <c r="AF30" s="578"/>
      <c r="AG30" s="579"/>
      <c r="AH30" s="537">
        <v>98.4</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781803</v>
      </c>
      <c r="BO30" s="530"/>
      <c r="BP30" s="530"/>
      <c r="BQ30" s="530"/>
      <c r="BR30" s="530"/>
      <c r="BS30" s="530"/>
      <c r="BT30" s="530"/>
      <c r="BU30" s="531"/>
      <c r="BV30" s="529">
        <v>509451</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3" t="s">
        <v>198</v>
      </c>
      <c r="D32" s="573"/>
      <c r="E32" s="573"/>
      <c r="F32" s="573"/>
      <c r="G32" s="573"/>
      <c r="H32" s="573"/>
      <c r="I32" s="573"/>
      <c r="J32" s="573"/>
      <c r="K32" s="573"/>
      <c r="L32" s="573"/>
      <c r="M32" s="573"/>
      <c r="N32" s="573"/>
      <c r="O32" s="573"/>
      <c r="P32" s="573"/>
      <c r="Q32" s="573"/>
      <c r="R32" s="573"/>
      <c r="S32" s="573"/>
      <c r="U32" s="414" t="s">
        <v>199</v>
      </c>
      <c r="V32" s="414"/>
      <c r="W32" s="414"/>
      <c r="X32" s="414"/>
      <c r="Y32" s="414"/>
      <c r="Z32" s="414"/>
      <c r="AA32" s="414"/>
      <c r="AB32" s="414"/>
      <c r="AC32" s="414"/>
      <c r="AD32" s="414"/>
      <c r="AE32" s="414"/>
      <c r="AF32" s="414"/>
      <c r="AG32" s="414"/>
      <c r="AH32" s="414"/>
      <c r="AI32" s="414"/>
      <c r="AJ32" s="414"/>
      <c r="AK32" s="414"/>
      <c r="AM32" s="414" t="s">
        <v>200</v>
      </c>
      <c r="AN32" s="414"/>
      <c r="AO32" s="414"/>
      <c r="AP32" s="414"/>
      <c r="AQ32" s="414"/>
      <c r="AR32" s="414"/>
      <c r="AS32" s="414"/>
      <c r="AT32" s="414"/>
      <c r="AU32" s="414"/>
      <c r="AV32" s="414"/>
      <c r="AW32" s="414"/>
      <c r="AX32" s="414"/>
      <c r="AY32" s="414"/>
      <c r="AZ32" s="414"/>
      <c r="BA32" s="414"/>
      <c r="BB32" s="414"/>
      <c r="BC32" s="414"/>
      <c r="BE32" s="414" t="s">
        <v>201</v>
      </c>
      <c r="BF32" s="414"/>
      <c r="BG32" s="414"/>
      <c r="BH32" s="414"/>
      <c r="BI32" s="414"/>
      <c r="BJ32" s="414"/>
      <c r="BK32" s="414"/>
      <c r="BL32" s="414"/>
      <c r="BM32" s="414"/>
      <c r="BN32" s="414"/>
      <c r="BO32" s="414"/>
      <c r="BP32" s="414"/>
      <c r="BQ32" s="414"/>
      <c r="BR32" s="414"/>
      <c r="BS32" s="414"/>
      <c r="BT32" s="414"/>
      <c r="BU32" s="414"/>
      <c r="BW32" s="414" t="s">
        <v>202</v>
      </c>
      <c r="BX32" s="414"/>
      <c r="BY32" s="414"/>
      <c r="BZ32" s="414"/>
      <c r="CA32" s="414"/>
      <c r="CB32" s="414"/>
      <c r="CC32" s="414"/>
      <c r="CD32" s="414"/>
      <c r="CE32" s="414"/>
      <c r="CF32" s="414"/>
      <c r="CG32" s="414"/>
      <c r="CH32" s="414"/>
      <c r="CI32" s="414"/>
      <c r="CJ32" s="414"/>
      <c r="CK32" s="414"/>
      <c r="CL32" s="414"/>
      <c r="CM32" s="414"/>
      <c r="CO32" s="414" t="s">
        <v>203</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2">
      <c r="A33" s="178"/>
      <c r="B33" s="202"/>
      <c r="C33" s="434" t="s">
        <v>204</v>
      </c>
      <c r="D33" s="434"/>
      <c r="E33" s="399" t="s">
        <v>205</v>
      </c>
      <c r="F33" s="399"/>
      <c r="G33" s="399"/>
      <c r="H33" s="399"/>
      <c r="I33" s="399"/>
      <c r="J33" s="399"/>
      <c r="K33" s="399"/>
      <c r="L33" s="399"/>
      <c r="M33" s="399"/>
      <c r="N33" s="399"/>
      <c r="O33" s="399"/>
      <c r="P33" s="399"/>
      <c r="Q33" s="399"/>
      <c r="R33" s="399"/>
      <c r="S33" s="399"/>
      <c r="T33" s="203"/>
      <c r="U33" s="434" t="s">
        <v>206</v>
      </c>
      <c r="V33" s="434"/>
      <c r="W33" s="399" t="s">
        <v>205</v>
      </c>
      <c r="X33" s="399"/>
      <c r="Y33" s="399"/>
      <c r="Z33" s="399"/>
      <c r="AA33" s="399"/>
      <c r="AB33" s="399"/>
      <c r="AC33" s="399"/>
      <c r="AD33" s="399"/>
      <c r="AE33" s="399"/>
      <c r="AF33" s="399"/>
      <c r="AG33" s="399"/>
      <c r="AH33" s="399"/>
      <c r="AI33" s="399"/>
      <c r="AJ33" s="399"/>
      <c r="AK33" s="399"/>
      <c r="AL33" s="203"/>
      <c r="AM33" s="434" t="s">
        <v>207</v>
      </c>
      <c r="AN33" s="434"/>
      <c r="AO33" s="399" t="s">
        <v>205</v>
      </c>
      <c r="AP33" s="399"/>
      <c r="AQ33" s="399"/>
      <c r="AR33" s="399"/>
      <c r="AS33" s="399"/>
      <c r="AT33" s="399"/>
      <c r="AU33" s="399"/>
      <c r="AV33" s="399"/>
      <c r="AW33" s="399"/>
      <c r="AX33" s="399"/>
      <c r="AY33" s="399"/>
      <c r="AZ33" s="399"/>
      <c r="BA33" s="399"/>
      <c r="BB33" s="399"/>
      <c r="BC33" s="399"/>
      <c r="BD33" s="204"/>
      <c r="BE33" s="399" t="s">
        <v>208</v>
      </c>
      <c r="BF33" s="399"/>
      <c r="BG33" s="399" t="s">
        <v>209</v>
      </c>
      <c r="BH33" s="399"/>
      <c r="BI33" s="399"/>
      <c r="BJ33" s="399"/>
      <c r="BK33" s="399"/>
      <c r="BL33" s="399"/>
      <c r="BM33" s="399"/>
      <c r="BN33" s="399"/>
      <c r="BO33" s="399"/>
      <c r="BP33" s="399"/>
      <c r="BQ33" s="399"/>
      <c r="BR33" s="399"/>
      <c r="BS33" s="399"/>
      <c r="BT33" s="399"/>
      <c r="BU33" s="399"/>
      <c r="BV33" s="204"/>
      <c r="BW33" s="434" t="s">
        <v>208</v>
      </c>
      <c r="BX33" s="434"/>
      <c r="BY33" s="399" t="s">
        <v>210</v>
      </c>
      <c r="BZ33" s="399"/>
      <c r="CA33" s="399"/>
      <c r="CB33" s="399"/>
      <c r="CC33" s="399"/>
      <c r="CD33" s="399"/>
      <c r="CE33" s="399"/>
      <c r="CF33" s="399"/>
      <c r="CG33" s="399"/>
      <c r="CH33" s="399"/>
      <c r="CI33" s="399"/>
      <c r="CJ33" s="399"/>
      <c r="CK33" s="399"/>
      <c r="CL33" s="399"/>
      <c r="CM33" s="399"/>
      <c r="CN33" s="203"/>
      <c r="CO33" s="434" t="s">
        <v>207</v>
      </c>
      <c r="CP33" s="434"/>
      <c r="CQ33" s="399" t="s">
        <v>211</v>
      </c>
      <c r="CR33" s="399"/>
      <c r="CS33" s="399"/>
      <c r="CT33" s="399"/>
      <c r="CU33" s="399"/>
      <c r="CV33" s="399"/>
      <c r="CW33" s="399"/>
      <c r="CX33" s="399"/>
      <c r="CY33" s="399"/>
      <c r="CZ33" s="399"/>
      <c r="DA33" s="399"/>
      <c r="DB33" s="399"/>
      <c r="DC33" s="399"/>
      <c r="DD33" s="399"/>
      <c r="DE33" s="399"/>
      <c r="DF33" s="203"/>
      <c r="DG33" s="599" t="s">
        <v>212</v>
      </c>
      <c r="DH33" s="599"/>
      <c r="DI33" s="205"/>
    </row>
    <row r="34" spans="1:113" ht="32.25" customHeight="1" x14ac:dyDescent="0.2">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5</v>
      </c>
      <c r="AN34" s="600"/>
      <c r="AO34" s="601" t="str">
        <f>IF('各会計、関係団体の財政状況及び健全化判断比率'!B31="","",'各会計、関係団体の財政状況及び健全化判断比率'!B31)</f>
        <v>松伏町下水道事業会計</v>
      </c>
      <c r="AP34" s="601"/>
      <c r="AQ34" s="601"/>
      <c r="AR34" s="601"/>
      <c r="AS34" s="601"/>
      <c r="AT34" s="601"/>
      <c r="AU34" s="601"/>
      <c r="AV34" s="601"/>
      <c r="AW34" s="601"/>
      <c r="AX34" s="601"/>
      <c r="AY34" s="601"/>
      <c r="AZ34" s="601"/>
      <c r="BA34" s="601"/>
      <c r="BB34" s="601"/>
      <c r="BC34" s="601"/>
      <c r="BD34" s="178"/>
      <c r="BE34" s="600">
        <f>IF(BG34="","",MAX(C34:D43,U34:V43,AM34:AN43)+1)</f>
        <v>6</v>
      </c>
      <c r="BF34" s="600"/>
      <c r="BG34" s="601" t="str">
        <f>IF('各会計、関係団体の財政状況及び健全化判断比率'!B32="","",'各会計、関係団体の財政状況及び健全化判断比率'!B32)</f>
        <v>農業集落排水事業特別会計</v>
      </c>
      <c r="BH34" s="601"/>
      <c r="BI34" s="601"/>
      <c r="BJ34" s="601"/>
      <c r="BK34" s="601"/>
      <c r="BL34" s="601"/>
      <c r="BM34" s="601"/>
      <c r="BN34" s="601"/>
      <c r="BO34" s="601"/>
      <c r="BP34" s="601"/>
      <c r="BQ34" s="601"/>
      <c r="BR34" s="601"/>
      <c r="BS34" s="601"/>
      <c r="BT34" s="601"/>
      <c r="BU34" s="601"/>
      <c r="BV34" s="178"/>
      <c r="BW34" s="600">
        <f>IF(BY34="","",MAX(C34:D43,U34:V43,AM34:AN43,BE34:BF43)+1)</f>
        <v>7</v>
      </c>
      <c r="BX34" s="600"/>
      <c r="BY34" s="601" t="str">
        <f>IF('各会計、関係団体の財政状況及び健全化判断比率'!B68="","",'各会計、関係団体の財政状況及び健全化判断比率'!B68)</f>
        <v>東埼玉資源環境組合</v>
      </c>
      <c r="BZ34" s="601"/>
      <c r="CA34" s="601"/>
      <c r="CB34" s="601"/>
      <c r="CC34" s="601"/>
      <c r="CD34" s="601"/>
      <c r="CE34" s="601"/>
      <c r="CF34" s="601"/>
      <c r="CG34" s="601"/>
      <c r="CH34" s="601"/>
      <c r="CI34" s="601"/>
      <c r="CJ34" s="601"/>
      <c r="CK34" s="601"/>
      <c r="CL34" s="601"/>
      <c r="CM34" s="601"/>
      <c r="CN34" s="178"/>
      <c r="CO34" s="600">
        <f>IF(CQ34="","",MAX(C34:D43,U34:V43,AM34:AN43,BE34:BF43,BW34:BX43)+1)</f>
        <v>16</v>
      </c>
      <c r="CP34" s="600"/>
      <c r="CQ34" s="601" t="str">
        <f>IF('各会計、関係団体の財政状況及び健全化判断比率'!BS7="","",'各会計、関係団体の財政状況及び健全化判断比率'!BS7)</f>
        <v>松伏町土地開発公社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2">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介護保険特別会計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8</v>
      </c>
      <c r="BX35" s="600"/>
      <c r="BY35" s="601" t="str">
        <f>IF('各会計、関係団体の財政状況及び健全化判断比率'!B69="","",'各会計、関係団体の財政状況及び健全化判断比率'!B69)</f>
        <v>越谷・松伏水道企業団</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2">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9</v>
      </c>
      <c r="BX36" s="600"/>
      <c r="BY36" s="601" t="str">
        <f>IF('各会計、関係団体の財政状況及び健全化判断比率'!B70="","",'各会計、関係団体の財政状況及び健全化判断比率'!B70)</f>
        <v>吉川松伏消防組合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2">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10</v>
      </c>
      <c r="BX37" s="600"/>
      <c r="BY37" s="601" t="str">
        <f>IF('各会計、関係団体の財政状況及び健全化判断比率'!B71="","",'各会計、関係団体の財政状況及び健全化判断比率'!B71)</f>
        <v>埼玉県市町村総合事務組合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2">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11</v>
      </c>
      <c r="BX38" s="600"/>
      <c r="BY38" s="601" t="str">
        <f>IF('各会計、関係団体の財政状況及び健全化判断比率'!B72="","",'各会計、関係団体の財政状況及び健全化判断比率'!B72)</f>
        <v>埼玉県市町村総合事務組合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2">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12</v>
      </c>
      <c r="BX39" s="600"/>
      <c r="BY39" s="601" t="str">
        <f>IF('各会計、関係団体の財政状況及び健全化判断比率'!B73="","",'各会計、関係団体の財政状況及び健全化判断比率'!B73)</f>
        <v>埼玉県後期高齢者医療広域連合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2">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13</v>
      </c>
      <c r="BX40" s="600"/>
      <c r="BY40" s="601" t="str">
        <f>IF('各会計、関係団体の財政状況及び健全化判断比率'!B74="","",'各会計、関係団体の財政状況及び健全化判断比率'!B74)</f>
        <v>埼玉県後期高齢者医療広域連合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2">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14</v>
      </c>
      <c r="BX41" s="600"/>
      <c r="BY41" s="601" t="str">
        <f>IF('各会計、関係団体の財政状況及び健全化判断比率'!B75="","",'各会計、関係団体の財政状況及び健全化判断比率'!B75)</f>
        <v>江戸川水防事務組合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2">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15</v>
      </c>
      <c r="BX42" s="600"/>
      <c r="BY42" s="601" t="str">
        <f>IF('各会計、関係団体の財政状況及び健全化判断比率'!B76="","",'各会計、関係団体の財政状況及び健全化判断比率'!B76)</f>
        <v>彩の国さいたま人づくり広域連合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2">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213</v>
      </c>
      <c r="E46" s="603" t="s">
        <v>214</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2">
      <c r="E47" s="603" t="s">
        <v>215</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2">
      <c r="E48" s="603" t="s">
        <v>216</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2">
      <c r="E49" s="604" t="s">
        <v>217</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2">
      <c r="E50" s="603" t="s">
        <v>218</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2">
      <c r="E51" s="603" t="s">
        <v>219</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2">
      <c r="E52" s="603" t="s">
        <v>220</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2">
      <c r="E53" s="177" t="s">
        <v>596</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3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179" t="s">
        <v>569</v>
      </c>
      <c r="D34" s="1179"/>
      <c r="E34" s="1180"/>
      <c r="F34" s="32">
        <v>8.51</v>
      </c>
      <c r="G34" s="33">
        <v>7.23</v>
      </c>
      <c r="H34" s="33">
        <v>8.06</v>
      </c>
      <c r="I34" s="33">
        <v>9.81</v>
      </c>
      <c r="J34" s="34">
        <v>15.48</v>
      </c>
      <c r="K34" s="22"/>
      <c r="L34" s="22"/>
      <c r="M34" s="22"/>
      <c r="N34" s="22"/>
      <c r="O34" s="22"/>
      <c r="P34" s="22"/>
    </row>
    <row r="35" spans="1:16" ht="39" customHeight="1" x14ac:dyDescent="0.2">
      <c r="A35" s="22"/>
      <c r="B35" s="35"/>
      <c r="C35" s="1173" t="s">
        <v>570</v>
      </c>
      <c r="D35" s="1174"/>
      <c r="E35" s="1175"/>
      <c r="F35" s="36">
        <v>8</v>
      </c>
      <c r="G35" s="37">
        <v>2.11</v>
      </c>
      <c r="H35" s="37">
        <v>1.72</v>
      </c>
      <c r="I35" s="37">
        <v>2.73</v>
      </c>
      <c r="J35" s="38">
        <v>2.48</v>
      </c>
      <c r="K35" s="22"/>
      <c r="L35" s="22"/>
      <c r="M35" s="22"/>
      <c r="N35" s="22"/>
      <c r="O35" s="22"/>
      <c r="P35" s="22"/>
    </row>
    <row r="36" spans="1:16" ht="39" customHeight="1" x14ac:dyDescent="0.2">
      <c r="A36" s="22"/>
      <c r="B36" s="35"/>
      <c r="C36" s="1173" t="s">
        <v>571</v>
      </c>
      <c r="D36" s="1174"/>
      <c r="E36" s="1175"/>
      <c r="F36" s="36">
        <v>2.5099999999999998</v>
      </c>
      <c r="G36" s="37">
        <v>2.67</v>
      </c>
      <c r="H36" s="37">
        <v>3.1</v>
      </c>
      <c r="I36" s="37">
        <v>2.04</v>
      </c>
      <c r="J36" s="38">
        <v>1.1000000000000001</v>
      </c>
      <c r="K36" s="22"/>
      <c r="L36" s="22"/>
      <c r="M36" s="22"/>
      <c r="N36" s="22"/>
      <c r="O36" s="22"/>
      <c r="P36" s="22"/>
    </row>
    <row r="37" spans="1:16" ht="39" customHeight="1" x14ac:dyDescent="0.2">
      <c r="A37" s="22"/>
      <c r="B37" s="35"/>
      <c r="C37" s="1173" t="s">
        <v>572</v>
      </c>
      <c r="D37" s="1174"/>
      <c r="E37" s="1175"/>
      <c r="F37" s="36" t="s">
        <v>521</v>
      </c>
      <c r="G37" s="37" t="s">
        <v>521</v>
      </c>
      <c r="H37" s="37" t="s">
        <v>521</v>
      </c>
      <c r="I37" s="37">
        <v>0.39</v>
      </c>
      <c r="J37" s="38">
        <v>0.63</v>
      </c>
      <c r="K37" s="22"/>
      <c r="L37" s="22"/>
      <c r="M37" s="22"/>
      <c r="N37" s="22"/>
      <c r="O37" s="22"/>
      <c r="P37" s="22"/>
    </row>
    <row r="38" spans="1:16" ht="39" customHeight="1" x14ac:dyDescent="0.2">
      <c r="A38" s="22"/>
      <c r="B38" s="35"/>
      <c r="C38" s="1173" t="s">
        <v>573</v>
      </c>
      <c r="D38" s="1174"/>
      <c r="E38" s="1175"/>
      <c r="F38" s="36">
        <v>0.02</v>
      </c>
      <c r="G38" s="37">
        <v>0.01</v>
      </c>
      <c r="H38" s="37">
        <v>0.03</v>
      </c>
      <c r="I38" s="37">
        <v>0.05</v>
      </c>
      <c r="J38" s="38">
        <v>0.01</v>
      </c>
      <c r="K38" s="22"/>
      <c r="L38" s="22"/>
      <c r="M38" s="22"/>
      <c r="N38" s="22"/>
      <c r="O38" s="22"/>
      <c r="P38" s="22"/>
    </row>
    <row r="39" spans="1:16" ht="39" customHeight="1" x14ac:dyDescent="0.2">
      <c r="A39" s="22"/>
      <c r="B39" s="35"/>
      <c r="C39" s="1173" t="s">
        <v>574</v>
      </c>
      <c r="D39" s="1174"/>
      <c r="E39" s="1175"/>
      <c r="F39" s="36">
        <v>0.02</v>
      </c>
      <c r="G39" s="37">
        <v>0</v>
      </c>
      <c r="H39" s="37">
        <v>0</v>
      </c>
      <c r="I39" s="37">
        <v>0.01</v>
      </c>
      <c r="J39" s="38">
        <v>0.01</v>
      </c>
      <c r="K39" s="22"/>
      <c r="L39" s="22"/>
      <c r="M39" s="22"/>
      <c r="N39" s="22"/>
      <c r="O39" s="22"/>
      <c r="P39" s="22"/>
    </row>
    <row r="40" spans="1:16" ht="39" customHeight="1" x14ac:dyDescent="0.2">
      <c r="A40" s="22"/>
      <c r="B40" s="35"/>
      <c r="C40" s="1173"/>
      <c r="D40" s="1174"/>
      <c r="E40" s="1175"/>
      <c r="F40" s="36"/>
      <c r="G40" s="37"/>
      <c r="H40" s="37"/>
      <c r="I40" s="37"/>
      <c r="J40" s="38"/>
      <c r="K40" s="22"/>
      <c r="L40" s="22"/>
      <c r="M40" s="22"/>
      <c r="N40" s="22"/>
      <c r="O40" s="22"/>
      <c r="P40" s="22"/>
    </row>
    <row r="41" spans="1:16" ht="39" customHeight="1" x14ac:dyDescent="0.2">
      <c r="A41" s="22"/>
      <c r="B41" s="35"/>
      <c r="C41" s="1173"/>
      <c r="D41" s="1174"/>
      <c r="E41" s="1175"/>
      <c r="F41" s="36"/>
      <c r="G41" s="37"/>
      <c r="H41" s="37"/>
      <c r="I41" s="37"/>
      <c r="J41" s="38"/>
      <c r="K41" s="22"/>
      <c r="L41" s="22"/>
      <c r="M41" s="22"/>
      <c r="N41" s="22"/>
      <c r="O41" s="22"/>
      <c r="P41" s="22"/>
    </row>
    <row r="42" spans="1:16" ht="39" customHeight="1" x14ac:dyDescent="0.2">
      <c r="A42" s="22"/>
      <c r="B42" s="39"/>
      <c r="C42" s="1173" t="s">
        <v>575</v>
      </c>
      <c r="D42" s="1174"/>
      <c r="E42" s="1175"/>
      <c r="F42" s="36" t="s">
        <v>521</v>
      </c>
      <c r="G42" s="37" t="s">
        <v>521</v>
      </c>
      <c r="H42" s="37" t="s">
        <v>521</v>
      </c>
      <c r="I42" s="37" t="s">
        <v>521</v>
      </c>
      <c r="J42" s="38" t="s">
        <v>521</v>
      </c>
      <c r="K42" s="22"/>
      <c r="L42" s="22"/>
      <c r="M42" s="22"/>
      <c r="N42" s="22"/>
      <c r="O42" s="22"/>
      <c r="P42" s="22"/>
    </row>
    <row r="43" spans="1:16" ht="39" customHeight="1" thickBot="1" x14ac:dyDescent="0.25">
      <c r="A43" s="22"/>
      <c r="B43" s="40"/>
      <c r="C43" s="1176" t="s">
        <v>576</v>
      </c>
      <c r="D43" s="1177"/>
      <c r="E43" s="1178"/>
      <c r="F43" s="41">
        <v>0.14000000000000001</v>
      </c>
      <c r="G43" s="42">
        <v>0.22</v>
      </c>
      <c r="H43" s="42">
        <v>0.19</v>
      </c>
      <c r="I43" s="42" t="s">
        <v>521</v>
      </c>
      <c r="J43" s="43" t="s">
        <v>521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lfPAHgyeIXq7nFuwDkOKMpubqNl08/kyfX3/VqtAvPOee0EIQpXdOCRvt+3GFhG2cWiSACZEluF5mQkWKhI+TQ==" saltValue="5f9FUnkxqy3g9Wz/coGu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42"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181" t="s">
        <v>11</v>
      </c>
      <c r="C45" s="1182"/>
      <c r="D45" s="58"/>
      <c r="E45" s="1187" t="s">
        <v>12</v>
      </c>
      <c r="F45" s="1187"/>
      <c r="G45" s="1187"/>
      <c r="H45" s="1187"/>
      <c r="I45" s="1187"/>
      <c r="J45" s="1188"/>
      <c r="K45" s="59">
        <v>680</v>
      </c>
      <c r="L45" s="60">
        <v>675</v>
      </c>
      <c r="M45" s="60">
        <v>664</v>
      </c>
      <c r="N45" s="60">
        <v>691</v>
      </c>
      <c r="O45" s="61">
        <v>682</v>
      </c>
      <c r="P45" s="48"/>
      <c r="Q45" s="48"/>
      <c r="R45" s="48"/>
      <c r="S45" s="48"/>
      <c r="T45" s="48"/>
      <c r="U45" s="48"/>
    </row>
    <row r="46" spans="1:21" ht="30.75" customHeight="1" x14ac:dyDescent="0.2">
      <c r="A46" s="48"/>
      <c r="B46" s="1183"/>
      <c r="C46" s="1184"/>
      <c r="D46" s="62"/>
      <c r="E46" s="1189" t="s">
        <v>13</v>
      </c>
      <c r="F46" s="1189"/>
      <c r="G46" s="1189"/>
      <c r="H46" s="1189"/>
      <c r="I46" s="1189"/>
      <c r="J46" s="1190"/>
      <c r="K46" s="63" t="s">
        <v>521</v>
      </c>
      <c r="L46" s="64" t="s">
        <v>521</v>
      </c>
      <c r="M46" s="64" t="s">
        <v>521</v>
      </c>
      <c r="N46" s="64" t="s">
        <v>521</v>
      </c>
      <c r="O46" s="65" t="s">
        <v>521</v>
      </c>
      <c r="P46" s="48"/>
      <c r="Q46" s="48"/>
      <c r="R46" s="48"/>
      <c r="S46" s="48"/>
      <c r="T46" s="48"/>
      <c r="U46" s="48"/>
    </row>
    <row r="47" spans="1:21" ht="30.75" customHeight="1" x14ac:dyDescent="0.2">
      <c r="A47" s="48"/>
      <c r="B47" s="1183"/>
      <c r="C47" s="1184"/>
      <c r="D47" s="62"/>
      <c r="E47" s="1189" t="s">
        <v>14</v>
      </c>
      <c r="F47" s="1189"/>
      <c r="G47" s="1189"/>
      <c r="H47" s="1189"/>
      <c r="I47" s="1189"/>
      <c r="J47" s="1190"/>
      <c r="K47" s="63" t="s">
        <v>521</v>
      </c>
      <c r="L47" s="64" t="s">
        <v>521</v>
      </c>
      <c r="M47" s="64" t="s">
        <v>521</v>
      </c>
      <c r="N47" s="64" t="s">
        <v>521</v>
      </c>
      <c r="O47" s="65" t="s">
        <v>521</v>
      </c>
      <c r="P47" s="48"/>
      <c r="Q47" s="48"/>
      <c r="R47" s="48"/>
      <c r="S47" s="48"/>
      <c r="T47" s="48"/>
      <c r="U47" s="48"/>
    </row>
    <row r="48" spans="1:21" ht="30.75" customHeight="1" x14ac:dyDescent="0.2">
      <c r="A48" s="48"/>
      <c r="B48" s="1183"/>
      <c r="C48" s="1184"/>
      <c r="D48" s="62"/>
      <c r="E48" s="1189" t="s">
        <v>15</v>
      </c>
      <c r="F48" s="1189"/>
      <c r="G48" s="1189"/>
      <c r="H48" s="1189"/>
      <c r="I48" s="1189"/>
      <c r="J48" s="1190"/>
      <c r="K48" s="63">
        <v>276</v>
      </c>
      <c r="L48" s="64">
        <v>257</v>
      </c>
      <c r="M48" s="64">
        <v>253</v>
      </c>
      <c r="N48" s="64">
        <v>132</v>
      </c>
      <c r="O48" s="65">
        <v>213</v>
      </c>
      <c r="P48" s="48"/>
      <c r="Q48" s="48"/>
      <c r="R48" s="48"/>
      <c r="S48" s="48"/>
      <c r="T48" s="48"/>
      <c r="U48" s="48"/>
    </row>
    <row r="49" spans="1:21" ht="30.75" customHeight="1" x14ac:dyDescent="0.2">
      <c r="A49" s="48"/>
      <c r="B49" s="1183"/>
      <c r="C49" s="1184"/>
      <c r="D49" s="62"/>
      <c r="E49" s="1189" t="s">
        <v>16</v>
      </c>
      <c r="F49" s="1189"/>
      <c r="G49" s="1189"/>
      <c r="H49" s="1189"/>
      <c r="I49" s="1189"/>
      <c r="J49" s="1190"/>
      <c r="K49" s="63">
        <v>80</v>
      </c>
      <c r="L49" s="64">
        <v>86</v>
      </c>
      <c r="M49" s="64">
        <v>86</v>
      </c>
      <c r="N49" s="64">
        <v>94</v>
      </c>
      <c r="O49" s="65">
        <v>91</v>
      </c>
      <c r="P49" s="48"/>
      <c r="Q49" s="48"/>
      <c r="R49" s="48"/>
      <c r="S49" s="48"/>
      <c r="T49" s="48"/>
      <c r="U49" s="48"/>
    </row>
    <row r="50" spans="1:21" ht="30.75" customHeight="1" x14ac:dyDescent="0.2">
      <c r="A50" s="48"/>
      <c r="B50" s="1183"/>
      <c r="C50" s="1184"/>
      <c r="D50" s="62"/>
      <c r="E50" s="1189" t="s">
        <v>17</v>
      </c>
      <c r="F50" s="1189"/>
      <c r="G50" s="1189"/>
      <c r="H50" s="1189"/>
      <c r="I50" s="1189"/>
      <c r="J50" s="1190"/>
      <c r="K50" s="63">
        <v>58</v>
      </c>
      <c r="L50" s="64">
        <v>52</v>
      </c>
      <c r="M50" s="64">
        <v>51</v>
      </c>
      <c r="N50" s="64">
        <v>60</v>
      </c>
      <c r="O50" s="65">
        <v>53</v>
      </c>
      <c r="P50" s="48"/>
      <c r="Q50" s="48"/>
      <c r="R50" s="48"/>
      <c r="S50" s="48"/>
      <c r="T50" s="48"/>
      <c r="U50" s="48"/>
    </row>
    <row r="51" spans="1:21" ht="30.75" customHeight="1" x14ac:dyDescent="0.2">
      <c r="A51" s="48"/>
      <c r="B51" s="1185"/>
      <c r="C51" s="1186"/>
      <c r="D51" s="66"/>
      <c r="E51" s="1189" t="s">
        <v>18</v>
      </c>
      <c r="F51" s="1189"/>
      <c r="G51" s="1189"/>
      <c r="H51" s="1189"/>
      <c r="I51" s="1189"/>
      <c r="J51" s="1190"/>
      <c r="K51" s="63" t="s">
        <v>521</v>
      </c>
      <c r="L51" s="64" t="s">
        <v>521</v>
      </c>
      <c r="M51" s="64" t="s">
        <v>521</v>
      </c>
      <c r="N51" s="64" t="s">
        <v>521</v>
      </c>
      <c r="O51" s="65" t="s">
        <v>521</v>
      </c>
      <c r="P51" s="48"/>
      <c r="Q51" s="48"/>
      <c r="R51" s="48"/>
      <c r="S51" s="48"/>
      <c r="T51" s="48"/>
      <c r="U51" s="48"/>
    </row>
    <row r="52" spans="1:21" ht="30.75" customHeight="1" x14ac:dyDescent="0.2">
      <c r="A52" s="48"/>
      <c r="B52" s="1191" t="s">
        <v>19</v>
      </c>
      <c r="C52" s="1192"/>
      <c r="D52" s="66"/>
      <c r="E52" s="1189" t="s">
        <v>20</v>
      </c>
      <c r="F52" s="1189"/>
      <c r="G52" s="1189"/>
      <c r="H52" s="1189"/>
      <c r="I52" s="1189"/>
      <c r="J52" s="1190"/>
      <c r="K52" s="63">
        <v>694</v>
      </c>
      <c r="L52" s="64">
        <v>709</v>
      </c>
      <c r="M52" s="64">
        <v>715</v>
      </c>
      <c r="N52" s="64">
        <v>701</v>
      </c>
      <c r="O52" s="65">
        <v>700</v>
      </c>
      <c r="P52" s="48"/>
      <c r="Q52" s="48"/>
      <c r="R52" s="48"/>
      <c r="S52" s="48"/>
      <c r="T52" s="48"/>
      <c r="U52" s="48"/>
    </row>
    <row r="53" spans="1:21" ht="30.75" customHeight="1" thickBot="1" x14ac:dyDescent="0.25">
      <c r="A53" s="48"/>
      <c r="B53" s="1193" t="s">
        <v>21</v>
      </c>
      <c r="C53" s="1194"/>
      <c r="D53" s="67"/>
      <c r="E53" s="1195" t="s">
        <v>22</v>
      </c>
      <c r="F53" s="1195"/>
      <c r="G53" s="1195"/>
      <c r="H53" s="1195"/>
      <c r="I53" s="1195"/>
      <c r="J53" s="1196"/>
      <c r="K53" s="68">
        <v>400</v>
      </c>
      <c r="L53" s="69">
        <v>361</v>
      </c>
      <c r="M53" s="69">
        <v>339</v>
      </c>
      <c r="N53" s="69">
        <v>276</v>
      </c>
      <c r="O53" s="70">
        <v>339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5">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2">
      <c r="B57" s="1197" t="s">
        <v>25</v>
      </c>
      <c r="C57" s="1198"/>
      <c r="D57" s="1201" t="s">
        <v>26</v>
      </c>
      <c r="E57" s="1202"/>
      <c r="F57" s="1202"/>
      <c r="G57" s="1202"/>
      <c r="H57" s="1202"/>
      <c r="I57" s="1202"/>
      <c r="J57" s="1203"/>
      <c r="K57" s="83"/>
      <c r="L57" s="84"/>
      <c r="M57" s="84"/>
      <c r="N57" s="84"/>
      <c r="O57" s="85"/>
    </row>
    <row r="58" spans="1:21" ht="31.5" customHeight="1" thickBot="1" x14ac:dyDescent="0.25">
      <c r="B58" s="1199"/>
      <c r="C58" s="1200"/>
      <c r="D58" s="1204" t="s">
        <v>27</v>
      </c>
      <c r="E58" s="1205"/>
      <c r="F58" s="1205"/>
      <c r="G58" s="1205"/>
      <c r="H58" s="1205"/>
      <c r="I58" s="1205"/>
      <c r="J58" s="1206"/>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2W1j+qXgIOfQ91bY6NQ6np2SckufF40dQMrbjmKflxr6229bySltQYMrwLkPGs9JV42zZ0Ax7c532NZAhsf6Q==" saltValue="u59bhLUSTZaX63GYW1RIJ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H46"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563</v>
      </c>
      <c r="J40" s="100" t="s">
        <v>564</v>
      </c>
      <c r="K40" s="100" t="s">
        <v>565</v>
      </c>
      <c r="L40" s="100" t="s">
        <v>566</v>
      </c>
      <c r="M40" s="101" t="s">
        <v>567</v>
      </c>
    </row>
    <row r="41" spans="2:13" ht="27.75" customHeight="1" x14ac:dyDescent="0.2">
      <c r="B41" s="1207" t="s">
        <v>30</v>
      </c>
      <c r="C41" s="1208"/>
      <c r="D41" s="102"/>
      <c r="E41" s="1213" t="s">
        <v>31</v>
      </c>
      <c r="F41" s="1213"/>
      <c r="G41" s="1213"/>
      <c r="H41" s="1214"/>
      <c r="I41" s="351">
        <v>7966</v>
      </c>
      <c r="J41" s="352">
        <v>7808</v>
      </c>
      <c r="K41" s="352">
        <v>7617</v>
      </c>
      <c r="L41" s="352">
        <v>7414</v>
      </c>
      <c r="M41" s="353">
        <v>7603</v>
      </c>
    </row>
    <row r="42" spans="2:13" ht="27.75" customHeight="1" x14ac:dyDescent="0.2">
      <c r="B42" s="1209"/>
      <c r="C42" s="1210"/>
      <c r="D42" s="103"/>
      <c r="E42" s="1215" t="s">
        <v>32</v>
      </c>
      <c r="F42" s="1215"/>
      <c r="G42" s="1215"/>
      <c r="H42" s="1216"/>
      <c r="I42" s="354">
        <v>96</v>
      </c>
      <c r="J42" s="355">
        <v>79</v>
      </c>
      <c r="K42" s="355">
        <v>52</v>
      </c>
      <c r="L42" s="355">
        <v>43</v>
      </c>
      <c r="M42" s="356">
        <v>34</v>
      </c>
    </row>
    <row r="43" spans="2:13" ht="27.75" customHeight="1" x14ac:dyDescent="0.2">
      <c r="B43" s="1209"/>
      <c r="C43" s="1210"/>
      <c r="D43" s="103"/>
      <c r="E43" s="1215" t="s">
        <v>33</v>
      </c>
      <c r="F43" s="1215"/>
      <c r="G43" s="1215"/>
      <c r="H43" s="1216"/>
      <c r="I43" s="354">
        <v>2281</v>
      </c>
      <c r="J43" s="355">
        <v>2107</v>
      </c>
      <c r="K43" s="355">
        <v>1972</v>
      </c>
      <c r="L43" s="355">
        <v>1723</v>
      </c>
      <c r="M43" s="356">
        <v>1453</v>
      </c>
    </row>
    <row r="44" spans="2:13" ht="27.75" customHeight="1" x14ac:dyDescent="0.2">
      <c r="B44" s="1209"/>
      <c r="C44" s="1210"/>
      <c r="D44" s="103"/>
      <c r="E44" s="1215" t="s">
        <v>34</v>
      </c>
      <c r="F44" s="1215"/>
      <c r="G44" s="1215"/>
      <c r="H44" s="1216"/>
      <c r="I44" s="354">
        <v>739</v>
      </c>
      <c r="J44" s="355">
        <v>639</v>
      </c>
      <c r="K44" s="355">
        <v>620</v>
      </c>
      <c r="L44" s="355">
        <v>607</v>
      </c>
      <c r="M44" s="356">
        <v>564</v>
      </c>
    </row>
    <row r="45" spans="2:13" ht="27.75" customHeight="1" x14ac:dyDescent="0.2">
      <c r="B45" s="1209"/>
      <c r="C45" s="1210"/>
      <c r="D45" s="103"/>
      <c r="E45" s="1215" t="s">
        <v>35</v>
      </c>
      <c r="F45" s="1215"/>
      <c r="G45" s="1215"/>
      <c r="H45" s="1216"/>
      <c r="I45" s="354">
        <v>880</v>
      </c>
      <c r="J45" s="355">
        <v>791</v>
      </c>
      <c r="K45" s="355">
        <v>768</v>
      </c>
      <c r="L45" s="355">
        <v>856</v>
      </c>
      <c r="M45" s="356">
        <v>834</v>
      </c>
    </row>
    <row r="46" spans="2:13" ht="27.75" customHeight="1" x14ac:dyDescent="0.2">
      <c r="B46" s="1209"/>
      <c r="C46" s="1210"/>
      <c r="D46" s="104"/>
      <c r="E46" s="1215" t="s">
        <v>36</v>
      </c>
      <c r="F46" s="1215"/>
      <c r="G46" s="1215"/>
      <c r="H46" s="1216"/>
      <c r="I46" s="354">
        <v>177</v>
      </c>
      <c r="J46" s="355">
        <v>177</v>
      </c>
      <c r="K46" s="355">
        <v>177</v>
      </c>
      <c r="L46" s="355">
        <v>176</v>
      </c>
      <c r="M46" s="356">
        <v>176</v>
      </c>
    </row>
    <row r="47" spans="2:13" ht="27.75" customHeight="1" x14ac:dyDescent="0.2">
      <c r="B47" s="1209"/>
      <c r="C47" s="1210"/>
      <c r="D47" s="105"/>
      <c r="E47" s="1217" t="s">
        <v>37</v>
      </c>
      <c r="F47" s="1218"/>
      <c r="G47" s="1218"/>
      <c r="H47" s="1219"/>
      <c r="I47" s="354" t="s">
        <v>521</v>
      </c>
      <c r="J47" s="355" t="s">
        <v>521</v>
      </c>
      <c r="K47" s="355" t="s">
        <v>521</v>
      </c>
      <c r="L47" s="355" t="s">
        <v>521</v>
      </c>
      <c r="M47" s="356" t="s">
        <v>521</v>
      </c>
    </row>
    <row r="48" spans="2:13" ht="27.75" customHeight="1" x14ac:dyDescent="0.2">
      <c r="B48" s="1209"/>
      <c r="C48" s="1210"/>
      <c r="D48" s="103"/>
      <c r="E48" s="1215" t="s">
        <v>38</v>
      </c>
      <c r="F48" s="1215"/>
      <c r="G48" s="1215"/>
      <c r="H48" s="1216"/>
      <c r="I48" s="354" t="s">
        <v>521</v>
      </c>
      <c r="J48" s="355" t="s">
        <v>521</v>
      </c>
      <c r="K48" s="355" t="s">
        <v>521</v>
      </c>
      <c r="L48" s="355" t="s">
        <v>521</v>
      </c>
      <c r="M48" s="356" t="s">
        <v>521</v>
      </c>
    </row>
    <row r="49" spans="2:13" ht="27.75" customHeight="1" x14ac:dyDescent="0.2">
      <c r="B49" s="1211"/>
      <c r="C49" s="1212"/>
      <c r="D49" s="103"/>
      <c r="E49" s="1215" t="s">
        <v>39</v>
      </c>
      <c r="F49" s="1215"/>
      <c r="G49" s="1215"/>
      <c r="H49" s="1216"/>
      <c r="I49" s="354" t="s">
        <v>521</v>
      </c>
      <c r="J49" s="355" t="s">
        <v>521</v>
      </c>
      <c r="K49" s="355" t="s">
        <v>521</v>
      </c>
      <c r="L49" s="355" t="s">
        <v>521</v>
      </c>
      <c r="M49" s="356" t="s">
        <v>521</v>
      </c>
    </row>
    <row r="50" spans="2:13" ht="27.75" customHeight="1" x14ac:dyDescent="0.2">
      <c r="B50" s="1220" t="s">
        <v>40</v>
      </c>
      <c r="C50" s="1221"/>
      <c r="D50" s="106"/>
      <c r="E50" s="1215" t="s">
        <v>41</v>
      </c>
      <c r="F50" s="1215"/>
      <c r="G50" s="1215"/>
      <c r="H50" s="1216"/>
      <c r="I50" s="354">
        <v>1217</v>
      </c>
      <c r="J50" s="355">
        <v>1836</v>
      </c>
      <c r="K50" s="355">
        <v>1851</v>
      </c>
      <c r="L50" s="355">
        <v>1851</v>
      </c>
      <c r="M50" s="356">
        <v>2292</v>
      </c>
    </row>
    <row r="51" spans="2:13" ht="27.75" customHeight="1" x14ac:dyDescent="0.2">
      <c r="B51" s="1209"/>
      <c r="C51" s="1210"/>
      <c r="D51" s="103"/>
      <c r="E51" s="1215" t="s">
        <v>42</v>
      </c>
      <c r="F51" s="1215"/>
      <c r="G51" s="1215"/>
      <c r="H51" s="1216"/>
      <c r="I51" s="354">
        <v>36</v>
      </c>
      <c r="J51" s="355">
        <v>22</v>
      </c>
      <c r="K51" s="355">
        <v>7</v>
      </c>
      <c r="L51" s="355" t="s">
        <v>521</v>
      </c>
      <c r="M51" s="356" t="s">
        <v>521</v>
      </c>
    </row>
    <row r="52" spans="2:13" ht="27.75" customHeight="1" x14ac:dyDescent="0.2">
      <c r="B52" s="1211"/>
      <c r="C52" s="1212"/>
      <c r="D52" s="103"/>
      <c r="E52" s="1215" t="s">
        <v>43</v>
      </c>
      <c r="F52" s="1215"/>
      <c r="G52" s="1215"/>
      <c r="H52" s="1216"/>
      <c r="I52" s="354">
        <v>7955</v>
      </c>
      <c r="J52" s="355">
        <v>8583</v>
      </c>
      <c r="K52" s="355">
        <v>8238</v>
      </c>
      <c r="L52" s="355">
        <v>8046</v>
      </c>
      <c r="M52" s="356">
        <v>7867</v>
      </c>
    </row>
    <row r="53" spans="2:13" ht="27.75" customHeight="1" thickBot="1" x14ac:dyDescent="0.25">
      <c r="B53" s="1222" t="s">
        <v>44</v>
      </c>
      <c r="C53" s="1223"/>
      <c r="D53" s="107"/>
      <c r="E53" s="1224" t="s">
        <v>45</v>
      </c>
      <c r="F53" s="1224"/>
      <c r="G53" s="1224"/>
      <c r="H53" s="1225"/>
      <c r="I53" s="357">
        <v>2930</v>
      </c>
      <c r="J53" s="358">
        <v>1161</v>
      </c>
      <c r="K53" s="358">
        <v>1111</v>
      </c>
      <c r="L53" s="358">
        <v>922</v>
      </c>
      <c r="M53" s="359">
        <v>504</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hiZgcdMAUFhOvC5/mYcF6oUFpfFQuIGLVHmFseyAiKc5WslBVh0fccjiUKpxYxAGbmtyv1EiFE7AOMPX2/8DiA==" saltValue="jNtgMvRBoREF2VmIn1Kxx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1"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565</v>
      </c>
      <c r="G54" s="116" t="s">
        <v>566</v>
      </c>
      <c r="H54" s="117" t="s">
        <v>567</v>
      </c>
    </row>
    <row r="55" spans="2:8" ht="52.5" customHeight="1" x14ac:dyDescent="0.2">
      <c r="B55" s="118"/>
      <c r="C55" s="1234" t="s">
        <v>48</v>
      </c>
      <c r="D55" s="1234"/>
      <c r="E55" s="1235"/>
      <c r="F55" s="119">
        <v>768</v>
      </c>
      <c r="G55" s="119">
        <v>727</v>
      </c>
      <c r="H55" s="120">
        <v>861</v>
      </c>
    </row>
    <row r="56" spans="2:8" ht="52.5" customHeight="1" x14ac:dyDescent="0.2">
      <c r="B56" s="121"/>
      <c r="C56" s="1236" t="s">
        <v>49</v>
      </c>
      <c r="D56" s="1236"/>
      <c r="E56" s="1237"/>
      <c r="F56" s="122" t="s">
        <v>521</v>
      </c>
      <c r="G56" s="122" t="s">
        <v>521</v>
      </c>
      <c r="H56" s="123" t="s">
        <v>521</v>
      </c>
    </row>
    <row r="57" spans="2:8" ht="53.25" customHeight="1" x14ac:dyDescent="0.2">
      <c r="B57" s="121"/>
      <c r="C57" s="1238" t="s">
        <v>50</v>
      </c>
      <c r="D57" s="1238"/>
      <c r="E57" s="1239"/>
      <c r="F57" s="124">
        <v>537</v>
      </c>
      <c r="G57" s="124">
        <v>509</v>
      </c>
      <c r="H57" s="125">
        <v>782</v>
      </c>
    </row>
    <row r="58" spans="2:8" ht="45.75" customHeight="1" x14ac:dyDescent="0.2">
      <c r="B58" s="126"/>
      <c r="C58" s="1226" t="s">
        <v>51</v>
      </c>
      <c r="D58" s="1227"/>
      <c r="E58" s="1228"/>
      <c r="F58" s="127"/>
      <c r="G58" s="127"/>
      <c r="H58" s="128"/>
    </row>
    <row r="59" spans="2:8" ht="45.75" customHeight="1" x14ac:dyDescent="0.2">
      <c r="B59" s="126"/>
      <c r="C59" s="1226" t="s">
        <v>51</v>
      </c>
      <c r="D59" s="1227"/>
      <c r="E59" s="1228"/>
      <c r="F59" s="127"/>
      <c r="G59" s="127"/>
      <c r="H59" s="128"/>
    </row>
    <row r="60" spans="2:8" ht="45.75" customHeight="1" x14ac:dyDescent="0.2">
      <c r="B60" s="126"/>
      <c r="C60" s="1226" t="s">
        <v>52</v>
      </c>
      <c r="D60" s="1227"/>
      <c r="E60" s="1228"/>
      <c r="F60" s="127"/>
      <c r="G60" s="127"/>
      <c r="H60" s="128"/>
    </row>
    <row r="61" spans="2:8" ht="45.75" customHeight="1" x14ac:dyDescent="0.2">
      <c r="B61" s="126"/>
      <c r="C61" s="1226" t="s">
        <v>53</v>
      </c>
      <c r="D61" s="1227"/>
      <c r="E61" s="1228"/>
      <c r="F61" s="127"/>
      <c r="G61" s="127"/>
      <c r="H61" s="128"/>
    </row>
    <row r="62" spans="2:8" ht="45.75" customHeight="1" thickBot="1" x14ac:dyDescent="0.25">
      <c r="B62" s="129"/>
      <c r="C62" s="1229" t="s">
        <v>53</v>
      </c>
      <c r="D62" s="1230"/>
      <c r="E62" s="1231"/>
      <c r="F62" s="130"/>
      <c r="G62" s="130"/>
      <c r="H62" s="131"/>
    </row>
    <row r="63" spans="2:8" ht="52.5" customHeight="1" thickBot="1" x14ac:dyDescent="0.25">
      <c r="B63" s="132"/>
      <c r="C63" s="1232" t="s">
        <v>54</v>
      </c>
      <c r="D63" s="1232"/>
      <c r="E63" s="1233"/>
      <c r="F63" s="133">
        <v>1305</v>
      </c>
      <c r="G63" s="133">
        <v>1236</v>
      </c>
      <c r="H63" s="134">
        <v>1643</v>
      </c>
    </row>
    <row r="64" spans="2:8" ht="13.2" x14ac:dyDescent="0.2"/>
  </sheetData>
  <sheetProtection algorithmName="SHA-512" hashValue="EHDfdF++5OqmzgtWwEjrYAiI9Av7y4jsNoPBMowFkWXs/ZzK7KEhDqJZf63d1SrAyH3lV2kgY1JHFUDFACcKdA==" saltValue="nJnwI4K8D1clFP0YS4FP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05816-454F-4450-AB06-92F3B1797ED3}">
  <sheetPr>
    <pageSetUpPr fitToPage="1"/>
  </sheetPr>
  <dimension ref="A1:DE85"/>
  <sheetViews>
    <sheetView showGridLines="0" tabSelected="1" topLeftCell="AE1" zoomScaleSheetLayoutView="55" workbookViewId="0"/>
  </sheetViews>
  <sheetFormatPr defaultColWidth="0" defaultRowHeight="13.5" customHeight="1" zeroHeight="1" x14ac:dyDescent="0.2"/>
  <cols>
    <col min="1" max="1" width="6.33203125" style="1242" customWidth="1"/>
    <col min="2" max="107" width="2.44140625" style="1242" customWidth="1"/>
    <col min="108" max="108" width="6.109375" style="1249" customWidth="1"/>
    <col min="109" max="109" width="5.88671875" style="1248" customWidth="1"/>
    <col min="110" max="16384" width="8.6640625" style="1242" hidden="1"/>
  </cols>
  <sheetData>
    <row r="1" spans="1:109" ht="42.75" customHeight="1" x14ac:dyDescent="0.2">
      <c r="A1" s="1240"/>
      <c r="B1" s="1241"/>
      <c r="DD1" s="1242"/>
      <c r="DE1" s="1242"/>
    </row>
    <row r="2" spans="1:109" ht="25.5" customHeight="1" x14ac:dyDescent="0.2">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2">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55" customFormat="1" ht="13.2" x14ac:dyDescent="0.2">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55" customFormat="1" ht="13.2" x14ac:dyDescent="0.2">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55" customFormat="1" ht="13.2" x14ac:dyDescent="0.2">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55" customFormat="1" ht="13.2" x14ac:dyDescent="0.2">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55" customFormat="1" ht="13.2" x14ac:dyDescent="0.2">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55" customFormat="1" ht="13.2" x14ac:dyDescent="0.2">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55" customFormat="1" ht="13.2" x14ac:dyDescent="0.2">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55" customFormat="1" ht="13.2" x14ac:dyDescent="0.2">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55" customFormat="1" ht="13.2" x14ac:dyDescent="0.2">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55" customFormat="1" ht="13.2" x14ac:dyDescent="0.2">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55" customFormat="1" ht="13.2" x14ac:dyDescent="0.2">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55" customFormat="1" ht="13.2" x14ac:dyDescent="0.2">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55" customFormat="1" ht="13.2" x14ac:dyDescent="0.2">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55" customFormat="1" ht="13.2" x14ac:dyDescent="0.2">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55" customFormat="1" ht="13.2" x14ac:dyDescent="0.2">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ht="13.2" x14ac:dyDescent="0.2">
      <c r="DD19" s="1242"/>
      <c r="DE19" s="1242"/>
    </row>
    <row r="20" spans="1:109" ht="13.2" x14ac:dyDescent="0.2">
      <c r="DD20" s="1242"/>
      <c r="DE20" s="1242"/>
    </row>
    <row r="21" spans="1:109" ht="17.25" customHeight="1" x14ac:dyDescent="0.2">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2">
      <c r="B22" s="1248"/>
    </row>
    <row r="23" spans="1:109" ht="13.2" x14ac:dyDescent="0.2">
      <c r="B23" s="1248"/>
    </row>
    <row r="24" spans="1:109" ht="13.2" x14ac:dyDescent="0.2">
      <c r="B24" s="1248"/>
    </row>
    <row r="25" spans="1:109" ht="13.2" x14ac:dyDescent="0.2">
      <c r="B25" s="1248"/>
    </row>
    <row r="26" spans="1:109" ht="13.2" x14ac:dyDescent="0.2">
      <c r="B26" s="1248"/>
    </row>
    <row r="27" spans="1:109" ht="13.2" x14ac:dyDescent="0.2">
      <c r="B27" s="1248"/>
    </row>
    <row r="28" spans="1:109" ht="13.2" x14ac:dyDescent="0.2">
      <c r="B28" s="1248"/>
    </row>
    <row r="29" spans="1:109" ht="13.2" x14ac:dyDescent="0.2">
      <c r="B29" s="1248"/>
    </row>
    <row r="30" spans="1:109" ht="13.2" x14ac:dyDescent="0.2">
      <c r="B30" s="1248"/>
    </row>
    <row r="31" spans="1:109" ht="13.2" x14ac:dyDescent="0.2">
      <c r="B31" s="1248"/>
    </row>
    <row r="32" spans="1:109" ht="13.2" x14ac:dyDescent="0.2">
      <c r="B32" s="1248"/>
    </row>
    <row r="33" spans="2:109" ht="13.2" x14ac:dyDescent="0.2">
      <c r="B33" s="1248"/>
    </row>
    <row r="34" spans="2:109" ht="13.2" x14ac:dyDescent="0.2">
      <c r="B34" s="1248"/>
    </row>
    <row r="35" spans="2:109" ht="13.2" x14ac:dyDescent="0.2">
      <c r="B35" s="1248"/>
    </row>
    <row r="36" spans="2:109" ht="13.2" x14ac:dyDescent="0.2">
      <c r="B36" s="1248"/>
    </row>
    <row r="37" spans="2:109" ht="13.2" x14ac:dyDescent="0.2">
      <c r="B37" s="1248"/>
    </row>
    <row r="38" spans="2:109" ht="13.2" x14ac:dyDescent="0.2">
      <c r="B38" s="1248"/>
    </row>
    <row r="39" spans="2:109" ht="13.2" x14ac:dyDescent="0.2">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ht="13.2" x14ac:dyDescent="0.2">
      <c r="B40" s="1253"/>
      <c r="DD40" s="1253"/>
      <c r="DE40" s="1242"/>
    </row>
    <row r="41" spans="2:109" ht="16.2" x14ac:dyDescent="0.2">
      <c r="B41" s="1254" t="s">
        <v>597</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ht="13.2" x14ac:dyDescent="0.2">
      <c r="B42" s="1248"/>
      <c r="G42" s="1255"/>
      <c r="I42" s="1256"/>
      <c r="J42" s="1256"/>
      <c r="K42" s="1256"/>
      <c r="AM42" s="1255"/>
      <c r="AN42" s="1255" t="s">
        <v>598</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2">
      <c r="B43" s="1248"/>
      <c r="AN43" s="1257" t="s">
        <v>599</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ht="13.2" x14ac:dyDescent="0.2">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ht="13.2" x14ac:dyDescent="0.2">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ht="13.2" x14ac:dyDescent="0.2">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ht="13.2" x14ac:dyDescent="0.2">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ht="13.2" x14ac:dyDescent="0.2">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ht="13.2" x14ac:dyDescent="0.2">
      <c r="B49" s="1248"/>
      <c r="AN49" s="1242" t="s">
        <v>600</v>
      </c>
    </row>
    <row r="50" spans="1:109" ht="13.2" x14ac:dyDescent="0.2">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563</v>
      </c>
      <c r="BQ50" s="1273"/>
      <c r="BR50" s="1273"/>
      <c r="BS50" s="1273"/>
      <c r="BT50" s="1273"/>
      <c r="BU50" s="1273"/>
      <c r="BV50" s="1273"/>
      <c r="BW50" s="1273"/>
      <c r="BX50" s="1273" t="s">
        <v>564</v>
      </c>
      <c r="BY50" s="1273"/>
      <c r="BZ50" s="1273"/>
      <c r="CA50" s="1273"/>
      <c r="CB50" s="1273"/>
      <c r="CC50" s="1273"/>
      <c r="CD50" s="1273"/>
      <c r="CE50" s="1273"/>
      <c r="CF50" s="1273" t="s">
        <v>565</v>
      </c>
      <c r="CG50" s="1273"/>
      <c r="CH50" s="1273"/>
      <c r="CI50" s="1273"/>
      <c r="CJ50" s="1273"/>
      <c r="CK50" s="1273"/>
      <c r="CL50" s="1273"/>
      <c r="CM50" s="1273"/>
      <c r="CN50" s="1273" t="s">
        <v>566</v>
      </c>
      <c r="CO50" s="1273"/>
      <c r="CP50" s="1273"/>
      <c r="CQ50" s="1273"/>
      <c r="CR50" s="1273"/>
      <c r="CS50" s="1273"/>
      <c r="CT50" s="1273"/>
      <c r="CU50" s="1273"/>
      <c r="CV50" s="1273" t="s">
        <v>567</v>
      </c>
      <c r="CW50" s="1273"/>
      <c r="CX50" s="1273"/>
      <c r="CY50" s="1273"/>
      <c r="CZ50" s="1273"/>
      <c r="DA50" s="1273"/>
      <c r="DB50" s="1273"/>
      <c r="DC50" s="1273"/>
    </row>
    <row r="51" spans="1:109" ht="13.5" customHeight="1" x14ac:dyDescent="0.2">
      <c r="B51" s="1248"/>
      <c r="G51" s="1274"/>
      <c r="H51" s="1274"/>
      <c r="I51" s="1275"/>
      <c r="J51" s="1275"/>
      <c r="K51" s="1276"/>
      <c r="L51" s="1276"/>
      <c r="M51" s="1276"/>
      <c r="N51" s="1276"/>
      <c r="AM51" s="1266"/>
      <c r="AN51" s="1277" t="s">
        <v>601</v>
      </c>
      <c r="AO51" s="1277"/>
      <c r="AP51" s="1277"/>
      <c r="AQ51" s="1277"/>
      <c r="AR51" s="1277"/>
      <c r="AS51" s="1277"/>
      <c r="AT51" s="1277"/>
      <c r="AU51" s="1277"/>
      <c r="AV51" s="1277"/>
      <c r="AW51" s="1277"/>
      <c r="AX51" s="1277"/>
      <c r="AY51" s="1277"/>
      <c r="AZ51" s="1277"/>
      <c r="BA51" s="1277"/>
      <c r="BB51" s="1277" t="s">
        <v>602</v>
      </c>
      <c r="BC51" s="1277"/>
      <c r="BD51" s="1277"/>
      <c r="BE51" s="1277"/>
      <c r="BF51" s="1277"/>
      <c r="BG51" s="1277"/>
      <c r="BH51" s="1277"/>
      <c r="BI51" s="1277"/>
      <c r="BJ51" s="1277"/>
      <c r="BK51" s="1277"/>
      <c r="BL51" s="1277"/>
      <c r="BM51" s="1277"/>
      <c r="BN51" s="1277"/>
      <c r="BO51" s="1277"/>
      <c r="BP51" s="1278">
        <v>58</v>
      </c>
      <c r="BQ51" s="1278"/>
      <c r="BR51" s="1278"/>
      <c r="BS51" s="1278"/>
      <c r="BT51" s="1278"/>
      <c r="BU51" s="1278"/>
      <c r="BV51" s="1278"/>
      <c r="BW51" s="1278"/>
      <c r="BX51" s="1278">
        <v>22.8</v>
      </c>
      <c r="BY51" s="1278"/>
      <c r="BZ51" s="1278"/>
      <c r="CA51" s="1278"/>
      <c r="CB51" s="1278"/>
      <c r="CC51" s="1278"/>
      <c r="CD51" s="1278"/>
      <c r="CE51" s="1278"/>
      <c r="CF51" s="1278">
        <v>21.8</v>
      </c>
      <c r="CG51" s="1278"/>
      <c r="CH51" s="1278"/>
      <c r="CI51" s="1278"/>
      <c r="CJ51" s="1278"/>
      <c r="CK51" s="1278"/>
      <c r="CL51" s="1278"/>
      <c r="CM51" s="1278"/>
      <c r="CN51" s="1278">
        <v>17.3</v>
      </c>
      <c r="CO51" s="1278"/>
      <c r="CP51" s="1278"/>
      <c r="CQ51" s="1278"/>
      <c r="CR51" s="1278"/>
      <c r="CS51" s="1278"/>
      <c r="CT51" s="1278"/>
      <c r="CU51" s="1278"/>
      <c r="CV51" s="1278">
        <v>8.8000000000000007</v>
      </c>
      <c r="CW51" s="1278"/>
      <c r="CX51" s="1278"/>
      <c r="CY51" s="1278"/>
      <c r="CZ51" s="1278"/>
      <c r="DA51" s="1278"/>
      <c r="DB51" s="1278"/>
      <c r="DC51" s="1278"/>
    </row>
    <row r="52" spans="1:109" ht="13.2" x14ac:dyDescent="0.2">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2" x14ac:dyDescent="0.2">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603</v>
      </c>
      <c r="BC53" s="1277"/>
      <c r="BD53" s="1277"/>
      <c r="BE53" s="1277"/>
      <c r="BF53" s="1277"/>
      <c r="BG53" s="1277"/>
      <c r="BH53" s="1277"/>
      <c r="BI53" s="1277"/>
      <c r="BJ53" s="1277"/>
      <c r="BK53" s="1277"/>
      <c r="BL53" s="1277"/>
      <c r="BM53" s="1277"/>
      <c r="BN53" s="1277"/>
      <c r="BO53" s="1277"/>
      <c r="BP53" s="1278">
        <v>81.2</v>
      </c>
      <c r="BQ53" s="1278"/>
      <c r="BR53" s="1278"/>
      <c r="BS53" s="1278"/>
      <c r="BT53" s="1278"/>
      <c r="BU53" s="1278"/>
      <c r="BV53" s="1278"/>
      <c r="BW53" s="1278"/>
      <c r="BX53" s="1278">
        <v>82.8</v>
      </c>
      <c r="BY53" s="1278"/>
      <c r="BZ53" s="1278"/>
      <c r="CA53" s="1278"/>
      <c r="CB53" s="1278"/>
      <c r="CC53" s="1278"/>
      <c r="CD53" s="1278"/>
      <c r="CE53" s="1278"/>
      <c r="CF53" s="1278">
        <v>83.6</v>
      </c>
      <c r="CG53" s="1278"/>
      <c r="CH53" s="1278"/>
      <c r="CI53" s="1278"/>
      <c r="CJ53" s="1278"/>
      <c r="CK53" s="1278"/>
      <c r="CL53" s="1278"/>
      <c r="CM53" s="1278"/>
      <c r="CN53" s="1278">
        <v>83.9</v>
      </c>
      <c r="CO53" s="1278"/>
      <c r="CP53" s="1278"/>
      <c r="CQ53" s="1278"/>
      <c r="CR53" s="1278"/>
      <c r="CS53" s="1278"/>
      <c r="CT53" s="1278"/>
      <c r="CU53" s="1278"/>
      <c r="CV53" s="1278">
        <v>82.9</v>
      </c>
      <c r="CW53" s="1278"/>
      <c r="CX53" s="1278"/>
      <c r="CY53" s="1278"/>
      <c r="CZ53" s="1278"/>
      <c r="DA53" s="1278"/>
      <c r="DB53" s="1278"/>
      <c r="DC53" s="1278"/>
    </row>
    <row r="54" spans="1:109" ht="13.2" x14ac:dyDescent="0.2">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2" x14ac:dyDescent="0.2">
      <c r="A55" s="1256"/>
      <c r="B55" s="1248"/>
      <c r="G55" s="1267"/>
      <c r="H55" s="1267"/>
      <c r="I55" s="1267"/>
      <c r="J55" s="1267"/>
      <c r="K55" s="1276"/>
      <c r="L55" s="1276"/>
      <c r="M55" s="1276"/>
      <c r="N55" s="1276"/>
      <c r="AN55" s="1273" t="s">
        <v>604</v>
      </c>
      <c r="AO55" s="1273"/>
      <c r="AP55" s="1273"/>
      <c r="AQ55" s="1273"/>
      <c r="AR55" s="1273"/>
      <c r="AS55" s="1273"/>
      <c r="AT55" s="1273"/>
      <c r="AU55" s="1273"/>
      <c r="AV55" s="1273"/>
      <c r="AW55" s="1273"/>
      <c r="AX55" s="1273"/>
      <c r="AY55" s="1273"/>
      <c r="AZ55" s="1273"/>
      <c r="BA55" s="1273"/>
      <c r="BB55" s="1277" t="s">
        <v>602</v>
      </c>
      <c r="BC55" s="1277"/>
      <c r="BD55" s="1277"/>
      <c r="BE55" s="1277"/>
      <c r="BF55" s="1277"/>
      <c r="BG55" s="1277"/>
      <c r="BH55" s="1277"/>
      <c r="BI55" s="1277"/>
      <c r="BJ55" s="1277"/>
      <c r="BK55" s="1277"/>
      <c r="BL55" s="1277"/>
      <c r="BM55" s="1277"/>
      <c r="BN55" s="1277"/>
      <c r="BO55" s="1277"/>
      <c r="BP55" s="1278">
        <v>20.2</v>
      </c>
      <c r="BQ55" s="1278"/>
      <c r="BR55" s="1278"/>
      <c r="BS55" s="1278"/>
      <c r="BT55" s="1278"/>
      <c r="BU55" s="1278"/>
      <c r="BV55" s="1278"/>
      <c r="BW55" s="1278"/>
      <c r="BX55" s="1278">
        <v>18.2</v>
      </c>
      <c r="BY55" s="1278"/>
      <c r="BZ55" s="1278"/>
      <c r="CA55" s="1278"/>
      <c r="CB55" s="1278"/>
      <c r="CC55" s="1278"/>
      <c r="CD55" s="1278"/>
      <c r="CE55" s="1278"/>
      <c r="CF55" s="1278">
        <v>20.3</v>
      </c>
      <c r="CG55" s="1278"/>
      <c r="CH55" s="1278"/>
      <c r="CI55" s="1278"/>
      <c r="CJ55" s="1278"/>
      <c r="CK55" s="1278"/>
      <c r="CL55" s="1278"/>
      <c r="CM55" s="1278"/>
      <c r="CN55" s="1278">
        <v>15.5</v>
      </c>
      <c r="CO55" s="1278"/>
      <c r="CP55" s="1278"/>
      <c r="CQ55" s="1278"/>
      <c r="CR55" s="1278"/>
      <c r="CS55" s="1278"/>
      <c r="CT55" s="1278"/>
      <c r="CU55" s="1278"/>
      <c r="CV55" s="1278">
        <v>4.5999999999999996</v>
      </c>
      <c r="CW55" s="1278"/>
      <c r="CX55" s="1278"/>
      <c r="CY55" s="1278"/>
      <c r="CZ55" s="1278"/>
      <c r="DA55" s="1278"/>
      <c r="DB55" s="1278"/>
      <c r="DC55" s="1278"/>
    </row>
    <row r="56" spans="1:109" ht="13.2" x14ac:dyDescent="0.2">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ht="13.2" x14ac:dyDescent="0.2">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603</v>
      </c>
      <c r="BC57" s="1277"/>
      <c r="BD57" s="1277"/>
      <c r="BE57" s="1277"/>
      <c r="BF57" s="1277"/>
      <c r="BG57" s="1277"/>
      <c r="BH57" s="1277"/>
      <c r="BI57" s="1277"/>
      <c r="BJ57" s="1277"/>
      <c r="BK57" s="1277"/>
      <c r="BL57" s="1277"/>
      <c r="BM57" s="1277"/>
      <c r="BN57" s="1277"/>
      <c r="BO57" s="1277"/>
      <c r="BP57" s="1278">
        <v>57.5</v>
      </c>
      <c r="BQ57" s="1278"/>
      <c r="BR57" s="1278"/>
      <c r="BS57" s="1278"/>
      <c r="BT57" s="1278"/>
      <c r="BU57" s="1278"/>
      <c r="BV57" s="1278"/>
      <c r="BW57" s="1278"/>
      <c r="BX57" s="1278">
        <v>59.3</v>
      </c>
      <c r="BY57" s="1278"/>
      <c r="BZ57" s="1278"/>
      <c r="CA57" s="1278"/>
      <c r="CB57" s="1278"/>
      <c r="CC57" s="1278"/>
      <c r="CD57" s="1278"/>
      <c r="CE57" s="1278"/>
      <c r="CF57" s="1278">
        <v>60.3</v>
      </c>
      <c r="CG57" s="1278"/>
      <c r="CH57" s="1278"/>
      <c r="CI57" s="1278"/>
      <c r="CJ57" s="1278"/>
      <c r="CK57" s="1278"/>
      <c r="CL57" s="1278"/>
      <c r="CM57" s="1278"/>
      <c r="CN57" s="1278">
        <v>61.5</v>
      </c>
      <c r="CO57" s="1278"/>
      <c r="CP57" s="1278"/>
      <c r="CQ57" s="1278"/>
      <c r="CR57" s="1278"/>
      <c r="CS57" s="1278"/>
      <c r="CT57" s="1278"/>
      <c r="CU57" s="1278"/>
      <c r="CV57" s="1278">
        <v>61</v>
      </c>
      <c r="CW57" s="1278"/>
      <c r="CX57" s="1278"/>
      <c r="CY57" s="1278"/>
      <c r="CZ57" s="1278"/>
      <c r="DA57" s="1278"/>
      <c r="DB57" s="1278"/>
      <c r="DC57" s="1278"/>
      <c r="DD57" s="1281"/>
      <c r="DE57" s="1279"/>
    </row>
    <row r="58" spans="1:109" s="1256" customFormat="1" ht="13.2" x14ac:dyDescent="0.2">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ht="13.2" x14ac:dyDescent="0.2">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ht="13.2" x14ac:dyDescent="0.2">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ht="13.2" x14ac:dyDescent="0.2">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ht="13.2" x14ac:dyDescent="0.2">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6.2" x14ac:dyDescent="0.2">
      <c r="B63" s="1287" t="s">
        <v>605</v>
      </c>
    </row>
    <row r="64" spans="1:109" ht="13.2" x14ac:dyDescent="0.2">
      <c r="B64" s="1248"/>
      <c r="G64" s="1255"/>
      <c r="I64" s="1288"/>
      <c r="J64" s="1288"/>
      <c r="K64" s="1288"/>
      <c r="L64" s="1288"/>
      <c r="M64" s="1288"/>
      <c r="N64" s="1289"/>
      <c r="AM64" s="1255"/>
      <c r="AN64" s="1255" t="s">
        <v>598</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ht="13.2" x14ac:dyDescent="0.2">
      <c r="B65" s="1248"/>
      <c r="AN65" s="1257" t="s">
        <v>606</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ht="13.2" x14ac:dyDescent="0.2">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ht="13.2" x14ac:dyDescent="0.2">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ht="13.2" x14ac:dyDescent="0.2">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ht="13.2" x14ac:dyDescent="0.2">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ht="13.2" x14ac:dyDescent="0.2">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ht="13.2" x14ac:dyDescent="0.2">
      <c r="B71" s="1248"/>
      <c r="G71" s="1293"/>
      <c r="I71" s="1294"/>
      <c r="J71" s="1291"/>
      <c r="K71" s="1291"/>
      <c r="L71" s="1292"/>
      <c r="M71" s="1291"/>
      <c r="N71" s="1292"/>
      <c r="AM71" s="1293"/>
      <c r="AN71" s="1242" t="s">
        <v>600</v>
      </c>
    </row>
    <row r="72" spans="2:107" ht="13.2" x14ac:dyDescent="0.2">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563</v>
      </c>
      <c r="BQ72" s="1273"/>
      <c r="BR72" s="1273"/>
      <c r="BS72" s="1273"/>
      <c r="BT72" s="1273"/>
      <c r="BU72" s="1273"/>
      <c r="BV72" s="1273"/>
      <c r="BW72" s="1273"/>
      <c r="BX72" s="1273" t="s">
        <v>564</v>
      </c>
      <c r="BY72" s="1273"/>
      <c r="BZ72" s="1273"/>
      <c r="CA72" s="1273"/>
      <c r="CB72" s="1273"/>
      <c r="CC72" s="1273"/>
      <c r="CD72" s="1273"/>
      <c r="CE72" s="1273"/>
      <c r="CF72" s="1273" t="s">
        <v>565</v>
      </c>
      <c r="CG72" s="1273"/>
      <c r="CH72" s="1273"/>
      <c r="CI72" s="1273"/>
      <c r="CJ72" s="1273"/>
      <c r="CK72" s="1273"/>
      <c r="CL72" s="1273"/>
      <c r="CM72" s="1273"/>
      <c r="CN72" s="1273" t="s">
        <v>566</v>
      </c>
      <c r="CO72" s="1273"/>
      <c r="CP72" s="1273"/>
      <c r="CQ72" s="1273"/>
      <c r="CR72" s="1273"/>
      <c r="CS72" s="1273"/>
      <c r="CT72" s="1273"/>
      <c r="CU72" s="1273"/>
      <c r="CV72" s="1273" t="s">
        <v>567</v>
      </c>
      <c r="CW72" s="1273"/>
      <c r="CX72" s="1273"/>
      <c r="CY72" s="1273"/>
      <c r="CZ72" s="1273"/>
      <c r="DA72" s="1273"/>
      <c r="DB72" s="1273"/>
      <c r="DC72" s="1273"/>
    </row>
    <row r="73" spans="2:107" ht="13.2" x14ac:dyDescent="0.2">
      <c r="B73" s="1248"/>
      <c r="G73" s="1274"/>
      <c r="H73" s="1274"/>
      <c r="I73" s="1274"/>
      <c r="J73" s="1274"/>
      <c r="K73" s="1295"/>
      <c r="L73" s="1295"/>
      <c r="M73" s="1295"/>
      <c r="N73" s="1295"/>
      <c r="AM73" s="1266"/>
      <c r="AN73" s="1277" t="s">
        <v>601</v>
      </c>
      <c r="AO73" s="1277"/>
      <c r="AP73" s="1277"/>
      <c r="AQ73" s="1277"/>
      <c r="AR73" s="1277"/>
      <c r="AS73" s="1277"/>
      <c r="AT73" s="1277"/>
      <c r="AU73" s="1277"/>
      <c r="AV73" s="1277"/>
      <c r="AW73" s="1277"/>
      <c r="AX73" s="1277"/>
      <c r="AY73" s="1277"/>
      <c r="AZ73" s="1277"/>
      <c r="BA73" s="1277"/>
      <c r="BB73" s="1277" t="s">
        <v>602</v>
      </c>
      <c r="BC73" s="1277"/>
      <c r="BD73" s="1277"/>
      <c r="BE73" s="1277"/>
      <c r="BF73" s="1277"/>
      <c r="BG73" s="1277"/>
      <c r="BH73" s="1277"/>
      <c r="BI73" s="1277"/>
      <c r="BJ73" s="1277"/>
      <c r="BK73" s="1277"/>
      <c r="BL73" s="1277"/>
      <c r="BM73" s="1277"/>
      <c r="BN73" s="1277"/>
      <c r="BO73" s="1277"/>
      <c r="BP73" s="1278">
        <v>58</v>
      </c>
      <c r="BQ73" s="1278"/>
      <c r="BR73" s="1278"/>
      <c r="BS73" s="1278"/>
      <c r="BT73" s="1278"/>
      <c r="BU73" s="1278"/>
      <c r="BV73" s="1278"/>
      <c r="BW73" s="1278"/>
      <c r="BX73" s="1278">
        <v>22.8</v>
      </c>
      <c r="BY73" s="1278"/>
      <c r="BZ73" s="1278"/>
      <c r="CA73" s="1278"/>
      <c r="CB73" s="1278"/>
      <c r="CC73" s="1278"/>
      <c r="CD73" s="1278"/>
      <c r="CE73" s="1278"/>
      <c r="CF73" s="1278">
        <v>21.8</v>
      </c>
      <c r="CG73" s="1278"/>
      <c r="CH73" s="1278"/>
      <c r="CI73" s="1278"/>
      <c r="CJ73" s="1278"/>
      <c r="CK73" s="1278"/>
      <c r="CL73" s="1278"/>
      <c r="CM73" s="1278"/>
      <c r="CN73" s="1278">
        <v>17.3</v>
      </c>
      <c r="CO73" s="1278"/>
      <c r="CP73" s="1278"/>
      <c r="CQ73" s="1278"/>
      <c r="CR73" s="1278"/>
      <c r="CS73" s="1278"/>
      <c r="CT73" s="1278"/>
      <c r="CU73" s="1278"/>
      <c r="CV73" s="1278">
        <v>8.8000000000000007</v>
      </c>
      <c r="CW73" s="1278"/>
      <c r="CX73" s="1278"/>
      <c r="CY73" s="1278"/>
      <c r="CZ73" s="1278"/>
      <c r="DA73" s="1278"/>
      <c r="DB73" s="1278"/>
      <c r="DC73" s="1278"/>
    </row>
    <row r="74" spans="2:107" ht="13.2" x14ac:dyDescent="0.2">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2" x14ac:dyDescent="0.2">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607</v>
      </c>
      <c r="BC75" s="1277"/>
      <c r="BD75" s="1277"/>
      <c r="BE75" s="1277"/>
      <c r="BF75" s="1277"/>
      <c r="BG75" s="1277"/>
      <c r="BH75" s="1277"/>
      <c r="BI75" s="1277"/>
      <c r="BJ75" s="1277"/>
      <c r="BK75" s="1277"/>
      <c r="BL75" s="1277"/>
      <c r="BM75" s="1277"/>
      <c r="BN75" s="1277"/>
      <c r="BO75" s="1277"/>
      <c r="BP75" s="1278">
        <v>8.3000000000000007</v>
      </c>
      <c r="BQ75" s="1278"/>
      <c r="BR75" s="1278"/>
      <c r="BS75" s="1278"/>
      <c r="BT75" s="1278"/>
      <c r="BU75" s="1278"/>
      <c r="BV75" s="1278"/>
      <c r="BW75" s="1278"/>
      <c r="BX75" s="1278">
        <v>7.7</v>
      </c>
      <c r="BY75" s="1278"/>
      <c r="BZ75" s="1278"/>
      <c r="CA75" s="1278"/>
      <c r="CB75" s="1278"/>
      <c r="CC75" s="1278"/>
      <c r="CD75" s="1278"/>
      <c r="CE75" s="1278"/>
      <c r="CF75" s="1278">
        <v>7.2</v>
      </c>
      <c r="CG75" s="1278"/>
      <c r="CH75" s="1278"/>
      <c r="CI75" s="1278"/>
      <c r="CJ75" s="1278"/>
      <c r="CK75" s="1278"/>
      <c r="CL75" s="1278"/>
      <c r="CM75" s="1278"/>
      <c r="CN75" s="1278">
        <v>6.3</v>
      </c>
      <c r="CO75" s="1278"/>
      <c r="CP75" s="1278"/>
      <c r="CQ75" s="1278"/>
      <c r="CR75" s="1278"/>
      <c r="CS75" s="1278"/>
      <c r="CT75" s="1278"/>
      <c r="CU75" s="1278"/>
      <c r="CV75" s="1278">
        <v>5.9</v>
      </c>
      <c r="CW75" s="1278"/>
      <c r="CX75" s="1278"/>
      <c r="CY75" s="1278"/>
      <c r="CZ75" s="1278"/>
      <c r="DA75" s="1278"/>
      <c r="DB75" s="1278"/>
      <c r="DC75" s="1278"/>
    </row>
    <row r="76" spans="2:107" ht="13.2" x14ac:dyDescent="0.2">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2" x14ac:dyDescent="0.2">
      <c r="B77" s="1248"/>
      <c r="G77" s="1267"/>
      <c r="H77" s="1267"/>
      <c r="I77" s="1267"/>
      <c r="J77" s="1267"/>
      <c r="K77" s="1295"/>
      <c r="L77" s="1295"/>
      <c r="M77" s="1295"/>
      <c r="N77" s="1295"/>
      <c r="AN77" s="1273" t="s">
        <v>604</v>
      </c>
      <c r="AO77" s="1273"/>
      <c r="AP77" s="1273"/>
      <c r="AQ77" s="1273"/>
      <c r="AR77" s="1273"/>
      <c r="AS77" s="1273"/>
      <c r="AT77" s="1273"/>
      <c r="AU77" s="1273"/>
      <c r="AV77" s="1273"/>
      <c r="AW77" s="1273"/>
      <c r="AX77" s="1273"/>
      <c r="AY77" s="1273"/>
      <c r="AZ77" s="1273"/>
      <c r="BA77" s="1273"/>
      <c r="BB77" s="1277" t="s">
        <v>602</v>
      </c>
      <c r="BC77" s="1277"/>
      <c r="BD77" s="1277"/>
      <c r="BE77" s="1277"/>
      <c r="BF77" s="1277"/>
      <c r="BG77" s="1277"/>
      <c r="BH77" s="1277"/>
      <c r="BI77" s="1277"/>
      <c r="BJ77" s="1277"/>
      <c r="BK77" s="1277"/>
      <c r="BL77" s="1277"/>
      <c r="BM77" s="1277"/>
      <c r="BN77" s="1277"/>
      <c r="BO77" s="1277"/>
      <c r="BP77" s="1278">
        <v>20.2</v>
      </c>
      <c r="BQ77" s="1278"/>
      <c r="BR77" s="1278"/>
      <c r="BS77" s="1278"/>
      <c r="BT77" s="1278"/>
      <c r="BU77" s="1278"/>
      <c r="BV77" s="1278"/>
      <c r="BW77" s="1278"/>
      <c r="BX77" s="1278">
        <v>18.2</v>
      </c>
      <c r="BY77" s="1278"/>
      <c r="BZ77" s="1278"/>
      <c r="CA77" s="1278"/>
      <c r="CB77" s="1278"/>
      <c r="CC77" s="1278"/>
      <c r="CD77" s="1278"/>
      <c r="CE77" s="1278"/>
      <c r="CF77" s="1278">
        <v>20.3</v>
      </c>
      <c r="CG77" s="1278"/>
      <c r="CH77" s="1278"/>
      <c r="CI77" s="1278"/>
      <c r="CJ77" s="1278"/>
      <c r="CK77" s="1278"/>
      <c r="CL77" s="1278"/>
      <c r="CM77" s="1278"/>
      <c r="CN77" s="1278">
        <v>15.5</v>
      </c>
      <c r="CO77" s="1278"/>
      <c r="CP77" s="1278"/>
      <c r="CQ77" s="1278"/>
      <c r="CR77" s="1278"/>
      <c r="CS77" s="1278"/>
      <c r="CT77" s="1278"/>
      <c r="CU77" s="1278"/>
      <c r="CV77" s="1278">
        <v>4.5999999999999996</v>
      </c>
      <c r="CW77" s="1278"/>
      <c r="CX77" s="1278"/>
      <c r="CY77" s="1278"/>
      <c r="CZ77" s="1278"/>
      <c r="DA77" s="1278"/>
      <c r="DB77" s="1278"/>
      <c r="DC77" s="1278"/>
    </row>
    <row r="78" spans="2:107" ht="13.2" x14ac:dyDescent="0.2">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2" x14ac:dyDescent="0.2">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607</v>
      </c>
      <c r="BC79" s="1277"/>
      <c r="BD79" s="1277"/>
      <c r="BE79" s="1277"/>
      <c r="BF79" s="1277"/>
      <c r="BG79" s="1277"/>
      <c r="BH79" s="1277"/>
      <c r="BI79" s="1277"/>
      <c r="BJ79" s="1277"/>
      <c r="BK79" s="1277"/>
      <c r="BL79" s="1277"/>
      <c r="BM79" s="1277"/>
      <c r="BN79" s="1277"/>
      <c r="BO79" s="1277"/>
      <c r="BP79" s="1278">
        <v>6.8</v>
      </c>
      <c r="BQ79" s="1278"/>
      <c r="BR79" s="1278"/>
      <c r="BS79" s="1278"/>
      <c r="BT79" s="1278"/>
      <c r="BU79" s="1278"/>
      <c r="BV79" s="1278"/>
      <c r="BW79" s="1278"/>
      <c r="BX79" s="1278">
        <v>6.8</v>
      </c>
      <c r="BY79" s="1278"/>
      <c r="BZ79" s="1278"/>
      <c r="CA79" s="1278"/>
      <c r="CB79" s="1278"/>
      <c r="CC79" s="1278"/>
      <c r="CD79" s="1278"/>
      <c r="CE79" s="1278"/>
      <c r="CF79" s="1278">
        <v>6.6</v>
      </c>
      <c r="CG79" s="1278"/>
      <c r="CH79" s="1278"/>
      <c r="CI79" s="1278"/>
      <c r="CJ79" s="1278"/>
      <c r="CK79" s="1278"/>
      <c r="CL79" s="1278"/>
      <c r="CM79" s="1278"/>
      <c r="CN79" s="1278">
        <v>6.4</v>
      </c>
      <c r="CO79" s="1278"/>
      <c r="CP79" s="1278"/>
      <c r="CQ79" s="1278"/>
      <c r="CR79" s="1278"/>
      <c r="CS79" s="1278"/>
      <c r="CT79" s="1278"/>
      <c r="CU79" s="1278"/>
      <c r="CV79" s="1278">
        <v>6.3</v>
      </c>
      <c r="CW79" s="1278"/>
      <c r="CX79" s="1278"/>
      <c r="CY79" s="1278"/>
      <c r="CZ79" s="1278"/>
      <c r="DA79" s="1278"/>
      <c r="DB79" s="1278"/>
      <c r="DC79" s="1278"/>
    </row>
    <row r="80" spans="2:107" ht="13.2" x14ac:dyDescent="0.2">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2" x14ac:dyDescent="0.2">
      <c r="B81" s="1248"/>
    </row>
    <row r="82" spans="2:109" ht="16.2" x14ac:dyDescent="0.2">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ht="13.2" x14ac:dyDescent="0.2">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ht="13.2" x14ac:dyDescent="0.2">
      <c r="DD84" s="1242"/>
      <c r="DE84" s="1242"/>
    </row>
    <row r="85" spans="2:109" ht="13.2" x14ac:dyDescent="0.2">
      <c r="DD85" s="1242"/>
      <c r="DE85" s="1242"/>
    </row>
  </sheetData>
  <sheetProtection algorithmName="SHA-512" hashValue="V2FlIiLLGPbp8e4nxY5/2WFH919Jm98/1LR0pLJJe94FBBv5vJa/VwBCOy6gYp2XMB4aIiwe5V2FVh5QjCy+2w==" saltValue="C6g6uVDeOeeb/+p3NWRKog==" spinCount="100000" sheet="1" objects="1" scenarios="1" formatCells="0"/>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 bottom="0.31496062992126" header="0.39370078740157499"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67515-4322-4347-8A23-D52BFA540247}">
  <sheetPr>
    <pageSetUpPr fitToPage="1"/>
  </sheetPr>
  <dimension ref="A1:DR125"/>
  <sheetViews>
    <sheetView showGridLines="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608</v>
      </c>
    </row>
  </sheetData>
  <sheetProtection algorithmName="SHA-512" hashValue="gq27q2Gu8pKFd677NGEdVgrExw/6YKguntrQ2ecMU8spvgvgA6Ws0Awx/6Zo/HCq9IPJQkkdz+NDE85qPOygfQ==" saltValue="eUem18yGfiVeqZP0MvLJhg==" spinCount="100000" sheet="1" objects="1" scenarios="1"/>
  <phoneticPr fontId="2"/>
  <printOptions horizontalCentered="1" verticalCentered="1"/>
  <pageMargins left="0" right="0" top="0.196850393700787" bottom="0" header="0.39370078740157499"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F973F-4C0B-4A3C-A9E4-2F2B0452983C}">
  <sheetPr>
    <pageSetUpPr fitToPage="1"/>
  </sheetPr>
  <dimension ref="A1:DR125"/>
  <sheetViews>
    <sheetView showGridLines="0" topLeftCell="A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608</v>
      </c>
    </row>
  </sheetData>
  <sheetProtection algorithmName="SHA-512" hashValue="T/5a1wi5AbuIK7ILLr97ZRjQcsLKljKelc5UV8qFAGP3OywXc65UOvziQfro3hu5VrHxZ849TH3Ct3jkzwTDAA==" saltValue="QwijAQrnQMuJdrwvAdNJDg==" spinCount="100000" sheet="1" objects="1" scenarios="1"/>
  <phoneticPr fontId="2"/>
  <printOptions horizontalCentered="1" verticalCentered="1"/>
  <pageMargins left="0" right="0" top="0.196850393700787" bottom="0" header="0.39370078740157499"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55</v>
      </c>
      <c r="E2" s="146"/>
      <c r="F2" s="147" t="s">
        <v>560</v>
      </c>
      <c r="G2" s="148"/>
      <c r="H2" s="149"/>
    </row>
    <row r="3" spans="1:8" x14ac:dyDescent="0.2">
      <c r="A3" s="145" t="s">
        <v>553</v>
      </c>
      <c r="B3" s="150"/>
      <c r="C3" s="151"/>
      <c r="D3" s="152">
        <v>14457</v>
      </c>
      <c r="E3" s="153"/>
      <c r="F3" s="154">
        <v>52191</v>
      </c>
      <c r="G3" s="155"/>
      <c r="H3" s="156"/>
    </row>
    <row r="4" spans="1:8" x14ac:dyDescent="0.2">
      <c r="A4" s="157"/>
      <c r="B4" s="158"/>
      <c r="C4" s="159"/>
      <c r="D4" s="160">
        <v>6691</v>
      </c>
      <c r="E4" s="161"/>
      <c r="F4" s="162">
        <v>24843</v>
      </c>
      <c r="G4" s="163"/>
      <c r="H4" s="164"/>
    </row>
    <row r="5" spans="1:8" x14ac:dyDescent="0.2">
      <c r="A5" s="145" t="s">
        <v>555</v>
      </c>
      <c r="B5" s="150"/>
      <c r="C5" s="151"/>
      <c r="D5" s="152">
        <v>6451</v>
      </c>
      <c r="E5" s="153"/>
      <c r="F5" s="154">
        <v>47387</v>
      </c>
      <c r="G5" s="155"/>
      <c r="H5" s="156"/>
    </row>
    <row r="6" spans="1:8" x14ac:dyDescent="0.2">
      <c r="A6" s="157"/>
      <c r="B6" s="158"/>
      <c r="C6" s="159"/>
      <c r="D6" s="160">
        <v>1849</v>
      </c>
      <c r="E6" s="161"/>
      <c r="F6" s="162">
        <v>24928</v>
      </c>
      <c r="G6" s="163"/>
      <c r="H6" s="164"/>
    </row>
    <row r="7" spans="1:8" x14ac:dyDescent="0.2">
      <c r="A7" s="145" t="s">
        <v>556</v>
      </c>
      <c r="B7" s="150"/>
      <c r="C7" s="151"/>
      <c r="D7" s="152">
        <v>12443</v>
      </c>
      <c r="E7" s="153"/>
      <c r="F7" s="154">
        <v>51264</v>
      </c>
      <c r="G7" s="155"/>
      <c r="H7" s="156"/>
    </row>
    <row r="8" spans="1:8" x14ac:dyDescent="0.2">
      <c r="A8" s="157"/>
      <c r="B8" s="158"/>
      <c r="C8" s="159"/>
      <c r="D8" s="160">
        <v>6238</v>
      </c>
      <c r="E8" s="161"/>
      <c r="F8" s="162">
        <v>26040</v>
      </c>
      <c r="G8" s="163"/>
      <c r="H8" s="164"/>
    </row>
    <row r="9" spans="1:8" x14ac:dyDescent="0.2">
      <c r="A9" s="145" t="s">
        <v>557</v>
      </c>
      <c r="B9" s="150"/>
      <c r="C9" s="151"/>
      <c r="D9" s="152">
        <v>14814</v>
      </c>
      <c r="E9" s="153"/>
      <c r="F9" s="154">
        <v>52068</v>
      </c>
      <c r="G9" s="155"/>
      <c r="H9" s="156"/>
    </row>
    <row r="10" spans="1:8" x14ac:dyDescent="0.2">
      <c r="A10" s="157"/>
      <c r="B10" s="158"/>
      <c r="C10" s="159"/>
      <c r="D10" s="160">
        <v>6863</v>
      </c>
      <c r="E10" s="161"/>
      <c r="F10" s="162">
        <v>26936</v>
      </c>
      <c r="G10" s="163"/>
      <c r="H10" s="164"/>
    </row>
    <row r="11" spans="1:8" x14ac:dyDescent="0.2">
      <c r="A11" s="145" t="s">
        <v>558</v>
      </c>
      <c r="B11" s="150"/>
      <c r="C11" s="151"/>
      <c r="D11" s="152">
        <v>37215</v>
      </c>
      <c r="E11" s="153"/>
      <c r="F11" s="154">
        <v>47161</v>
      </c>
      <c r="G11" s="155"/>
      <c r="H11" s="156"/>
    </row>
    <row r="12" spans="1:8" x14ac:dyDescent="0.2">
      <c r="A12" s="157"/>
      <c r="B12" s="158"/>
      <c r="C12" s="165"/>
      <c r="D12" s="160">
        <v>8152</v>
      </c>
      <c r="E12" s="161"/>
      <c r="F12" s="162">
        <v>24595</v>
      </c>
      <c r="G12" s="163"/>
      <c r="H12" s="164"/>
    </row>
    <row r="13" spans="1:8" x14ac:dyDescent="0.2">
      <c r="A13" s="145"/>
      <c r="B13" s="150"/>
      <c r="C13" s="166"/>
      <c r="D13" s="167">
        <v>17076</v>
      </c>
      <c r="E13" s="168"/>
      <c r="F13" s="169">
        <v>50014</v>
      </c>
      <c r="G13" s="170"/>
      <c r="H13" s="156"/>
    </row>
    <row r="14" spans="1:8" x14ac:dyDescent="0.2">
      <c r="A14" s="157"/>
      <c r="B14" s="158"/>
      <c r="C14" s="159"/>
      <c r="D14" s="160">
        <v>5959</v>
      </c>
      <c r="E14" s="161"/>
      <c r="F14" s="162">
        <v>25468</v>
      </c>
      <c r="G14" s="163"/>
      <c r="H14" s="164"/>
    </row>
    <row r="17" spans="1:11" x14ac:dyDescent="0.2">
      <c r="A17" s="141" t="s">
        <v>56</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57</v>
      </c>
      <c r="B19" s="171">
        <f>ROUND(VALUE(SUBSTITUTE(実質収支比率等に係る経年分析!F$48,"▲","-")),2)</f>
        <v>8.51</v>
      </c>
      <c r="C19" s="171">
        <f>ROUND(VALUE(SUBSTITUTE(実質収支比率等に係る経年分析!G$48,"▲","-")),2)</f>
        <v>7.24</v>
      </c>
      <c r="D19" s="171">
        <f>ROUND(VALUE(SUBSTITUTE(実質収支比率等に係る経年分析!H$48,"▲","-")),2)</f>
        <v>8.07</v>
      </c>
      <c r="E19" s="171">
        <f>ROUND(VALUE(SUBSTITUTE(実質収支比率等に係る経年分析!I$48,"▲","-")),2)</f>
        <v>9.81</v>
      </c>
      <c r="F19" s="171">
        <f>ROUND(VALUE(SUBSTITUTE(実質収支比率等に係る経年分析!J$48,"▲","-")),2)</f>
        <v>15.48</v>
      </c>
    </row>
    <row r="20" spans="1:11" x14ac:dyDescent="0.2">
      <c r="A20" s="171" t="s">
        <v>58</v>
      </c>
      <c r="B20" s="171">
        <f>ROUND(VALUE(SUBSTITUTE(実質収支比率等に係る経年分析!F$47,"▲","-")),2)</f>
        <v>10.5</v>
      </c>
      <c r="C20" s="171">
        <f>ROUND(VALUE(SUBSTITUTE(実質収支比率等に係る経年分析!G$47,"▲","-")),2)</f>
        <v>13.82</v>
      </c>
      <c r="D20" s="171">
        <f>ROUND(VALUE(SUBSTITUTE(実質収支比率等に係る経年分析!H$47,"▲","-")),2)</f>
        <v>13.28</v>
      </c>
      <c r="E20" s="171">
        <f>ROUND(VALUE(SUBSTITUTE(実質収支比率等に係る経年分析!I$47,"▲","-")),2)</f>
        <v>12.12</v>
      </c>
      <c r="F20" s="171">
        <f>ROUND(VALUE(SUBSTITUTE(実質収支比率等に係る経年分析!J$47,"▲","-")),2)</f>
        <v>13.51</v>
      </c>
    </row>
    <row r="21" spans="1:11" x14ac:dyDescent="0.2">
      <c r="A21" s="171" t="s">
        <v>59</v>
      </c>
      <c r="B21" s="171">
        <f>IF(ISNUMBER(VALUE(SUBSTITUTE(実質収支比率等に係る経年分析!F$49,"▲","-"))),ROUND(VALUE(SUBSTITUTE(実質収支比率等に係る経年分析!F$49,"▲","-")),2),NA())</f>
        <v>-0.38</v>
      </c>
      <c r="C21" s="171">
        <f>IF(ISNUMBER(VALUE(SUBSTITUTE(実質収支比率等に係る経年分析!G$49,"▲","-"))),ROUND(VALUE(SUBSTITUTE(実質収支比率等に係る経年分析!G$49,"▲","-")),2),NA())</f>
        <v>2.2200000000000002</v>
      </c>
      <c r="D21" s="171">
        <f>IF(ISNUMBER(VALUE(SUBSTITUTE(実質収支比率等に係る経年分析!H$49,"▲","-"))),ROUND(VALUE(SUBSTITUTE(実質収支比率等に係る経年分析!H$49,"▲","-")),2),NA())</f>
        <v>0.32</v>
      </c>
      <c r="E21" s="171">
        <f>IF(ISNUMBER(VALUE(SUBSTITUTE(実質収支比率等に係る経年分析!I$49,"▲","-"))),ROUND(VALUE(SUBSTITUTE(実質収支比率等に係る経年分析!I$49,"▲","-")),2),NA())</f>
        <v>1.34</v>
      </c>
      <c r="F21" s="171">
        <f>IF(ISNUMBER(VALUE(SUBSTITUTE(実質収支比率等に係る経年分析!J$49,"▲","-"))),ROUND(VALUE(SUBSTITUTE(実質収支比率等に係る経年分析!J$49,"▲","-")),2),NA())</f>
        <v>8.35</v>
      </c>
    </row>
    <row r="24" spans="1:11" x14ac:dyDescent="0.2">
      <c r="A24" s="141" t="s">
        <v>60</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61</v>
      </c>
      <c r="C26" s="172" t="s">
        <v>62</v>
      </c>
      <c r="D26" s="172" t="s">
        <v>61</v>
      </c>
      <c r="E26" s="172" t="s">
        <v>62</v>
      </c>
      <c r="F26" s="172" t="s">
        <v>61</v>
      </c>
      <c r="G26" s="172" t="s">
        <v>62</v>
      </c>
      <c r="H26" s="172" t="s">
        <v>61</v>
      </c>
      <c r="I26" s="172" t="s">
        <v>62</v>
      </c>
      <c r="J26" s="172" t="s">
        <v>61</v>
      </c>
      <c r="K26" s="172" t="s">
        <v>62</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0.14000000000000001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0.19</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2">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x14ac:dyDescent="0.2">
      <c r="A33" s="172" t="str">
        <f>IF(連結実質赤字比率に係る赤字・黒字の構成分析!C$37="",NA(),連結実質赤字比率に係る赤字・黒字の構成分析!C$37)</f>
        <v>松伏町下水道事業会計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0.63</v>
      </c>
    </row>
    <row r="34" spans="1:16" x14ac:dyDescent="0.2">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2.5099999999999998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2.67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2.04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1.1000000000000001</v>
      </c>
    </row>
    <row r="35" spans="1:16" x14ac:dyDescent="0.2">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2.11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1.72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2.73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2.48</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8.51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7.23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8.06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9.81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15.48</v>
      </c>
    </row>
    <row r="39" spans="1:16" x14ac:dyDescent="0.2">
      <c r="A39" s="141" t="s">
        <v>63</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64</v>
      </c>
      <c r="C41" s="173"/>
      <c r="D41" s="173" t="s">
        <v>65</v>
      </c>
      <c r="E41" s="173" t="s">
        <v>64</v>
      </c>
      <c r="F41" s="173"/>
      <c r="G41" s="173" t="s">
        <v>65</v>
      </c>
      <c r="H41" s="173" t="s">
        <v>64</v>
      </c>
      <c r="I41" s="173"/>
      <c r="J41" s="173" t="s">
        <v>65</v>
      </c>
      <c r="K41" s="173" t="s">
        <v>64</v>
      </c>
      <c r="L41" s="173"/>
      <c r="M41" s="173" t="s">
        <v>65</v>
      </c>
      <c r="N41" s="173" t="s">
        <v>64</v>
      </c>
      <c r="O41" s="173"/>
      <c r="P41" s="173" t="s">
        <v>65</v>
      </c>
    </row>
    <row r="42" spans="1:16" x14ac:dyDescent="0.2">
      <c r="A42" s="173" t="s">
        <v>66</v>
      </c>
      <c r="B42" s="173"/>
      <c r="C42" s="173"/>
      <c r="D42" s="173">
        <f>'実質公債費比率（分子）の構造'!K$52</f>
        <v>694</v>
      </c>
      <c r="E42" s="173"/>
      <c r="F42" s="173"/>
      <c r="G42" s="173">
        <f>'実質公債費比率（分子）の構造'!L$52</f>
        <v>709</v>
      </c>
      <c r="H42" s="173"/>
      <c r="I42" s="173"/>
      <c r="J42" s="173">
        <f>'実質公債費比率（分子）の構造'!M$52</f>
        <v>715</v>
      </c>
      <c r="K42" s="173"/>
      <c r="L42" s="173"/>
      <c r="M42" s="173">
        <f>'実質公債費比率（分子）の構造'!N$52</f>
        <v>701</v>
      </c>
      <c r="N42" s="173"/>
      <c r="O42" s="173"/>
      <c r="P42" s="173">
        <f>'実質公債費比率（分子）の構造'!O$52</f>
        <v>700</v>
      </c>
    </row>
    <row r="43" spans="1:16" x14ac:dyDescent="0.2">
      <c r="A43" s="173" t="s">
        <v>67</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68</v>
      </c>
      <c r="B44" s="173">
        <f>'実質公債費比率（分子）の構造'!K$50</f>
        <v>58</v>
      </c>
      <c r="C44" s="173"/>
      <c r="D44" s="173"/>
      <c r="E44" s="173">
        <f>'実質公債費比率（分子）の構造'!L$50</f>
        <v>52</v>
      </c>
      <c r="F44" s="173"/>
      <c r="G44" s="173"/>
      <c r="H44" s="173">
        <f>'実質公債費比率（分子）の構造'!M$50</f>
        <v>51</v>
      </c>
      <c r="I44" s="173"/>
      <c r="J44" s="173"/>
      <c r="K44" s="173">
        <f>'実質公債費比率（分子）の構造'!N$50</f>
        <v>60</v>
      </c>
      <c r="L44" s="173"/>
      <c r="M44" s="173"/>
      <c r="N44" s="173">
        <f>'実質公債費比率（分子）の構造'!O$50</f>
        <v>53</v>
      </c>
      <c r="O44" s="173"/>
      <c r="P44" s="173"/>
    </row>
    <row r="45" spans="1:16" x14ac:dyDescent="0.2">
      <c r="A45" s="173" t="s">
        <v>69</v>
      </c>
      <c r="B45" s="173">
        <f>'実質公債費比率（分子）の構造'!K$49</f>
        <v>80</v>
      </c>
      <c r="C45" s="173"/>
      <c r="D45" s="173"/>
      <c r="E45" s="173">
        <f>'実質公債費比率（分子）の構造'!L$49</f>
        <v>86</v>
      </c>
      <c r="F45" s="173"/>
      <c r="G45" s="173"/>
      <c r="H45" s="173">
        <f>'実質公債費比率（分子）の構造'!M$49</f>
        <v>86</v>
      </c>
      <c r="I45" s="173"/>
      <c r="J45" s="173"/>
      <c r="K45" s="173">
        <f>'実質公債費比率（分子）の構造'!N$49</f>
        <v>94</v>
      </c>
      <c r="L45" s="173"/>
      <c r="M45" s="173"/>
      <c r="N45" s="173">
        <f>'実質公債費比率（分子）の構造'!O$49</f>
        <v>91</v>
      </c>
      <c r="O45" s="173"/>
      <c r="P45" s="173"/>
    </row>
    <row r="46" spans="1:16" x14ac:dyDescent="0.2">
      <c r="A46" s="173" t="s">
        <v>70</v>
      </c>
      <c r="B46" s="173">
        <f>'実質公債費比率（分子）の構造'!K$48</f>
        <v>276</v>
      </c>
      <c r="C46" s="173"/>
      <c r="D46" s="173"/>
      <c r="E46" s="173">
        <f>'実質公債費比率（分子）の構造'!L$48</f>
        <v>257</v>
      </c>
      <c r="F46" s="173"/>
      <c r="G46" s="173"/>
      <c r="H46" s="173">
        <f>'実質公債費比率（分子）の構造'!M$48</f>
        <v>253</v>
      </c>
      <c r="I46" s="173"/>
      <c r="J46" s="173"/>
      <c r="K46" s="173">
        <f>'実質公債費比率（分子）の構造'!N$48</f>
        <v>132</v>
      </c>
      <c r="L46" s="173"/>
      <c r="M46" s="173"/>
      <c r="N46" s="173">
        <f>'実質公債費比率（分子）の構造'!O$48</f>
        <v>213</v>
      </c>
      <c r="O46" s="173"/>
      <c r="P46" s="173"/>
    </row>
    <row r="47" spans="1:16" x14ac:dyDescent="0.2">
      <c r="A47" s="173" t="s">
        <v>71</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72</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73</v>
      </c>
      <c r="B49" s="173">
        <f>'実質公債費比率（分子）の構造'!K$45</f>
        <v>680</v>
      </c>
      <c r="C49" s="173"/>
      <c r="D49" s="173"/>
      <c r="E49" s="173">
        <f>'実質公債費比率（分子）の構造'!L$45</f>
        <v>675</v>
      </c>
      <c r="F49" s="173"/>
      <c r="G49" s="173"/>
      <c r="H49" s="173">
        <f>'実質公債費比率（分子）の構造'!M$45</f>
        <v>664</v>
      </c>
      <c r="I49" s="173"/>
      <c r="J49" s="173"/>
      <c r="K49" s="173">
        <f>'実質公債費比率（分子）の構造'!N$45</f>
        <v>691</v>
      </c>
      <c r="L49" s="173"/>
      <c r="M49" s="173"/>
      <c r="N49" s="173">
        <f>'実質公債費比率（分子）の構造'!O$45</f>
        <v>682</v>
      </c>
      <c r="O49" s="173"/>
      <c r="P49" s="173"/>
    </row>
    <row r="50" spans="1:16" x14ac:dyDescent="0.2">
      <c r="A50" s="173" t="s">
        <v>74</v>
      </c>
      <c r="B50" s="173" t="e">
        <f>NA()</f>
        <v>#N/A</v>
      </c>
      <c r="C50" s="173">
        <f>IF(ISNUMBER('実質公債費比率（分子）の構造'!K$53),'実質公債費比率（分子）の構造'!K$53,NA())</f>
        <v>400</v>
      </c>
      <c r="D50" s="173" t="e">
        <f>NA()</f>
        <v>#N/A</v>
      </c>
      <c r="E50" s="173" t="e">
        <f>NA()</f>
        <v>#N/A</v>
      </c>
      <c r="F50" s="173">
        <f>IF(ISNUMBER('実質公債費比率（分子）の構造'!L$53),'実質公債費比率（分子）の構造'!L$53,NA())</f>
        <v>361</v>
      </c>
      <c r="G50" s="173" t="e">
        <f>NA()</f>
        <v>#N/A</v>
      </c>
      <c r="H50" s="173" t="e">
        <f>NA()</f>
        <v>#N/A</v>
      </c>
      <c r="I50" s="173">
        <f>IF(ISNUMBER('実質公債費比率（分子）の構造'!M$53),'実質公債費比率（分子）の構造'!M$53,NA())</f>
        <v>339</v>
      </c>
      <c r="J50" s="173" t="e">
        <f>NA()</f>
        <v>#N/A</v>
      </c>
      <c r="K50" s="173" t="e">
        <f>NA()</f>
        <v>#N/A</v>
      </c>
      <c r="L50" s="173">
        <f>IF(ISNUMBER('実質公債費比率（分子）の構造'!N$53),'実質公債費比率（分子）の構造'!N$53,NA())</f>
        <v>276</v>
      </c>
      <c r="M50" s="173" t="e">
        <f>NA()</f>
        <v>#N/A</v>
      </c>
      <c r="N50" s="173" t="e">
        <f>NA()</f>
        <v>#N/A</v>
      </c>
      <c r="O50" s="173">
        <f>IF(ISNUMBER('実質公債費比率（分子）の構造'!O$53),'実質公債費比率（分子）の構造'!O$53,NA())</f>
        <v>339</v>
      </c>
      <c r="P50" s="173" t="e">
        <f>NA()</f>
        <v>#N/A</v>
      </c>
    </row>
    <row r="53" spans="1:16" x14ac:dyDescent="0.2">
      <c r="A53" s="141" t="s">
        <v>75</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76</v>
      </c>
      <c r="C55" s="172"/>
      <c r="D55" s="172" t="s">
        <v>77</v>
      </c>
      <c r="E55" s="172" t="s">
        <v>76</v>
      </c>
      <c r="F55" s="172"/>
      <c r="G55" s="172" t="s">
        <v>77</v>
      </c>
      <c r="H55" s="172" t="s">
        <v>76</v>
      </c>
      <c r="I55" s="172"/>
      <c r="J55" s="172" t="s">
        <v>77</v>
      </c>
      <c r="K55" s="172" t="s">
        <v>76</v>
      </c>
      <c r="L55" s="172"/>
      <c r="M55" s="172" t="s">
        <v>77</v>
      </c>
      <c r="N55" s="172" t="s">
        <v>76</v>
      </c>
      <c r="O55" s="172"/>
      <c r="P55" s="172" t="s">
        <v>77</v>
      </c>
    </row>
    <row r="56" spans="1:16" x14ac:dyDescent="0.2">
      <c r="A56" s="172" t="s">
        <v>43</v>
      </c>
      <c r="B56" s="172"/>
      <c r="C56" s="172"/>
      <c r="D56" s="172">
        <f>'将来負担比率（分子）の構造'!I$52</f>
        <v>7955</v>
      </c>
      <c r="E56" s="172"/>
      <c r="F56" s="172"/>
      <c r="G56" s="172">
        <f>'将来負担比率（分子）の構造'!J$52</f>
        <v>8583</v>
      </c>
      <c r="H56" s="172"/>
      <c r="I56" s="172"/>
      <c r="J56" s="172">
        <f>'将来負担比率（分子）の構造'!K$52</f>
        <v>8238</v>
      </c>
      <c r="K56" s="172"/>
      <c r="L56" s="172"/>
      <c r="M56" s="172">
        <f>'将来負担比率（分子）の構造'!L$52</f>
        <v>8046</v>
      </c>
      <c r="N56" s="172"/>
      <c r="O56" s="172"/>
      <c r="P56" s="172">
        <f>'将来負担比率（分子）の構造'!M$52</f>
        <v>7867</v>
      </c>
    </row>
    <row r="57" spans="1:16" x14ac:dyDescent="0.2">
      <c r="A57" s="172" t="s">
        <v>42</v>
      </c>
      <c r="B57" s="172"/>
      <c r="C57" s="172"/>
      <c r="D57" s="172">
        <f>'将来負担比率（分子）の構造'!I$51</f>
        <v>36</v>
      </c>
      <c r="E57" s="172"/>
      <c r="F57" s="172"/>
      <c r="G57" s="172">
        <f>'将来負担比率（分子）の構造'!J$51</f>
        <v>22</v>
      </c>
      <c r="H57" s="172"/>
      <c r="I57" s="172"/>
      <c r="J57" s="172">
        <f>'将来負担比率（分子）の構造'!K$51</f>
        <v>7</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1217</v>
      </c>
      <c r="E58" s="172"/>
      <c r="F58" s="172"/>
      <c r="G58" s="172">
        <f>'将来負担比率（分子）の構造'!J$50</f>
        <v>1836</v>
      </c>
      <c r="H58" s="172"/>
      <c r="I58" s="172"/>
      <c r="J58" s="172">
        <f>'将来負担比率（分子）の構造'!K$50</f>
        <v>1851</v>
      </c>
      <c r="K58" s="172"/>
      <c r="L58" s="172"/>
      <c r="M58" s="172">
        <f>'将来負担比率（分子）の構造'!L$50</f>
        <v>1851</v>
      </c>
      <c r="N58" s="172"/>
      <c r="O58" s="172"/>
      <c r="P58" s="172">
        <f>'将来負担比率（分子）の構造'!M$50</f>
        <v>2292</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177</v>
      </c>
      <c r="C61" s="172"/>
      <c r="D61" s="172"/>
      <c r="E61" s="172">
        <f>'将来負担比率（分子）の構造'!J$46</f>
        <v>177</v>
      </c>
      <c r="F61" s="172"/>
      <c r="G61" s="172"/>
      <c r="H61" s="172">
        <f>'将来負担比率（分子）の構造'!K$46</f>
        <v>177</v>
      </c>
      <c r="I61" s="172"/>
      <c r="J61" s="172"/>
      <c r="K61" s="172">
        <f>'将来負担比率（分子）の構造'!L$46</f>
        <v>176</v>
      </c>
      <c r="L61" s="172"/>
      <c r="M61" s="172"/>
      <c r="N61" s="172">
        <f>'将来負担比率（分子）の構造'!M$46</f>
        <v>176</v>
      </c>
      <c r="O61" s="172"/>
      <c r="P61" s="172"/>
    </row>
    <row r="62" spans="1:16" x14ac:dyDescent="0.2">
      <c r="A62" s="172" t="s">
        <v>35</v>
      </c>
      <c r="B62" s="172">
        <f>'将来負担比率（分子）の構造'!I$45</f>
        <v>880</v>
      </c>
      <c r="C62" s="172"/>
      <c r="D62" s="172"/>
      <c r="E62" s="172">
        <f>'将来負担比率（分子）の構造'!J$45</f>
        <v>791</v>
      </c>
      <c r="F62" s="172"/>
      <c r="G62" s="172"/>
      <c r="H62" s="172">
        <f>'将来負担比率（分子）の構造'!K$45</f>
        <v>768</v>
      </c>
      <c r="I62" s="172"/>
      <c r="J62" s="172"/>
      <c r="K62" s="172">
        <f>'将来負担比率（分子）の構造'!L$45</f>
        <v>856</v>
      </c>
      <c r="L62" s="172"/>
      <c r="M62" s="172"/>
      <c r="N62" s="172">
        <f>'将来負担比率（分子）の構造'!M$45</f>
        <v>834</v>
      </c>
      <c r="O62" s="172"/>
      <c r="P62" s="172"/>
    </row>
    <row r="63" spans="1:16" x14ac:dyDescent="0.2">
      <c r="A63" s="172" t="s">
        <v>34</v>
      </c>
      <c r="B63" s="172">
        <f>'将来負担比率（分子）の構造'!I$44</f>
        <v>739</v>
      </c>
      <c r="C63" s="172"/>
      <c r="D63" s="172"/>
      <c r="E63" s="172">
        <f>'将来負担比率（分子）の構造'!J$44</f>
        <v>639</v>
      </c>
      <c r="F63" s="172"/>
      <c r="G63" s="172"/>
      <c r="H63" s="172">
        <f>'将来負担比率（分子）の構造'!K$44</f>
        <v>620</v>
      </c>
      <c r="I63" s="172"/>
      <c r="J63" s="172"/>
      <c r="K63" s="172">
        <f>'将来負担比率（分子）の構造'!L$44</f>
        <v>607</v>
      </c>
      <c r="L63" s="172"/>
      <c r="M63" s="172"/>
      <c r="N63" s="172">
        <f>'将来負担比率（分子）の構造'!M$44</f>
        <v>564</v>
      </c>
      <c r="O63" s="172"/>
      <c r="P63" s="172"/>
    </row>
    <row r="64" spans="1:16" x14ac:dyDescent="0.2">
      <c r="A64" s="172" t="s">
        <v>33</v>
      </c>
      <c r="B64" s="172">
        <f>'将来負担比率（分子）の構造'!I$43</f>
        <v>2281</v>
      </c>
      <c r="C64" s="172"/>
      <c r="D64" s="172"/>
      <c r="E64" s="172">
        <f>'将来負担比率（分子）の構造'!J$43</f>
        <v>2107</v>
      </c>
      <c r="F64" s="172"/>
      <c r="G64" s="172"/>
      <c r="H64" s="172">
        <f>'将来負担比率（分子）の構造'!K$43</f>
        <v>1972</v>
      </c>
      <c r="I64" s="172"/>
      <c r="J64" s="172"/>
      <c r="K64" s="172">
        <f>'将来負担比率（分子）の構造'!L$43</f>
        <v>1723</v>
      </c>
      <c r="L64" s="172"/>
      <c r="M64" s="172"/>
      <c r="N64" s="172">
        <f>'将来負担比率（分子）の構造'!M$43</f>
        <v>1453</v>
      </c>
      <c r="O64" s="172"/>
      <c r="P64" s="172"/>
    </row>
    <row r="65" spans="1:16" x14ac:dyDescent="0.2">
      <c r="A65" s="172" t="s">
        <v>32</v>
      </c>
      <c r="B65" s="172">
        <f>'将来負担比率（分子）の構造'!I$42</f>
        <v>96</v>
      </c>
      <c r="C65" s="172"/>
      <c r="D65" s="172"/>
      <c r="E65" s="172">
        <f>'将来負担比率（分子）の構造'!J$42</f>
        <v>79</v>
      </c>
      <c r="F65" s="172"/>
      <c r="G65" s="172"/>
      <c r="H65" s="172">
        <f>'将来負担比率（分子）の構造'!K$42</f>
        <v>52</v>
      </c>
      <c r="I65" s="172"/>
      <c r="J65" s="172"/>
      <c r="K65" s="172">
        <f>'将来負担比率（分子）の構造'!L$42</f>
        <v>43</v>
      </c>
      <c r="L65" s="172"/>
      <c r="M65" s="172"/>
      <c r="N65" s="172">
        <f>'将来負担比率（分子）の構造'!M$42</f>
        <v>34</v>
      </c>
      <c r="O65" s="172"/>
      <c r="P65" s="172"/>
    </row>
    <row r="66" spans="1:16" x14ac:dyDescent="0.2">
      <c r="A66" s="172" t="s">
        <v>31</v>
      </c>
      <c r="B66" s="172">
        <f>'将来負担比率（分子）の構造'!I$41</f>
        <v>7966</v>
      </c>
      <c r="C66" s="172"/>
      <c r="D66" s="172"/>
      <c r="E66" s="172">
        <f>'将来負担比率（分子）の構造'!J$41</f>
        <v>7808</v>
      </c>
      <c r="F66" s="172"/>
      <c r="G66" s="172"/>
      <c r="H66" s="172">
        <f>'将来負担比率（分子）の構造'!K$41</f>
        <v>7617</v>
      </c>
      <c r="I66" s="172"/>
      <c r="J66" s="172"/>
      <c r="K66" s="172">
        <f>'将来負担比率（分子）の構造'!L$41</f>
        <v>7414</v>
      </c>
      <c r="L66" s="172"/>
      <c r="M66" s="172"/>
      <c r="N66" s="172">
        <f>'将来負担比率（分子）の構造'!M$41</f>
        <v>7603</v>
      </c>
      <c r="O66" s="172"/>
      <c r="P66" s="172"/>
    </row>
    <row r="67" spans="1:16" x14ac:dyDescent="0.2">
      <c r="A67" s="172" t="s">
        <v>78</v>
      </c>
      <c r="B67" s="172" t="e">
        <f>NA()</f>
        <v>#N/A</v>
      </c>
      <c r="C67" s="172">
        <f>IF(ISNUMBER('将来負担比率（分子）の構造'!I$53), IF('将来負担比率（分子）の構造'!I$53 &lt; 0, 0, '将来負担比率（分子）の構造'!I$53), NA())</f>
        <v>2930</v>
      </c>
      <c r="D67" s="172" t="e">
        <f>NA()</f>
        <v>#N/A</v>
      </c>
      <c r="E67" s="172" t="e">
        <f>NA()</f>
        <v>#N/A</v>
      </c>
      <c r="F67" s="172">
        <f>IF(ISNUMBER('将来負担比率（分子）の構造'!J$53), IF('将来負担比率（分子）の構造'!J$53 &lt; 0, 0, '将来負担比率（分子）の構造'!J$53), NA())</f>
        <v>1161</v>
      </c>
      <c r="G67" s="172" t="e">
        <f>NA()</f>
        <v>#N/A</v>
      </c>
      <c r="H67" s="172" t="e">
        <f>NA()</f>
        <v>#N/A</v>
      </c>
      <c r="I67" s="172">
        <f>IF(ISNUMBER('将来負担比率（分子）の構造'!K$53), IF('将来負担比率（分子）の構造'!K$53 &lt; 0, 0, '将来負担比率（分子）の構造'!K$53), NA())</f>
        <v>1111</v>
      </c>
      <c r="J67" s="172" t="e">
        <f>NA()</f>
        <v>#N/A</v>
      </c>
      <c r="K67" s="172" t="e">
        <f>NA()</f>
        <v>#N/A</v>
      </c>
      <c r="L67" s="172">
        <f>IF(ISNUMBER('将来負担比率（分子）の構造'!L$53), IF('将来負担比率（分子）の構造'!L$53 &lt; 0, 0, '将来負担比率（分子）の構造'!L$53), NA())</f>
        <v>922</v>
      </c>
      <c r="M67" s="172" t="e">
        <f>NA()</f>
        <v>#N/A</v>
      </c>
      <c r="N67" s="172" t="e">
        <f>NA()</f>
        <v>#N/A</v>
      </c>
      <c r="O67" s="172">
        <f>IF(ISNUMBER('将来負担比率（分子）の構造'!M$53), IF('将来負担比率（分子）の構造'!M$53 &lt; 0, 0, '将来負担比率（分子）の構造'!M$53), NA())</f>
        <v>504</v>
      </c>
      <c r="P67" s="172" t="e">
        <f>NA()</f>
        <v>#N/A</v>
      </c>
    </row>
    <row r="70" spans="1:16" x14ac:dyDescent="0.2">
      <c r="A70" s="174" t="s">
        <v>79</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80</v>
      </c>
      <c r="B72" s="176">
        <f>基金残高に係る経年分析!F55</f>
        <v>768</v>
      </c>
      <c r="C72" s="176">
        <f>基金残高に係る経年分析!G55</f>
        <v>727</v>
      </c>
      <c r="D72" s="176">
        <f>基金残高に係る経年分析!H55</f>
        <v>861</v>
      </c>
    </row>
    <row r="73" spans="1:16" x14ac:dyDescent="0.2">
      <c r="A73" s="175" t="s">
        <v>81</v>
      </c>
      <c r="B73" s="176" t="str">
        <f>基金残高に係る経年分析!F56</f>
        <v>-</v>
      </c>
      <c r="C73" s="176" t="str">
        <f>基金残高に係る経年分析!G56</f>
        <v>-</v>
      </c>
      <c r="D73" s="176" t="str">
        <f>基金残高に係る経年分析!H56</f>
        <v>-</v>
      </c>
    </row>
    <row r="74" spans="1:16" x14ac:dyDescent="0.2">
      <c r="A74" s="175" t="s">
        <v>82</v>
      </c>
      <c r="B74" s="176">
        <f>基金残高に係る経年分析!F57</f>
        <v>537</v>
      </c>
      <c r="C74" s="176">
        <f>基金残高に係る経年分析!G57</f>
        <v>509</v>
      </c>
      <c r="D74" s="176">
        <f>基金残高に係る経年分析!H57</f>
        <v>782</v>
      </c>
    </row>
  </sheetData>
  <sheetProtection algorithmName="SHA-512" hashValue="i2Wn3HcS5xycJ0Fg2f2dNqeEdtuk4E6ydpvCF8L88j1d/M9HwVDEI/YaZAtqWgTpR92+AUmChYzQ1/tf+fidhA==" saltValue="M0BF5KZpW6LK1JtOC12q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221</v>
      </c>
      <c r="DI1" s="747"/>
      <c r="DJ1" s="747"/>
      <c r="DK1" s="747"/>
      <c r="DL1" s="747"/>
      <c r="DM1" s="747"/>
      <c r="DN1" s="748"/>
      <c r="DO1" s="212"/>
      <c r="DP1" s="746" t="s">
        <v>222</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2">
      <c r="B2" s="213" t="s">
        <v>223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7" t="s">
        <v>224</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225</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226</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2">
      <c r="B4" s="687" t="s">
        <v>1</v>
      </c>
      <c r="C4" s="688"/>
      <c r="D4" s="688"/>
      <c r="E4" s="688"/>
      <c r="F4" s="688"/>
      <c r="G4" s="688"/>
      <c r="H4" s="688"/>
      <c r="I4" s="688"/>
      <c r="J4" s="688"/>
      <c r="K4" s="688"/>
      <c r="L4" s="688"/>
      <c r="M4" s="688"/>
      <c r="N4" s="688"/>
      <c r="O4" s="688"/>
      <c r="P4" s="688"/>
      <c r="Q4" s="689"/>
      <c r="R4" s="687" t="s">
        <v>227</v>
      </c>
      <c r="S4" s="688"/>
      <c r="T4" s="688"/>
      <c r="U4" s="688"/>
      <c r="V4" s="688"/>
      <c r="W4" s="688"/>
      <c r="X4" s="688"/>
      <c r="Y4" s="689"/>
      <c r="Z4" s="687" t="s">
        <v>228</v>
      </c>
      <c r="AA4" s="688"/>
      <c r="AB4" s="688"/>
      <c r="AC4" s="689"/>
      <c r="AD4" s="687" t="s">
        <v>229</v>
      </c>
      <c r="AE4" s="688"/>
      <c r="AF4" s="688"/>
      <c r="AG4" s="688"/>
      <c r="AH4" s="688"/>
      <c r="AI4" s="688"/>
      <c r="AJ4" s="688"/>
      <c r="AK4" s="689"/>
      <c r="AL4" s="687" t="s">
        <v>228</v>
      </c>
      <c r="AM4" s="688"/>
      <c r="AN4" s="688"/>
      <c r="AO4" s="689"/>
      <c r="AP4" s="743" t="s">
        <v>230</v>
      </c>
      <c r="AQ4" s="743"/>
      <c r="AR4" s="743"/>
      <c r="AS4" s="743"/>
      <c r="AT4" s="743"/>
      <c r="AU4" s="743"/>
      <c r="AV4" s="743"/>
      <c r="AW4" s="743"/>
      <c r="AX4" s="743"/>
      <c r="AY4" s="743"/>
      <c r="AZ4" s="743"/>
      <c r="BA4" s="743"/>
      <c r="BB4" s="743"/>
      <c r="BC4" s="743"/>
      <c r="BD4" s="743"/>
      <c r="BE4" s="743"/>
      <c r="BF4" s="743"/>
      <c r="BG4" s="743" t="s">
        <v>231</v>
      </c>
      <c r="BH4" s="743"/>
      <c r="BI4" s="743"/>
      <c r="BJ4" s="743"/>
      <c r="BK4" s="743"/>
      <c r="BL4" s="743"/>
      <c r="BM4" s="743"/>
      <c r="BN4" s="743"/>
      <c r="BO4" s="743" t="s">
        <v>228</v>
      </c>
      <c r="BP4" s="743"/>
      <c r="BQ4" s="743"/>
      <c r="BR4" s="743"/>
      <c r="BS4" s="743" t="s">
        <v>232</v>
      </c>
      <c r="BT4" s="743"/>
      <c r="BU4" s="743"/>
      <c r="BV4" s="743"/>
      <c r="BW4" s="743"/>
      <c r="BX4" s="743"/>
      <c r="BY4" s="743"/>
      <c r="BZ4" s="743"/>
      <c r="CA4" s="743"/>
      <c r="CB4" s="743"/>
      <c r="CD4" s="730" t="s">
        <v>233</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x14ac:dyDescent="0.2">
      <c r="B5" s="696" t="s">
        <v>234</v>
      </c>
      <c r="C5" s="697"/>
      <c r="D5" s="697"/>
      <c r="E5" s="697"/>
      <c r="F5" s="697"/>
      <c r="G5" s="697"/>
      <c r="H5" s="697"/>
      <c r="I5" s="697"/>
      <c r="J5" s="697"/>
      <c r="K5" s="697"/>
      <c r="L5" s="697"/>
      <c r="M5" s="697"/>
      <c r="N5" s="697"/>
      <c r="O5" s="697"/>
      <c r="P5" s="697"/>
      <c r="Q5" s="698"/>
      <c r="R5" s="681">
        <v>3208089</v>
      </c>
      <c r="S5" s="682"/>
      <c r="T5" s="682"/>
      <c r="U5" s="682"/>
      <c r="V5" s="682"/>
      <c r="W5" s="682"/>
      <c r="X5" s="682"/>
      <c r="Y5" s="725"/>
      <c r="Z5" s="744">
        <v>27.9</v>
      </c>
      <c r="AA5" s="744"/>
      <c r="AB5" s="744"/>
      <c r="AC5" s="744"/>
      <c r="AD5" s="745">
        <v>3208089</v>
      </c>
      <c r="AE5" s="745"/>
      <c r="AF5" s="745"/>
      <c r="AG5" s="745"/>
      <c r="AH5" s="745"/>
      <c r="AI5" s="745"/>
      <c r="AJ5" s="745"/>
      <c r="AK5" s="745"/>
      <c r="AL5" s="726">
        <v>52.3</v>
      </c>
      <c r="AM5" s="701"/>
      <c r="AN5" s="701"/>
      <c r="AO5" s="727"/>
      <c r="AP5" s="696" t="s">
        <v>235</v>
      </c>
      <c r="AQ5" s="697"/>
      <c r="AR5" s="697"/>
      <c r="AS5" s="697"/>
      <c r="AT5" s="697"/>
      <c r="AU5" s="697"/>
      <c r="AV5" s="697"/>
      <c r="AW5" s="697"/>
      <c r="AX5" s="697"/>
      <c r="AY5" s="697"/>
      <c r="AZ5" s="697"/>
      <c r="BA5" s="697"/>
      <c r="BB5" s="697"/>
      <c r="BC5" s="697"/>
      <c r="BD5" s="697"/>
      <c r="BE5" s="697"/>
      <c r="BF5" s="698"/>
      <c r="BG5" s="628">
        <v>3208089</v>
      </c>
      <c r="BH5" s="629"/>
      <c r="BI5" s="629"/>
      <c r="BJ5" s="629"/>
      <c r="BK5" s="629"/>
      <c r="BL5" s="629"/>
      <c r="BM5" s="629"/>
      <c r="BN5" s="630"/>
      <c r="BO5" s="655">
        <v>100</v>
      </c>
      <c r="BP5" s="655"/>
      <c r="BQ5" s="655"/>
      <c r="BR5" s="655"/>
      <c r="BS5" s="656" t="s">
        <v>132</v>
      </c>
      <c r="BT5" s="656"/>
      <c r="BU5" s="656"/>
      <c r="BV5" s="656"/>
      <c r="BW5" s="656"/>
      <c r="BX5" s="656"/>
      <c r="BY5" s="656"/>
      <c r="BZ5" s="656"/>
      <c r="CA5" s="656"/>
      <c r="CB5" s="714"/>
      <c r="CD5" s="730" t="s">
        <v>230</v>
      </c>
      <c r="CE5" s="731"/>
      <c r="CF5" s="731"/>
      <c r="CG5" s="731"/>
      <c r="CH5" s="731"/>
      <c r="CI5" s="731"/>
      <c r="CJ5" s="731"/>
      <c r="CK5" s="731"/>
      <c r="CL5" s="731"/>
      <c r="CM5" s="731"/>
      <c r="CN5" s="731"/>
      <c r="CO5" s="731"/>
      <c r="CP5" s="731"/>
      <c r="CQ5" s="732"/>
      <c r="CR5" s="730" t="s">
        <v>237</v>
      </c>
      <c r="CS5" s="731"/>
      <c r="CT5" s="731"/>
      <c r="CU5" s="731"/>
      <c r="CV5" s="731"/>
      <c r="CW5" s="731"/>
      <c r="CX5" s="731"/>
      <c r="CY5" s="732"/>
      <c r="CZ5" s="730" t="s">
        <v>228</v>
      </c>
      <c r="DA5" s="731"/>
      <c r="DB5" s="731"/>
      <c r="DC5" s="732"/>
      <c r="DD5" s="730" t="s">
        <v>238</v>
      </c>
      <c r="DE5" s="731"/>
      <c r="DF5" s="731"/>
      <c r="DG5" s="731"/>
      <c r="DH5" s="731"/>
      <c r="DI5" s="731"/>
      <c r="DJ5" s="731"/>
      <c r="DK5" s="731"/>
      <c r="DL5" s="731"/>
      <c r="DM5" s="731"/>
      <c r="DN5" s="731"/>
      <c r="DO5" s="731"/>
      <c r="DP5" s="732"/>
      <c r="DQ5" s="730" t="s">
        <v>239</v>
      </c>
      <c r="DR5" s="731"/>
      <c r="DS5" s="731"/>
      <c r="DT5" s="731"/>
      <c r="DU5" s="731"/>
      <c r="DV5" s="731"/>
      <c r="DW5" s="731"/>
      <c r="DX5" s="731"/>
      <c r="DY5" s="731"/>
      <c r="DZ5" s="731"/>
      <c r="EA5" s="731"/>
      <c r="EB5" s="731"/>
      <c r="EC5" s="732"/>
    </row>
    <row r="6" spans="2:143" ht="11.25" customHeight="1" x14ac:dyDescent="0.2">
      <c r="B6" s="625" t="s">
        <v>240</v>
      </c>
      <c r="C6" s="626"/>
      <c r="D6" s="626"/>
      <c r="E6" s="626"/>
      <c r="F6" s="626"/>
      <c r="G6" s="626"/>
      <c r="H6" s="626"/>
      <c r="I6" s="626"/>
      <c r="J6" s="626"/>
      <c r="K6" s="626"/>
      <c r="L6" s="626"/>
      <c r="M6" s="626"/>
      <c r="N6" s="626"/>
      <c r="O6" s="626"/>
      <c r="P6" s="626"/>
      <c r="Q6" s="627"/>
      <c r="R6" s="628">
        <v>76433</v>
      </c>
      <c r="S6" s="629"/>
      <c r="T6" s="629"/>
      <c r="U6" s="629"/>
      <c r="V6" s="629"/>
      <c r="W6" s="629"/>
      <c r="X6" s="629"/>
      <c r="Y6" s="630"/>
      <c r="Z6" s="655">
        <v>0.7</v>
      </c>
      <c r="AA6" s="655"/>
      <c r="AB6" s="655"/>
      <c r="AC6" s="655"/>
      <c r="AD6" s="656">
        <v>76433</v>
      </c>
      <c r="AE6" s="656"/>
      <c r="AF6" s="656"/>
      <c r="AG6" s="656"/>
      <c r="AH6" s="656"/>
      <c r="AI6" s="656"/>
      <c r="AJ6" s="656"/>
      <c r="AK6" s="656"/>
      <c r="AL6" s="631">
        <v>1.2</v>
      </c>
      <c r="AM6" s="632"/>
      <c r="AN6" s="632"/>
      <c r="AO6" s="657"/>
      <c r="AP6" s="625" t="s">
        <v>241</v>
      </c>
      <c r="AQ6" s="626"/>
      <c r="AR6" s="626"/>
      <c r="AS6" s="626"/>
      <c r="AT6" s="626"/>
      <c r="AU6" s="626"/>
      <c r="AV6" s="626"/>
      <c r="AW6" s="626"/>
      <c r="AX6" s="626"/>
      <c r="AY6" s="626"/>
      <c r="AZ6" s="626"/>
      <c r="BA6" s="626"/>
      <c r="BB6" s="626"/>
      <c r="BC6" s="626"/>
      <c r="BD6" s="626"/>
      <c r="BE6" s="626"/>
      <c r="BF6" s="627"/>
      <c r="BG6" s="628">
        <v>3208089</v>
      </c>
      <c r="BH6" s="629"/>
      <c r="BI6" s="629"/>
      <c r="BJ6" s="629"/>
      <c r="BK6" s="629"/>
      <c r="BL6" s="629"/>
      <c r="BM6" s="629"/>
      <c r="BN6" s="630"/>
      <c r="BO6" s="655">
        <v>100</v>
      </c>
      <c r="BP6" s="655"/>
      <c r="BQ6" s="655"/>
      <c r="BR6" s="655"/>
      <c r="BS6" s="656" t="s">
        <v>132</v>
      </c>
      <c r="BT6" s="656"/>
      <c r="BU6" s="656"/>
      <c r="BV6" s="656"/>
      <c r="BW6" s="656"/>
      <c r="BX6" s="656"/>
      <c r="BY6" s="656"/>
      <c r="BZ6" s="656"/>
      <c r="CA6" s="656"/>
      <c r="CB6" s="714"/>
      <c r="CD6" s="684" t="s">
        <v>242</v>
      </c>
      <c r="CE6" s="685"/>
      <c r="CF6" s="685"/>
      <c r="CG6" s="685"/>
      <c r="CH6" s="685"/>
      <c r="CI6" s="685"/>
      <c r="CJ6" s="685"/>
      <c r="CK6" s="685"/>
      <c r="CL6" s="685"/>
      <c r="CM6" s="685"/>
      <c r="CN6" s="685"/>
      <c r="CO6" s="685"/>
      <c r="CP6" s="685"/>
      <c r="CQ6" s="686"/>
      <c r="CR6" s="628">
        <v>108346</v>
      </c>
      <c r="CS6" s="629"/>
      <c r="CT6" s="629"/>
      <c r="CU6" s="629"/>
      <c r="CV6" s="629"/>
      <c r="CW6" s="629"/>
      <c r="CX6" s="629"/>
      <c r="CY6" s="630"/>
      <c r="CZ6" s="726">
        <v>1</v>
      </c>
      <c r="DA6" s="701"/>
      <c r="DB6" s="701"/>
      <c r="DC6" s="729"/>
      <c r="DD6" s="634" t="s">
        <v>132</v>
      </c>
      <c r="DE6" s="629"/>
      <c r="DF6" s="629"/>
      <c r="DG6" s="629"/>
      <c r="DH6" s="629"/>
      <c r="DI6" s="629"/>
      <c r="DJ6" s="629"/>
      <c r="DK6" s="629"/>
      <c r="DL6" s="629"/>
      <c r="DM6" s="629"/>
      <c r="DN6" s="629"/>
      <c r="DO6" s="629"/>
      <c r="DP6" s="630"/>
      <c r="DQ6" s="634">
        <v>108346</v>
      </c>
      <c r="DR6" s="629"/>
      <c r="DS6" s="629"/>
      <c r="DT6" s="629"/>
      <c r="DU6" s="629"/>
      <c r="DV6" s="629"/>
      <c r="DW6" s="629"/>
      <c r="DX6" s="629"/>
      <c r="DY6" s="629"/>
      <c r="DZ6" s="629"/>
      <c r="EA6" s="629"/>
      <c r="EB6" s="629"/>
      <c r="EC6" s="673"/>
    </row>
    <row r="7" spans="2:143" ht="11.25" customHeight="1" x14ac:dyDescent="0.2">
      <c r="B7" s="625" t="s">
        <v>243</v>
      </c>
      <c r="C7" s="626"/>
      <c r="D7" s="626"/>
      <c r="E7" s="626"/>
      <c r="F7" s="626"/>
      <c r="G7" s="626"/>
      <c r="H7" s="626"/>
      <c r="I7" s="626"/>
      <c r="J7" s="626"/>
      <c r="K7" s="626"/>
      <c r="L7" s="626"/>
      <c r="M7" s="626"/>
      <c r="N7" s="626"/>
      <c r="O7" s="626"/>
      <c r="P7" s="626"/>
      <c r="Q7" s="627"/>
      <c r="R7" s="628">
        <v>2301</v>
      </c>
      <c r="S7" s="629"/>
      <c r="T7" s="629"/>
      <c r="U7" s="629"/>
      <c r="V7" s="629"/>
      <c r="W7" s="629"/>
      <c r="X7" s="629"/>
      <c r="Y7" s="630"/>
      <c r="Z7" s="655">
        <v>0</v>
      </c>
      <c r="AA7" s="655"/>
      <c r="AB7" s="655"/>
      <c r="AC7" s="655"/>
      <c r="AD7" s="656">
        <v>2301</v>
      </c>
      <c r="AE7" s="656"/>
      <c r="AF7" s="656"/>
      <c r="AG7" s="656"/>
      <c r="AH7" s="656"/>
      <c r="AI7" s="656"/>
      <c r="AJ7" s="656"/>
      <c r="AK7" s="656"/>
      <c r="AL7" s="631">
        <v>0</v>
      </c>
      <c r="AM7" s="632"/>
      <c r="AN7" s="632"/>
      <c r="AO7" s="657"/>
      <c r="AP7" s="625" t="s">
        <v>244</v>
      </c>
      <c r="AQ7" s="626"/>
      <c r="AR7" s="626"/>
      <c r="AS7" s="626"/>
      <c r="AT7" s="626"/>
      <c r="AU7" s="626"/>
      <c r="AV7" s="626"/>
      <c r="AW7" s="626"/>
      <c r="AX7" s="626"/>
      <c r="AY7" s="626"/>
      <c r="AZ7" s="626"/>
      <c r="BA7" s="626"/>
      <c r="BB7" s="626"/>
      <c r="BC7" s="626"/>
      <c r="BD7" s="626"/>
      <c r="BE7" s="626"/>
      <c r="BF7" s="627"/>
      <c r="BG7" s="628">
        <v>1591490</v>
      </c>
      <c r="BH7" s="629"/>
      <c r="BI7" s="629"/>
      <c r="BJ7" s="629"/>
      <c r="BK7" s="629"/>
      <c r="BL7" s="629"/>
      <c r="BM7" s="629"/>
      <c r="BN7" s="630"/>
      <c r="BO7" s="655">
        <v>49.6</v>
      </c>
      <c r="BP7" s="655"/>
      <c r="BQ7" s="655"/>
      <c r="BR7" s="655"/>
      <c r="BS7" s="656" t="s">
        <v>132</v>
      </c>
      <c r="BT7" s="656"/>
      <c r="BU7" s="656"/>
      <c r="BV7" s="656"/>
      <c r="BW7" s="656"/>
      <c r="BX7" s="656"/>
      <c r="BY7" s="656"/>
      <c r="BZ7" s="656"/>
      <c r="CA7" s="656"/>
      <c r="CB7" s="714"/>
      <c r="CD7" s="665" t="s">
        <v>245</v>
      </c>
      <c r="CE7" s="666"/>
      <c r="CF7" s="666"/>
      <c r="CG7" s="666"/>
      <c r="CH7" s="666"/>
      <c r="CI7" s="666"/>
      <c r="CJ7" s="666"/>
      <c r="CK7" s="666"/>
      <c r="CL7" s="666"/>
      <c r="CM7" s="666"/>
      <c r="CN7" s="666"/>
      <c r="CO7" s="666"/>
      <c r="CP7" s="666"/>
      <c r="CQ7" s="667"/>
      <c r="CR7" s="628">
        <v>1275031</v>
      </c>
      <c r="CS7" s="629"/>
      <c r="CT7" s="629"/>
      <c r="CU7" s="629"/>
      <c r="CV7" s="629"/>
      <c r="CW7" s="629"/>
      <c r="CX7" s="629"/>
      <c r="CY7" s="630"/>
      <c r="CZ7" s="655">
        <v>12.3</v>
      </c>
      <c r="DA7" s="655"/>
      <c r="DB7" s="655"/>
      <c r="DC7" s="655"/>
      <c r="DD7" s="634">
        <v>56907</v>
      </c>
      <c r="DE7" s="629"/>
      <c r="DF7" s="629"/>
      <c r="DG7" s="629"/>
      <c r="DH7" s="629"/>
      <c r="DI7" s="629"/>
      <c r="DJ7" s="629"/>
      <c r="DK7" s="629"/>
      <c r="DL7" s="629"/>
      <c r="DM7" s="629"/>
      <c r="DN7" s="629"/>
      <c r="DO7" s="629"/>
      <c r="DP7" s="630"/>
      <c r="DQ7" s="634">
        <v>1157519</v>
      </c>
      <c r="DR7" s="629"/>
      <c r="DS7" s="629"/>
      <c r="DT7" s="629"/>
      <c r="DU7" s="629"/>
      <c r="DV7" s="629"/>
      <c r="DW7" s="629"/>
      <c r="DX7" s="629"/>
      <c r="DY7" s="629"/>
      <c r="DZ7" s="629"/>
      <c r="EA7" s="629"/>
      <c r="EB7" s="629"/>
      <c r="EC7" s="673"/>
    </row>
    <row r="8" spans="2:143" ht="11.25" customHeight="1" x14ac:dyDescent="0.2">
      <c r="B8" s="625" t="s">
        <v>246</v>
      </c>
      <c r="C8" s="626"/>
      <c r="D8" s="626"/>
      <c r="E8" s="626"/>
      <c r="F8" s="626"/>
      <c r="G8" s="626"/>
      <c r="H8" s="626"/>
      <c r="I8" s="626"/>
      <c r="J8" s="626"/>
      <c r="K8" s="626"/>
      <c r="L8" s="626"/>
      <c r="M8" s="626"/>
      <c r="N8" s="626"/>
      <c r="O8" s="626"/>
      <c r="P8" s="626"/>
      <c r="Q8" s="627"/>
      <c r="R8" s="628">
        <v>22512</v>
      </c>
      <c r="S8" s="629"/>
      <c r="T8" s="629"/>
      <c r="U8" s="629"/>
      <c r="V8" s="629"/>
      <c r="W8" s="629"/>
      <c r="X8" s="629"/>
      <c r="Y8" s="630"/>
      <c r="Z8" s="655">
        <v>0.2</v>
      </c>
      <c r="AA8" s="655"/>
      <c r="AB8" s="655"/>
      <c r="AC8" s="655"/>
      <c r="AD8" s="656">
        <v>22512</v>
      </c>
      <c r="AE8" s="656"/>
      <c r="AF8" s="656"/>
      <c r="AG8" s="656"/>
      <c r="AH8" s="656"/>
      <c r="AI8" s="656"/>
      <c r="AJ8" s="656"/>
      <c r="AK8" s="656"/>
      <c r="AL8" s="631">
        <v>0.4</v>
      </c>
      <c r="AM8" s="632"/>
      <c r="AN8" s="632"/>
      <c r="AO8" s="657"/>
      <c r="AP8" s="625" t="s">
        <v>247</v>
      </c>
      <c r="AQ8" s="626"/>
      <c r="AR8" s="626"/>
      <c r="AS8" s="626"/>
      <c r="AT8" s="626"/>
      <c r="AU8" s="626"/>
      <c r="AV8" s="626"/>
      <c r="AW8" s="626"/>
      <c r="AX8" s="626"/>
      <c r="AY8" s="626"/>
      <c r="AZ8" s="626"/>
      <c r="BA8" s="626"/>
      <c r="BB8" s="626"/>
      <c r="BC8" s="626"/>
      <c r="BD8" s="626"/>
      <c r="BE8" s="626"/>
      <c r="BF8" s="627"/>
      <c r="BG8" s="628">
        <v>52679</v>
      </c>
      <c r="BH8" s="629"/>
      <c r="BI8" s="629"/>
      <c r="BJ8" s="629"/>
      <c r="BK8" s="629"/>
      <c r="BL8" s="629"/>
      <c r="BM8" s="629"/>
      <c r="BN8" s="630"/>
      <c r="BO8" s="655">
        <v>1.6</v>
      </c>
      <c r="BP8" s="655"/>
      <c r="BQ8" s="655"/>
      <c r="BR8" s="655"/>
      <c r="BS8" s="656" t="s">
        <v>132</v>
      </c>
      <c r="BT8" s="656"/>
      <c r="BU8" s="656"/>
      <c r="BV8" s="656"/>
      <c r="BW8" s="656"/>
      <c r="BX8" s="656"/>
      <c r="BY8" s="656"/>
      <c r="BZ8" s="656"/>
      <c r="CA8" s="656"/>
      <c r="CB8" s="714"/>
      <c r="CD8" s="665" t="s">
        <v>248</v>
      </c>
      <c r="CE8" s="666"/>
      <c r="CF8" s="666"/>
      <c r="CG8" s="666"/>
      <c r="CH8" s="666"/>
      <c r="CI8" s="666"/>
      <c r="CJ8" s="666"/>
      <c r="CK8" s="666"/>
      <c r="CL8" s="666"/>
      <c r="CM8" s="666"/>
      <c r="CN8" s="666"/>
      <c r="CO8" s="666"/>
      <c r="CP8" s="666"/>
      <c r="CQ8" s="667"/>
      <c r="CR8" s="628">
        <v>3897298</v>
      </c>
      <c r="CS8" s="629"/>
      <c r="CT8" s="629"/>
      <c r="CU8" s="629"/>
      <c r="CV8" s="629"/>
      <c r="CW8" s="629"/>
      <c r="CX8" s="629"/>
      <c r="CY8" s="630"/>
      <c r="CZ8" s="655">
        <v>37.5</v>
      </c>
      <c r="DA8" s="655"/>
      <c r="DB8" s="655"/>
      <c r="DC8" s="655"/>
      <c r="DD8" s="634">
        <v>16527</v>
      </c>
      <c r="DE8" s="629"/>
      <c r="DF8" s="629"/>
      <c r="DG8" s="629"/>
      <c r="DH8" s="629"/>
      <c r="DI8" s="629"/>
      <c r="DJ8" s="629"/>
      <c r="DK8" s="629"/>
      <c r="DL8" s="629"/>
      <c r="DM8" s="629"/>
      <c r="DN8" s="629"/>
      <c r="DO8" s="629"/>
      <c r="DP8" s="630"/>
      <c r="DQ8" s="634">
        <v>1809202</v>
      </c>
      <c r="DR8" s="629"/>
      <c r="DS8" s="629"/>
      <c r="DT8" s="629"/>
      <c r="DU8" s="629"/>
      <c r="DV8" s="629"/>
      <c r="DW8" s="629"/>
      <c r="DX8" s="629"/>
      <c r="DY8" s="629"/>
      <c r="DZ8" s="629"/>
      <c r="EA8" s="629"/>
      <c r="EB8" s="629"/>
      <c r="EC8" s="673"/>
    </row>
    <row r="9" spans="2:143" ht="11.25" customHeight="1" x14ac:dyDescent="0.2">
      <c r="B9" s="625" t="s">
        <v>249</v>
      </c>
      <c r="C9" s="626"/>
      <c r="D9" s="626"/>
      <c r="E9" s="626"/>
      <c r="F9" s="626"/>
      <c r="G9" s="626"/>
      <c r="H9" s="626"/>
      <c r="I9" s="626"/>
      <c r="J9" s="626"/>
      <c r="K9" s="626"/>
      <c r="L9" s="626"/>
      <c r="M9" s="626"/>
      <c r="N9" s="626"/>
      <c r="O9" s="626"/>
      <c r="P9" s="626"/>
      <c r="Q9" s="627"/>
      <c r="R9" s="628">
        <v>26688</v>
      </c>
      <c r="S9" s="629"/>
      <c r="T9" s="629"/>
      <c r="U9" s="629"/>
      <c r="V9" s="629"/>
      <c r="W9" s="629"/>
      <c r="X9" s="629"/>
      <c r="Y9" s="630"/>
      <c r="Z9" s="655">
        <v>0.2</v>
      </c>
      <c r="AA9" s="655"/>
      <c r="AB9" s="655"/>
      <c r="AC9" s="655"/>
      <c r="AD9" s="656">
        <v>26688</v>
      </c>
      <c r="AE9" s="656"/>
      <c r="AF9" s="656"/>
      <c r="AG9" s="656"/>
      <c r="AH9" s="656"/>
      <c r="AI9" s="656"/>
      <c r="AJ9" s="656"/>
      <c r="AK9" s="656"/>
      <c r="AL9" s="631">
        <v>0.4</v>
      </c>
      <c r="AM9" s="632"/>
      <c r="AN9" s="632"/>
      <c r="AO9" s="657"/>
      <c r="AP9" s="625" t="s">
        <v>250</v>
      </c>
      <c r="AQ9" s="626"/>
      <c r="AR9" s="626"/>
      <c r="AS9" s="626"/>
      <c r="AT9" s="626"/>
      <c r="AU9" s="626"/>
      <c r="AV9" s="626"/>
      <c r="AW9" s="626"/>
      <c r="AX9" s="626"/>
      <c r="AY9" s="626"/>
      <c r="AZ9" s="626"/>
      <c r="BA9" s="626"/>
      <c r="BB9" s="626"/>
      <c r="BC9" s="626"/>
      <c r="BD9" s="626"/>
      <c r="BE9" s="626"/>
      <c r="BF9" s="627"/>
      <c r="BG9" s="628">
        <v>1398532</v>
      </c>
      <c r="BH9" s="629"/>
      <c r="BI9" s="629"/>
      <c r="BJ9" s="629"/>
      <c r="BK9" s="629"/>
      <c r="BL9" s="629"/>
      <c r="BM9" s="629"/>
      <c r="BN9" s="630"/>
      <c r="BO9" s="655">
        <v>43.6</v>
      </c>
      <c r="BP9" s="655"/>
      <c r="BQ9" s="655"/>
      <c r="BR9" s="655"/>
      <c r="BS9" s="656" t="s">
        <v>132</v>
      </c>
      <c r="BT9" s="656"/>
      <c r="BU9" s="656"/>
      <c r="BV9" s="656"/>
      <c r="BW9" s="656"/>
      <c r="BX9" s="656"/>
      <c r="BY9" s="656"/>
      <c r="BZ9" s="656"/>
      <c r="CA9" s="656"/>
      <c r="CB9" s="714"/>
      <c r="CD9" s="665" t="s">
        <v>251</v>
      </c>
      <c r="CE9" s="666"/>
      <c r="CF9" s="666"/>
      <c r="CG9" s="666"/>
      <c r="CH9" s="666"/>
      <c r="CI9" s="666"/>
      <c r="CJ9" s="666"/>
      <c r="CK9" s="666"/>
      <c r="CL9" s="666"/>
      <c r="CM9" s="666"/>
      <c r="CN9" s="666"/>
      <c r="CO9" s="666"/>
      <c r="CP9" s="666"/>
      <c r="CQ9" s="667"/>
      <c r="CR9" s="628">
        <v>1495314</v>
      </c>
      <c r="CS9" s="629"/>
      <c r="CT9" s="629"/>
      <c r="CU9" s="629"/>
      <c r="CV9" s="629"/>
      <c r="CW9" s="629"/>
      <c r="CX9" s="629"/>
      <c r="CY9" s="630"/>
      <c r="CZ9" s="655">
        <v>14.4</v>
      </c>
      <c r="DA9" s="655"/>
      <c r="DB9" s="655"/>
      <c r="DC9" s="655"/>
      <c r="DD9" s="634">
        <v>656978</v>
      </c>
      <c r="DE9" s="629"/>
      <c r="DF9" s="629"/>
      <c r="DG9" s="629"/>
      <c r="DH9" s="629"/>
      <c r="DI9" s="629"/>
      <c r="DJ9" s="629"/>
      <c r="DK9" s="629"/>
      <c r="DL9" s="629"/>
      <c r="DM9" s="629"/>
      <c r="DN9" s="629"/>
      <c r="DO9" s="629"/>
      <c r="DP9" s="630"/>
      <c r="DQ9" s="634">
        <v>627149</v>
      </c>
      <c r="DR9" s="629"/>
      <c r="DS9" s="629"/>
      <c r="DT9" s="629"/>
      <c r="DU9" s="629"/>
      <c r="DV9" s="629"/>
      <c r="DW9" s="629"/>
      <c r="DX9" s="629"/>
      <c r="DY9" s="629"/>
      <c r="DZ9" s="629"/>
      <c r="EA9" s="629"/>
      <c r="EB9" s="629"/>
      <c r="EC9" s="673"/>
    </row>
    <row r="10" spans="2:143" ht="11.25" customHeight="1" x14ac:dyDescent="0.2">
      <c r="B10" s="625" t="s">
        <v>252</v>
      </c>
      <c r="C10" s="626"/>
      <c r="D10" s="626"/>
      <c r="E10" s="626"/>
      <c r="F10" s="626"/>
      <c r="G10" s="626"/>
      <c r="H10" s="626"/>
      <c r="I10" s="626"/>
      <c r="J10" s="626"/>
      <c r="K10" s="626"/>
      <c r="L10" s="626"/>
      <c r="M10" s="626"/>
      <c r="N10" s="626"/>
      <c r="O10" s="626"/>
      <c r="P10" s="626"/>
      <c r="Q10" s="627"/>
      <c r="R10" s="628" t="s">
        <v>132</v>
      </c>
      <c r="S10" s="629"/>
      <c r="T10" s="629"/>
      <c r="U10" s="629"/>
      <c r="V10" s="629"/>
      <c r="W10" s="629"/>
      <c r="X10" s="629"/>
      <c r="Y10" s="630"/>
      <c r="Z10" s="655" t="s">
        <v>132</v>
      </c>
      <c r="AA10" s="655"/>
      <c r="AB10" s="655"/>
      <c r="AC10" s="655"/>
      <c r="AD10" s="656" t="s">
        <v>132</v>
      </c>
      <c r="AE10" s="656"/>
      <c r="AF10" s="656"/>
      <c r="AG10" s="656"/>
      <c r="AH10" s="656"/>
      <c r="AI10" s="656"/>
      <c r="AJ10" s="656"/>
      <c r="AK10" s="656"/>
      <c r="AL10" s="631" t="s">
        <v>132</v>
      </c>
      <c r="AM10" s="632"/>
      <c r="AN10" s="632"/>
      <c r="AO10" s="657"/>
      <c r="AP10" s="625" t="s">
        <v>253</v>
      </c>
      <c r="AQ10" s="626"/>
      <c r="AR10" s="626"/>
      <c r="AS10" s="626"/>
      <c r="AT10" s="626"/>
      <c r="AU10" s="626"/>
      <c r="AV10" s="626"/>
      <c r="AW10" s="626"/>
      <c r="AX10" s="626"/>
      <c r="AY10" s="626"/>
      <c r="AZ10" s="626"/>
      <c r="BA10" s="626"/>
      <c r="BB10" s="626"/>
      <c r="BC10" s="626"/>
      <c r="BD10" s="626"/>
      <c r="BE10" s="626"/>
      <c r="BF10" s="627"/>
      <c r="BG10" s="628">
        <v>65539</v>
      </c>
      <c r="BH10" s="629"/>
      <c r="BI10" s="629"/>
      <c r="BJ10" s="629"/>
      <c r="BK10" s="629"/>
      <c r="BL10" s="629"/>
      <c r="BM10" s="629"/>
      <c r="BN10" s="630"/>
      <c r="BO10" s="655">
        <v>2</v>
      </c>
      <c r="BP10" s="655"/>
      <c r="BQ10" s="655"/>
      <c r="BR10" s="655"/>
      <c r="BS10" s="656" t="s">
        <v>132</v>
      </c>
      <c r="BT10" s="656"/>
      <c r="BU10" s="656"/>
      <c r="BV10" s="656"/>
      <c r="BW10" s="656"/>
      <c r="BX10" s="656"/>
      <c r="BY10" s="656"/>
      <c r="BZ10" s="656"/>
      <c r="CA10" s="656"/>
      <c r="CB10" s="714"/>
      <c r="CD10" s="665" t="s">
        <v>254</v>
      </c>
      <c r="CE10" s="666"/>
      <c r="CF10" s="666"/>
      <c r="CG10" s="666"/>
      <c r="CH10" s="666"/>
      <c r="CI10" s="666"/>
      <c r="CJ10" s="666"/>
      <c r="CK10" s="666"/>
      <c r="CL10" s="666"/>
      <c r="CM10" s="666"/>
      <c r="CN10" s="666"/>
      <c r="CO10" s="666"/>
      <c r="CP10" s="666"/>
      <c r="CQ10" s="667"/>
      <c r="CR10" s="628" t="s">
        <v>132</v>
      </c>
      <c r="CS10" s="629"/>
      <c r="CT10" s="629"/>
      <c r="CU10" s="629"/>
      <c r="CV10" s="629"/>
      <c r="CW10" s="629"/>
      <c r="CX10" s="629"/>
      <c r="CY10" s="630"/>
      <c r="CZ10" s="655" t="s">
        <v>132</v>
      </c>
      <c r="DA10" s="655"/>
      <c r="DB10" s="655"/>
      <c r="DC10" s="655"/>
      <c r="DD10" s="634" t="s">
        <v>132</v>
      </c>
      <c r="DE10" s="629"/>
      <c r="DF10" s="629"/>
      <c r="DG10" s="629"/>
      <c r="DH10" s="629"/>
      <c r="DI10" s="629"/>
      <c r="DJ10" s="629"/>
      <c r="DK10" s="629"/>
      <c r="DL10" s="629"/>
      <c r="DM10" s="629"/>
      <c r="DN10" s="629"/>
      <c r="DO10" s="629"/>
      <c r="DP10" s="630"/>
      <c r="DQ10" s="634" t="s">
        <v>132</v>
      </c>
      <c r="DR10" s="629"/>
      <c r="DS10" s="629"/>
      <c r="DT10" s="629"/>
      <c r="DU10" s="629"/>
      <c r="DV10" s="629"/>
      <c r="DW10" s="629"/>
      <c r="DX10" s="629"/>
      <c r="DY10" s="629"/>
      <c r="DZ10" s="629"/>
      <c r="EA10" s="629"/>
      <c r="EB10" s="629"/>
      <c r="EC10" s="673"/>
    </row>
    <row r="11" spans="2:143" ht="11.25" customHeight="1" x14ac:dyDescent="0.2">
      <c r="B11" s="625" t="s">
        <v>255</v>
      </c>
      <c r="C11" s="626"/>
      <c r="D11" s="626"/>
      <c r="E11" s="626"/>
      <c r="F11" s="626"/>
      <c r="G11" s="626"/>
      <c r="H11" s="626"/>
      <c r="I11" s="626"/>
      <c r="J11" s="626"/>
      <c r="K11" s="626"/>
      <c r="L11" s="626"/>
      <c r="M11" s="626"/>
      <c r="N11" s="626"/>
      <c r="O11" s="626"/>
      <c r="P11" s="626"/>
      <c r="Q11" s="627"/>
      <c r="R11" s="628">
        <v>630391</v>
      </c>
      <c r="S11" s="629"/>
      <c r="T11" s="629"/>
      <c r="U11" s="629"/>
      <c r="V11" s="629"/>
      <c r="W11" s="629"/>
      <c r="X11" s="629"/>
      <c r="Y11" s="630"/>
      <c r="Z11" s="631">
        <v>5.5</v>
      </c>
      <c r="AA11" s="632"/>
      <c r="AB11" s="632"/>
      <c r="AC11" s="633"/>
      <c r="AD11" s="634">
        <v>630391</v>
      </c>
      <c r="AE11" s="629"/>
      <c r="AF11" s="629"/>
      <c r="AG11" s="629"/>
      <c r="AH11" s="629"/>
      <c r="AI11" s="629"/>
      <c r="AJ11" s="629"/>
      <c r="AK11" s="630"/>
      <c r="AL11" s="631">
        <v>10.3</v>
      </c>
      <c r="AM11" s="632"/>
      <c r="AN11" s="632"/>
      <c r="AO11" s="657"/>
      <c r="AP11" s="625" t="s">
        <v>256</v>
      </c>
      <c r="AQ11" s="626"/>
      <c r="AR11" s="626"/>
      <c r="AS11" s="626"/>
      <c r="AT11" s="626"/>
      <c r="AU11" s="626"/>
      <c r="AV11" s="626"/>
      <c r="AW11" s="626"/>
      <c r="AX11" s="626"/>
      <c r="AY11" s="626"/>
      <c r="AZ11" s="626"/>
      <c r="BA11" s="626"/>
      <c r="BB11" s="626"/>
      <c r="BC11" s="626"/>
      <c r="BD11" s="626"/>
      <c r="BE11" s="626"/>
      <c r="BF11" s="627"/>
      <c r="BG11" s="628">
        <v>74740</v>
      </c>
      <c r="BH11" s="629"/>
      <c r="BI11" s="629"/>
      <c r="BJ11" s="629"/>
      <c r="BK11" s="629"/>
      <c r="BL11" s="629"/>
      <c r="BM11" s="629"/>
      <c r="BN11" s="630"/>
      <c r="BO11" s="655">
        <v>2.2999999999999998</v>
      </c>
      <c r="BP11" s="655"/>
      <c r="BQ11" s="655"/>
      <c r="BR11" s="655"/>
      <c r="BS11" s="656" t="s">
        <v>132</v>
      </c>
      <c r="BT11" s="656"/>
      <c r="BU11" s="656"/>
      <c r="BV11" s="656"/>
      <c r="BW11" s="656"/>
      <c r="BX11" s="656"/>
      <c r="BY11" s="656"/>
      <c r="BZ11" s="656"/>
      <c r="CA11" s="656"/>
      <c r="CB11" s="714"/>
      <c r="CD11" s="665" t="s">
        <v>257</v>
      </c>
      <c r="CE11" s="666"/>
      <c r="CF11" s="666"/>
      <c r="CG11" s="666"/>
      <c r="CH11" s="666"/>
      <c r="CI11" s="666"/>
      <c r="CJ11" s="666"/>
      <c r="CK11" s="666"/>
      <c r="CL11" s="666"/>
      <c r="CM11" s="666"/>
      <c r="CN11" s="666"/>
      <c r="CO11" s="666"/>
      <c r="CP11" s="666"/>
      <c r="CQ11" s="667"/>
      <c r="CR11" s="628">
        <v>205149</v>
      </c>
      <c r="CS11" s="629"/>
      <c r="CT11" s="629"/>
      <c r="CU11" s="629"/>
      <c r="CV11" s="629"/>
      <c r="CW11" s="629"/>
      <c r="CX11" s="629"/>
      <c r="CY11" s="630"/>
      <c r="CZ11" s="655">
        <v>2</v>
      </c>
      <c r="DA11" s="655"/>
      <c r="DB11" s="655"/>
      <c r="DC11" s="655"/>
      <c r="DD11" s="634">
        <v>100230</v>
      </c>
      <c r="DE11" s="629"/>
      <c r="DF11" s="629"/>
      <c r="DG11" s="629"/>
      <c r="DH11" s="629"/>
      <c r="DI11" s="629"/>
      <c r="DJ11" s="629"/>
      <c r="DK11" s="629"/>
      <c r="DL11" s="629"/>
      <c r="DM11" s="629"/>
      <c r="DN11" s="629"/>
      <c r="DO11" s="629"/>
      <c r="DP11" s="630"/>
      <c r="DQ11" s="634">
        <v>118068</v>
      </c>
      <c r="DR11" s="629"/>
      <c r="DS11" s="629"/>
      <c r="DT11" s="629"/>
      <c r="DU11" s="629"/>
      <c r="DV11" s="629"/>
      <c r="DW11" s="629"/>
      <c r="DX11" s="629"/>
      <c r="DY11" s="629"/>
      <c r="DZ11" s="629"/>
      <c r="EA11" s="629"/>
      <c r="EB11" s="629"/>
      <c r="EC11" s="673"/>
    </row>
    <row r="12" spans="2:143" ht="11.25" customHeight="1" x14ac:dyDescent="0.2">
      <c r="B12" s="625" t="s">
        <v>258</v>
      </c>
      <c r="C12" s="626"/>
      <c r="D12" s="626"/>
      <c r="E12" s="626"/>
      <c r="F12" s="626"/>
      <c r="G12" s="626"/>
      <c r="H12" s="626"/>
      <c r="I12" s="626"/>
      <c r="J12" s="626"/>
      <c r="K12" s="626"/>
      <c r="L12" s="626"/>
      <c r="M12" s="626"/>
      <c r="N12" s="626"/>
      <c r="O12" s="626"/>
      <c r="P12" s="626"/>
      <c r="Q12" s="627"/>
      <c r="R12" s="628" t="s">
        <v>132</v>
      </c>
      <c r="S12" s="629"/>
      <c r="T12" s="629"/>
      <c r="U12" s="629"/>
      <c r="V12" s="629"/>
      <c r="W12" s="629"/>
      <c r="X12" s="629"/>
      <c r="Y12" s="630"/>
      <c r="Z12" s="655" t="s">
        <v>132</v>
      </c>
      <c r="AA12" s="655"/>
      <c r="AB12" s="655"/>
      <c r="AC12" s="655"/>
      <c r="AD12" s="656" t="s">
        <v>132</v>
      </c>
      <c r="AE12" s="656"/>
      <c r="AF12" s="656"/>
      <c r="AG12" s="656"/>
      <c r="AH12" s="656"/>
      <c r="AI12" s="656"/>
      <c r="AJ12" s="656"/>
      <c r="AK12" s="656"/>
      <c r="AL12" s="631" t="s">
        <v>132</v>
      </c>
      <c r="AM12" s="632"/>
      <c r="AN12" s="632"/>
      <c r="AO12" s="657"/>
      <c r="AP12" s="625" t="s">
        <v>259</v>
      </c>
      <c r="AQ12" s="626"/>
      <c r="AR12" s="626"/>
      <c r="AS12" s="626"/>
      <c r="AT12" s="626"/>
      <c r="AU12" s="626"/>
      <c r="AV12" s="626"/>
      <c r="AW12" s="626"/>
      <c r="AX12" s="626"/>
      <c r="AY12" s="626"/>
      <c r="AZ12" s="626"/>
      <c r="BA12" s="626"/>
      <c r="BB12" s="626"/>
      <c r="BC12" s="626"/>
      <c r="BD12" s="626"/>
      <c r="BE12" s="626"/>
      <c r="BF12" s="627"/>
      <c r="BG12" s="628">
        <v>1336945</v>
      </c>
      <c r="BH12" s="629"/>
      <c r="BI12" s="629"/>
      <c r="BJ12" s="629"/>
      <c r="BK12" s="629"/>
      <c r="BL12" s="629"/>
      <c r="BM12" s="629"/>
      <c r="BN12" s="630"/>
      <c r="BO12" s="655">
        <v>41.7</v>
      </c>
      <c r="BP12" s="655"/>
      <c r="BQ12" s="655"/>
      <c r="BR12" s="655"/>
      <c r="BS12" s="656" t="s">
        <v>132</v>
      </c>
      <c r="BT12" s="656"/>
      <c r="BU12" s="656"/>
      <c r="BV12" s="656"/>
      <c r="BW12" s="656"/>
      <c r="BX12" s="656"/>
      <c r="BY12" s="656"/>
      <c r="BZ12" s="656"/>
      <c r="CA12" s="656"/>
      <c r="CB12" s="714"/>
      <c r="CD12" s="665" t="s">
        <v>260</v>
      </c>
      <c r="CE12" s="666"/>
      <c r="CF12" s="666"/>
      <c r="CG12" s="666"/>
      <c r="CH12" s="666"/>
      <c r="CI12" s="666"/>
      <c r="CJ12" s="666"/>
      <c r="CK12" s="666"/>
      <c r="CL12" s="666"/>
      <c r="CM12" s="666"/>
      <c r="CN12" s="666"/>
      <c r="CO12" s="666"/>
      <c r="CP12" s="666"/>
      <c r="CQ12" s="667"/>
      <c r="CR12" s="628">
        <v>146414</v>
      </c>
      <c r="CS12" s="629"/>
      <c r="CT12" s="629"/>
      <c r="CU12" s="629"/>
      <c r="CV12" s="629"/>
      <c r="CW12" s="629"/>
      <c r="CX12" s="629"/>
      <c r="CY12" s="630"/>
      <c r="CZ12" s="655">
        <v>1.4</v>
      </c>
      <c r="DA12" s="655"/>
      <c r="DB12" s="655"/>
      <c r="DC12" s="655"/>
      <c r="DD12" s="634" t="s">
        <v>132</v>
      </c>
      <c r="DE12" s="629"/>
      <c r="DF12" s="629"/>
      <c r="DG12" s="629"/>
      <c r="DH12" s="629"/>
      <c r="DI12" s="629"/>
      <c r="DJ12" s="629"/>
      <c r="DK12" s="629"/>
      <c r="DL12" s="629"/>
      <c r="DM12" s="629"/>
      <c r="DN12" s="629"/>
      <c r="DO12" s="629"/>
      <c r="DP12" s="630"/>
      <c r="DQ12" s="634">
        <v>29021</v>
      </c>
      <c r="DR12" s="629"/>
      <c r="DS12" s="629"/>
      <c r="DT12" s="629"/>
      <c r="DU12" s="629"/>
      <c r="DV12" s="629"/>
      <c r="DW12" s="629"/>
      <c r="DX12" s="629"/>
      <c r="DY12" s="629"/>
      <c r="DZ12" s="629"/>
      <c r="EA12" s="629"/>
      <c r="EB12" s="629"/>
      <c r="EC12" s="673"/>
    </row>
    <row r="13" spans="2:143" ht="11.25" customHeight="1" x14ac:dyDescent="0.2">
      <c r="B13" s="625" t="s">
        <v>261</v>
      </c>
      <c r="C13" s="626"/>
      <c r="D13" s="626"/>
      <c r="E13" s="626"/>
      <c r="F13" s="626"/>
      <c r="G13" s="626"/>
      <c r="H13" s="626"/>
      <c r="I13" s="626"/>
      <c r="J13" s="626"/>
      <c r="K13" s="626"/>
      <c r="L13" s="626"/>
      <c r="M13" s="626"/>
      <c r="N13" s="626"/>
      <c r="O13" s="626"/>
      <c r="P13" s="626"/>
      <c r="Q13" s="627"/>
      <c r="R13" s="628" t="s">
        <v>132</v>
      </c>
      <c r="S13" s="629"/>
      <c r="T13" s="629"/>
      <c r="U13" s="629"/>
      <c r="V13" s="629"/>
      <c r="W13" s="629"/>
      <c r="X13" s="629"/>
      <c r="Y13" s="630"/>
      <c r="Z13" s="655" t="s">
        <v>132</v>
      </c>
      <c r="AA13" s="655"/>
      <c r="AB13" s="655"/>
      <c r="AC13" s="655"/>
      <c r="AD13" s="656" t="s">
        <v>132</v>
      </c>
      <c r="AE13" s="656"/>
      <c r="AF13" s="656"/>
      <c r="AG13" s="656"/>
      <c r="AH13" s="656"/>
      <c r="AI13" s="656"/>
      <c r="AJ13" s="656"/>
      <c r="AK13" s="656"/>
      <c r="AL13" s="631" t="s">
        <v>132</v>
      </c>
      <c r="AM13" s="632"/>
      <c r="AN13" s="632"/>
      <c r="AO13" s="657"/>
      <c r="AP13" s="625" t="s">
        <v>262</v>
      </c>
      <c r="AQ13" s="626"/>
      <c r="AR13" s="626"/>
      <c r="AS13" s="626"/>
      <c r="AT13" s="626"/>
      <c r="AU13" s="626"/>
      <c r="AV13" s="626"/>
      <c r="AW13" s="626"/>
      <c r="AX13" s="626"/>
      <c r="AY13" s="626"/>
      <c r="AZ13" s="626"/>
      <c r="BA13" s="626"/>
      <c r="BB13" s="626"/>
      <c r="BC13" s="626"/>
      <c r="BD13" s="626"/>
      <c r="BE13" s="626"/>
      <c r="BF13" s="627"/>
      <c r="BG13" s="628">
        <v>1336464</v>
      </c>
      <c r="BH13" s="629"/>
      <c r="BI13" s="629"/>
      <c r="BJ13" s="629"/>
      <c r="BK13" s="629"/>
      <c r="BL13" s="629"/>
      <c r="BM13" s="629"/>
      <c r="BN13" s="630"/>
      <c r="BO13" s="655">
        <v>41.7</v>
      </c>
      <c r="BP13" s="655"/>
      <c r="BQ13" s="655"/>
      <c r="BR13" s="655"/>
      <c r="BS13" s="656" t="s">
        <v>132</v>
      </c>
      <c r="BT13" s="656"/>
      <c r="BU13" s="656"/>
      <c r="BV13" s="656"/>
      <c r="BW13" s="656"/>
      <c r="BX13" s="656"/>
      <c r="BY13" s="656"/>
      <c r="BZ13" s="656"/>
      <c r="CA13" s="656"/>
      <c r="CB13" s="714"/>
      <c r="CD13" s="665" t="s">
        <v>263</v>
      </c>
      <c r="CE13" s="666"/>
      <c r="CF13" s="666"/>
      <c r="CG13" s="666"/>
      <c r="CH13" s="666"/>
      <c r="CI13" s="666"/>
      <c r="CJ13" s="666"/>
      <c r="CK13" s="666"/>
      <c r="CL13" s="666"/>
      <c r="CM13" s="666"/>
      <c r="CN13" s="666"/>
      <c r="CO13" s="666"/>
      <c r="CP13" s="666"/>
      <c r="CQ13" s="667"/>
      <c r="CR13" s="628">
        <v>1077363</v>
      </c>
      <c r="CS13" s="629"/>
      <c r="CT13" s="629"/>
      <c r="CU13" s="629"/>
      <c r="CV13" s="629"/>
      <c r="CW13" s="629"/>
      <c r="CX13" s="629"/>
      <c r="CY13" s="630"/>
      <c r="CZ13" s="655">
        <v>10.4</v>
      </c>
      <c r="DA13" s="655"/>
      <c r="DB13" s="655"/>
      <c r="DC13" s="655"/>
      <c r="DD13" s="634">
        <v>175381</v>
      </c>
      <c r="DE13" s="629"/>
      <c r="DF13" s="629"/>
      <c r="DG13" s="629"/>
      <c r="DH13" s="629"/>
      <c r="DI13" s="629"/>
      <c r="DJ13" s="629"/>
      <c r="DK13" s="629"/>
      <c r="DL13" s="629"/>
      <c r="DM13" s="629"/>
      <c r="DN13" s="629"/>
      <c r="DO13" s="629"/>
      <c r="DP13" s="630"/>
      <c r="DQ13" s="634">
        <v>838607</v>
      </c>
      <c r="DR13" s="629"/>
      <c r="DS13" s="629"/>
      <c r="DT13" s="629"/>
      <c r="DU13" s="629"/>
      <c r="DV13" s="629"/>
      <c r="DW13" s="629"/>
      <c r="DX13" s="629"/>
      <c r="DY13" s="629"/>
      <c r="DZ13" s="629"/>
      <c r="EA13" s="629"/>
      <c r="EB13" s="629"/>
      <c r="EC13" s="673"/>
    </row>
    <row r="14" spans="2:143" ht="11.25" customHeight="1" x14ac:dyDescent="0.2">
      <c r="B14" s="625" t="s">
        <v>264</v>
      </c>
      <c r="C14" s="626"/>
      <c r="D14" s="626"/>
      <c r="E14" s="626"/>
      <c r="F14" s="626"/>
      <c r="G14" s="626"/>
      <c r="H14" s="626"/>
      <c r="I14" s="626"/>
      <c r="J14" s="626"/>
      <c r="K14" s="626"/>
      <c r="L14" s="626"/>
      <c r="M14" s="626"/>
      <c r="N14" s="626"/>
      <c r="O14" s="626"/>
      <c r="P14" s="626"/>
      <c r="Q14" s="627"/>
      <c r="R14" s="628">
        <v>4</v>
      </c>
      <c r="S14" s="629"/>
      <c r="T14" s="629"/>
      <c r="U14" s="629"/>
      <c r="V14" s="629"/>
      <c r="W14" s="629"/>
      <c r="X14" s="629"/>
      <c r="Y14" s="630"/>
      <c r="Z14" s="655">
        <v>0</v>
      </c>
      <c r="AA14" s="655"/>
      <c r="AB14" s="655"/>
      <c r="AC14" s="655"/>
      <c r="AD14" s="656">
        <v>4</v>
      </c>
      <c r="AE14" s="656"/>
      <c r="AF14" s="656"/>
      <c r="AG14" s="656"/>
      <c r="AH14" s="656"/>
      <c r="AI14" s="656"/>
      <c r="AJ14" s="656"/>
      <c r="AK14" s="656"/>
      <c r="AL14" s="631">
        <v>0</v>
      </c>
      <c r="AM14" s="632"/>
      <c r="AN14" s="632"/>
      <c r="AO14" s="657"/>
      <c r="AP14" s="625" t="s">
        <v>265</v>
      </c>
      <c r="AQ14" s="626"/>
      <c r="AR14" s="626"/>
      <c r="AS14" s="626"/>
      <c r="AT14" s="626"/>
      <c r="AU14" s="626"/>
      <c r="AV14" s="626"/>
      <c r="AW14" s="626"/>
      <c r="AX14" s="626"/>
      <c r="AY14" s="626"/>
      <c r="AZ14" s="626"/>
      <c r="BA14" s="626"/>
      <c r="BB14" s="626"/>
      <c r="BC14" s="626"/>
      <c r="BD14" s="626"/>
      <c r="BE14" s="626"/>
      <c r="BF14" s="627"/>
      <c r="BG14" s="628">
        <v>79819</v>
      </c>
      <c r="BH14" s="629"/>
      <c r="BI14" s="629"/>
      <c r="BJ14" s="629"/>
      <c r="BK14" s="629"/>
      <c r="BL14" s="629"/>
      <c r="BM14" s="629"/>
      <c r="BN14" s="630"/>
      <c r="BO14" s="655">
        <v>2.5</v>
      </c>
      <c r="BP14" s="655"/>
      <c r="BQ14" s="655"/>
      <c r="BR14" s="655"/>
      <c r="BS14" s="656" t="s">
        <v>132</v>
      </c>
      <c r="BT14" s="656"/>
      <c r="BU14" s="656"/>
      <c r="BV14" s="656"/>
      <c r="BW14" s="656"/>
      <c r="BX14" s="656"/>
      <c r="BY14" s="656"/>
      <c r="BZ14" s="656"/>
      <c r="CA14" s="656"/>
      <c r="CB14" s="714"/>
      <c r="CD14" s="665" t="s">
        <v>266</v>
      </c>
      <c r="CE14" s="666"/>
      <c r="CF14" s="666"/>
      <c r="CG14" s="666"/>
      <c r="CH14" s="666"/>
      <c r="CI14" s="666"/>
      <c r="CJ14" s="666"/>
      <c r="CK14" s="666"/>
      <c r="CL14" s="666"/>
      <c r="CM14" s="666"/>
      <c r="CN14" s="666"/>
      <c r="CO14" s="666"/>
      <c r="CP14" s="666"/>
      <c r="CQ14" s="667"/>
      <c r="CR14" s="628">
        <v>605856</v>
      </c>
      <c r="CS14" s="629"/>
      <c r="CT14" s="629"/>
      <c r="CU14" s="629"/>
      <c r="CV14" s="629"/>
      <c r="CW14" s="629"/>
      <c r="CX14" s="629"/>
      <c r="CY14" s="630"/>
      <c r="CZ14" s="655">
        <v>5.8</v>
      </c>
      <c r="DA14" s="655"/>
      <c r="DB14" s="655"/>
      <c r="DC14" s="655"/>
      <c r="DD14" s="634">
        <v>605</v>
      </c>
      <c r="DE14" s="629"/>
      <c r="DF14" s="629"/>
      <c r="DG14" s="629"/>
      <c r="DH14" s="629"/>
      <c r="DI14" s="629"/>
      <c r="DJ14" s="629"/>
      <c r="DK14" s="629"/>
      <c r="DL14" s="629"/>
      <c r="DM14" s="629"/>
      <c r="DN14" s="629"/>
      <c r="DO14" s="629"/>
      <c r="DP14" s="630"/>
      <c r="DQ14" s="634">
        <v>582225</v>
      </c>
      <c r="DR14" s="629"/>
      <c r="DS14" s="629"/>
      <c r="DT14" s="629"/>
      <c r="DU14" s="629"/>
      <c r="DV14" s="629"/>
      <c r="DW14" s="629"/>
      <c r="DX14" s="629"/>
      <c r="DY14" s="629"/>
      <c r="DZ14" s="629"/>
      <c r="EA14" s="629"/>
      <c r="EB14" s="629"/>
      <c r="EC14" s="673"/>
    </row>
    <row r="15" spans="2:143" ht="11.25" customHeight="1" x14ac:dyDescent="0.2">
      <c r="B15" s="625" t="s">
        <v>267</v>
      </c>
      <c r="C15" s="626"/>
      <c r="D15" s="626"/>
      <c r="E15" s="626"/>
      <c r="F15" s="626"/>
      <c r="G15" s="626"/>
      <c r="H15" s="626"/>
      <c r="I15" s="626"/>
      <c r="J15" s="626"/>
      <c r="K15" s="626"/>
      <c r="L15" s="626"/>
      <c r="M15" s="626"/>
      <c r="N15" s="626"/>
      <c r="O15" s="626"/>
      <c r="P15" s="626"/>
      <c r="Q15" s="627"/>
      <c r="R15" s="628" t="s">
        <v>132</v>
      </c>
      <c r="S15" s="629"/>
      <c r="T15" s="629"/>
      <c r="U15" s="629"/>
      <c r="V15" s="629"/>
      <c r="W15" s="629"/>
      <c r="X15" s="629"/>
      <c r="Y15" s="630"/>
      <c r="Z15" s="655" t="s">
        <v>132</v>
      </c>
      <c r="AA15" s="655"/>
      <c r="AB15" s="655"/>
      <c r="AC15" s="655"/>
      <c r="AD15" s="656" t="s">
        <v>132</v>
      </c>
      <c r="AE15" s="656"/>
      <c r="AF15" s="656"/>
      <c r="AG15" s="656"/>
      <c r="AH15" s="656"/>
      <c r="AI15" s="656"/>
      <c r="AJ15" s="656"/>
      <c r="AK15" s="656"/>
      <c r="AL15" s="631" t="s">
        <v>132</v>
      </c>
      <c r="AM15" s="632"/>
      <c r="AN15" s="632"/>
      <c r="AO15" s="657"/>
      <c r="AP15" s="625" t="s">
        <v>268</v>
      </c>
      <c r="AQ15" s="626"/>
      <c r="AR15" s="626"/>
      <c r="AS15" s="626"/>
      <c r="AT15" s="626"/>
      <c r="AU15" s="626"/>
      <c r="AV15" s="626"/>
      <c r="AW15" s="626"/>
      <c r="AX15" s="626"/>
      <c r="AY15" s="626"/>
      <c r="AZ15" s="626"/>
      <c r="BA15" s="626"/>
      <c r="BB15" s="626"/>
      <c r="BC15" s="626"/>
      <c r="BD15" s="626"/>
      <c r="BE15" s="626"/>
      <c r="BF15" s="627"/>
      <c r="BG15" s="628">
        <v>199835</v>
      </c>
      <c r="BH15" s="629"/>
      <c r="BI15" s="629"/>
      <c r="BJ15" s="629"/>
      <c r="BK15" s="629"/>
      <c r="BL15" s="629"/>
      <c r="BM15" s="629"/>
      <c r="BN15" s="630"/>
      <c r="BO15" s="655">
        <v>6.2</v>
      </c>
      <c r="BP15" s="655"/>
      <c r="BQ15" s="655"/>
      <c r="BR15" s="655"/>
      <c r="BS15" s="656" t="s">
        <v>132</v>
      </c>
      <c r="BT15" s="656"/>
      <c r="BU15" s="656"/>
      <c r="BV15" s="656"/>
      <c r="BW15" s="656"/>
      <c r="BX15" s="656"/>
      <c r="BY15" s="656"/>
      <c r="BZ15" s="656"/>
      <c r="CA15" s="656"/>
      <c r="CB15" s="714"/>
      <c r="CD15" s="665" t="s">
        <v>269</v>
      </c>
      <c r="CE15" s="666"/>
      <c r="CF15" s="666"/>
      <c r="CG15" s="666"/>
      <c r="CH15" s="666"/>
      <c r="CI15" s="666"/>
      <c r="CJ15" s="666"/>
      <c r="CK15" s="666"/>
      <c r="CL15" s="666"/>
      <c r="CM15" s="666"/>
      <c r="CN15" s="666"/>
      <c r="CO15" s="666"/>
      <c r="CP15" s="666"/>
      <c r="CQ15" s="667"/>
      <c r="CR15" s="628">
        <v>906479</v>
      </c>
      <c r="CS15" s="629"/>
      <c r="CT15" s="629"/>
      <c r="CU15" s="629"/>
      <c r="CV15" s="629"/>
      <c r="CW15" s="629"/>
      <c r="CX15" s="629"/>
      <c r="CY15" s="630"/>
      <c r="CZ15" s="655">
        <v>8.6999999999999993</v>
      </c>
      <c r="DA15" s="655"/>
      <c r="DB15" s="655"/>
      <c r="DC15" s="655"/>
      <c r="DD15" s="634">
        <v>55872</v>
      </c>
      <c r="DE15" s="629"/>
      <c r="DF15" s="629"/>
      <c r="DG15" s="629"/>
      <c r="DH15" s="629"/>
      <c r="DI15" s="629"/>
      <c r="DJ15" s="629"/>
      <c r="DK15" s="629"/>
      <c r="DL15" s="629"/>
      <c r="DM15" s="629"/>
      <c r="DN15" s="629"/>
      <c r="DO15" s="629"/>
      <c r="DP15" s="630"/>
      <c r="DQ15" s="634">
        <v>742265</v>
      </c>
      <c r="DR15" s="629"/>
      <c r="DS15" s="629"/>
      <c r="DT15" s="629"/>
      <c r="DU15" s="629"/>
      <c r="DV15" s="629"/>
      <c r="DW15" s="629"/>
      <c r="DX15" s="629"/>
      <c r="DY15" s="629"/>
      <c r="DZ15" s="629"/>
      <c r="EA15" s="629"/>
      <c r="EB15" s="629"/>
      <c r="EC15" s="673"/>
    </row>
    <row r="16" spans="2:143" ht="11.25" customHeight="1" x14ac:dyDescent="0.2">
      <c r="B16" s="625" t="s">
        <v>270</v>
      </c>
      <c r="C16" s="626"/>
      <c r="D16" s="626"/>
      <c r="E16" s="626"/>
      <c r="F16" s="626"/>
      <c r="G16" s="626"/>
      <c r="H16" s="626"/>
      <c r="I16" s="626"/>
      <c r="J16" s="626"/>
      <c r="K16" s="626"/>
      <c r="L16" s="626"/>
      <c r="M16" s="626"/>
      <c r="N16" s="626"/>
      <c r="O16" s="626"/>
      <c r="P16" s="626"/>
      <c r="Q16" s="627"/>
      <c r="R16" s="628">
        <v>10053</v>
      </c>
      <c r="S16" s="629"/>
      <c r="T16" s="629"/>
      <c r="U16" s="629"/>
      <c r="V16" s="629"/>
      <c r="W16" s="629"/>
      <c r="X16" s="629"/>
      <c r="Y16" s="630"/>
      <c r="Z16" s="655">
        <v>0.1</v>
      </c>
      <c r="AA16" s="655"/>
      <c r="AB16" s="655"/>
      <c r="AC16" s="655"/>
      <c r="AD16" s="656">
        <v>10053</v>
      </c>
      <c r="AE16" s="656"/>
      <c r="AF16" s="656"/>
      <c r="AG16" s="656"/>
      <c r="AH16" s="656"/>
      <c r="AI16" s="656"/>
      <c r="AJ16" s="656"/>
      <c r="AK16" s="656"/>
      <c r="AL16" s="631">
        <v>0.2</v>
      </c>
      <c r="AM16" s="632"/>
      <c r="AN16" s="632"/>
      <c r="AO16" s="657"/>
      <c r="AP16" s="625" t="s">
        <v>271</v>
      </c>
      <c r="AQ16" s="626"/>
      <c r="AR16" s="626"/>
      <c r="AS16" s="626"/>
      <c r="AT16" s="626"/>
      <c r="AU16" s="626"/>
      <c r="AV16" s="626"/>
      <c r="AW16" s="626"/>
      <c r="AX16" s="626"/>
      <c r="AY16" s="626"/>
      <c r="AZ16" s="626"/>
      <c r="BA16" s="626"/>
      <c r="BB16" s="626"/>
      <c r="BC16" s="626"/>
      <c r="BD16" s="626"/>
      <c r="BE16" s="626"/>
      <c r="BF16" s="627"/>
      <c r="BG16" s="628" t="s">
        <v>132</v>
      </c>
      <c r="BH16" s="629"/>
      <c r="BI16" s="629"/>
      <c r="BJ16" s="629"/>
      <c r="BK16" s="629"/>
      <c r="BL16" s="629"/>
      <c r="BM16" s="629"/>
      <c r="BN16" s="630"/>
      <c r="BO16" s="655" t="s">
        <v>132</v>
      </c>
      <c r="BP16" s="655"/>
      <c r="BQ16" s="655"/>
      <c r="BR16" s="655"/>
      <c r="BS16" s="656" t="s">
        <v>132</v>
      </c>
      <c r="BT16" s="656"/>
      <c r="BU16" s="656"/>
      <c r="BV16" s="656"/>
      <c r="BW16" s="656"/>
      <c r="BX16" s="656"/>
      <c r="BY16" s="656"/>
      <c r="BZ16" s="656"/>
      <c r="CA16" s="656"/>
      <c r="CB16" s="714"/>
      <c r="CD16" s="665" t="s">
        <v>272</v>
      </c>
      <c r="CE16" s="666"/>
      <c r="CF16" s="666"/>
      <c r="CG16" s="666"/>
      <c r="CH16" s="666"/>
      <c r="CI16" s="666"/>
      <c r="CJ16" s="666"/>
      <c r="CK16" s="666"/>
      <c r="CL16" s="666"/>
      <c r="CM16" s="666"/>
      <c r="CN16" s="666"/>
      <c r="CO16" s="666"/>
      <c r="CP16" s="666"/>
      <c r="CQ16" s="667"/>
      <c r="CR16" s="628" t="s">
        <v>132</v>
      </c>
      <c r="CS16" s="629"/>
      <c r="CT16" s="629"/>
      <c r="CU16" s="629"/>
      <c r="CV16" s="629"/>
      <c r="CW16" s="629"/>
      <c r="CX16" s="629"/>
      <c r="CY16" s="630"/>
      <c r="CZ16" s="655" t="s">
        <v>132</v>
      </c>
      <c r="DA16" s="655"/>
      <c r="DB16" s="655"/>
      <c r="DC16" s="655"/>
      <c r="DD16" s="634" t="s">
        <v>132</v>
      </c>
      <c r="DE16" s="629"/>
      <c r="DF16" s="629"/>
      <c r="DG16" s="629"/>
      <c r="DH16" s="629"/>
      <c r="DI16" s="629"/>
      <c r="DJ16" s="629"/>
      <c r="DK16" s="629"/>
      <c r="DL16" s="629"/>
      <c r="DM16" s="629"/>
      <c r="DN16" s="629"/>
      <c r="DO16" s="629"/>
      <c r="DP16" s="630"/>
      <c r="DQ16" s="634" t="s">
        <v>132</v>
      </c>
      <c r="DR16" s="629"/>
      <c r="DS16" s="629"/>
      <c r="DT16" s="629"/>
      <c r="DU16" s="629"/>
      <c r="DV16" s="629"/>
      <c r="DW16" s="629"/>
      <c r="DX16" s="629"/>
      <c r="DY16" s="629"/>
      <c r="DZ16" s="629"/>
      <c r="EA16" s="629"/>
      <c r="EB16" s="629"/>
      <c r="EC16" s="673"/>
    </row>
    <row r="17" spans="2:133" ht="11.25" customHeight="1" x14ac:dyDescent="0.2">
      <c r="B17" s="625" t="s">
        <v>273</v>
      </c>
      <c r="C17" s="626"/>
      <c r="D17" s="626"/>
      <c r="E17" s="626"/>
      <c r="F17" s="626"/>
      <c r="G17" s="626"/>
      <c r="H17" s="626"/>
      <c r="I17" s="626"/>
      <c r="J17" s="626"/>
      <c r="K17" s="626"/>
      <c r="L17" s="626"/>
      <c r="M17" s="626"/>
      <c r="N17" s="626"/>
      <c r="O17" s="626"/>
      <c r="P17" s="626"/>
      <c r="Q17" s="627"/>
      <c r="R17" s="628">
        <v>28566</v>
      </c>
      <c r="S17" s="629"/>
      <c r="T17" s="629"/>
      <c r="U17" s="629"/>
      <c r="V17" s="629"/>
      <c r="W17" s="629"/>
      <c r="X17" s="629"/>
      <c r="Y17" s="630"/>
      <c r="Z17" s="655">
        <v>0.2</v>
      </c>
      <c r="AA17" s="655"/>
      <c r="AB17" s="655"/>
      <c r="AC17" s="655"/>
      <c r="AD17" s="656">
        <v>28566</v>
      </c>
      <c r="AE17" s="656"/>
      <c r="AF17" s="656"/>
      <c r="AG17" s="656"/>
      <c r="AH17" s="656"/>
      <c r="AI17" s="656"/>
      <c r="AJ17" s="656"/>
      <c r="AK17" s="656"/>
      <c r="AL17" s="631">
        <v>0.5</v>
      </c>
      <c r="AM17" s="632"/>
      <c r="AN17" s="632"/>
      <c r="AO17" s="657"/>
      <c r="AP17" s="625" t="s">
        <v>274</v>
      </c>
      <c r="AQ17" s="626"/>
      <c r="AR17" s="626"/>
      <c r="AS17" s="626"/>
      <c r="AT17" s="626"/>
      <c r="AU17" s="626"/>
      <c r="AV17" s="626"/>
      <c r="AW17" s="626"/>
      <c r="AX17" s="626"/>
      <c r="AY17" s="626"/>
      <c r="AZ17" s="626"/>
      <c r="BA17" s="626"/>
      <c r="BB17" s="626"/>
      <c r="BC17" s="626"/>
      <c r="BD17" s="626"/>
      <c r="BE17" s="626"/>
      <c r="BF17" s="627"/>
      <c r="BG17" s="628" t="s">
        <v>132</v>
      </c>
      <c r="BH17" s="629"/>
      <c r="BI17" s="629"/>
      <c r="BJ17" s="629"/>
      <c r="BK17" s="629"/>
      <c r="BL17" s="629"/>
      <c r="BM17" s="629"/>
      <c r="BN17" s="630"/>
      <c r="BO17" s="655" t="s">
        <v>132</v>
      </c>
      <c r="BP17" s="655"/>
      <c r="BQ17" s="655"/>
      <c r="BR17" s="655"/>
      <c r="BS17" s="656" t="s">
        <v>132</v>
      </c>
      <c r="BT17" s="656"/>
      <c r="BU17" s="656"/>
      <c r="BV17" s="656"/>
      <c r="BW17" s="656"/>
      <c r="BX17" s="656"/>
      <c r="BY17" s="656"/>
      <c r="BZ17" s="656"/>
      <c r="CA17" s="656"/>
      <c r="CB17" s="714"/>
      <c r="CD17" s="665" t="s">
        <v>275</v>
      </c>
      <c r="CE17" s="666"/>
      <c r="CF17" s="666"/>
      <c r="CG17" s="666"/>
      <c r="CH17" s="666"/>
      <c r="CI17" s="666"/>
      <c r="CJ17" s="666"/>
      <c r="CK17" s="666"/>
      <c r="CL17" s="666"/>
      <c r="CM17" s="666"/>
      <c r="CN17" s="666"/>
      <c r="CO17" s="666"/>
      <c r="CP17" s="666"/>
      <c r="CQ17" s="667"/>
      <c r="CR17" s="628">
        <v>682103</v>
      </c>
      <c r="CS17" s="629"/>
      <c r="CT17" s="629"/>
      <c r="CU17" s="629"/>
      <c r="CV17" s="629"/>
      <c r="CW17" s="629"/>
      <c r="CX17" s="629"/>
      <c r="CY17" s="630"/>
      <c r="CZ17" s="655">
        <v>6.6</v>
      </c>
      <c r="DA17" s="655"/>
      <c r="DB17" s="655"/>
      <c r="DC17" s="655"/>
      <c r="DD17" s="634" t="s">
        <v>132</v>
      </c>
      <c r="DE17" s="629"/>
      <c r="DF17" s="629"/>
      <c r="DG17" s="629"/>
      <c r="DH17" s="629"/>
      <c r="DI17" s="629"/>
      <c r="DJ17" s="629"/>
      <c r="DK17" s="629"/>
      <c r="DL17" s="629"/>
      <c r="DM17" s="629"/>
      <c r="DN17" s="629"/>
      <c r="DO17" s="629"/>
      <c r="DP17" s="630"/>
      <c r="DQ17" s="634">
        <v>682103</v>
      </c>
      <c r="DR17" s="629"/>
      <c r="DS17" s="629"/>
      <c r="DT17" s="629"/>
      <c r="DU17" s="629"/>
      <c r="DV17" s="629"/>
      <c r="DW17" s="629"/>
      <c r="DX17" s="629"/>
      <c r="DY17" s="629"/>
      <c r="DZ17" s="629"/>
      <c r="EA17" s="629"/>
      <c r="EB17" s="629"/>
      <c r="EC17" s="673"/>
    </row>
    <row r="18" spans="2:133" ht="11.25" customHeight="1" x14ac:dyDescent="0.2">
      <c r="B18" s="625" t="s">
        <v>276</v>
      </c>
      <c r="C18" s="626"/>
      <c r="D18" s="626"/>
      <c r="E18" s="626"/>
      <c r="F18" s="626"/>
      <c r="G18" s="626"/>
      <c r="H18" s="626"/>
      <c r="I18" s="626"/>
      <c r="J18" s="626"/>
      <c r="K18" s="626"/>
      <c r="L18" s="626"/>
      <c r="M18" s="626"/>
      <c r="N18" s="626"/>
      <c r="O18" s="626"/>
      <c r="P18" s="626"/>
      <c r="Q18" s="627"/>
      <c r="R18" s="628">
        <v>51037</v>
      </c>
      <c r="S18" s="629"/>
      <c r="T18" s="629"/>
      <c r="U18" s="629"/>
      <c r="V18" s="629"/>
      <c r="W18" s="629"/>
      <c r="X18" s="629"/>
      <c r="Y18" s="630"/>
      <c r="Z18" s="655">
        <v>0.4</v>
      </c>
      <c r="AA18" s="655"/>
      <c r="AB18" s="655"/>
      <c r="AC18" s="655"/>
      <c r="AD18" s="656">
        <v>51037</v>
      </c>
      <c r="AE18" s="656"/>
      <c r="AF18" s="656"/>
      <c r="AG18" s="656"/>
      <c r="AH18" s="656"/>
      <c r="AI18" s="656"/>
      <c r="AJ18" s="656"/>
      <c r="AK18" s="656"/>
      <c r="AL18" s="631">
        <v>0.80000001192092896</v>
      </c>
      <c r="AM18" s="632"/>
      <c r="AN18" s="632"/>
      <c r="AO18" s="657"/>
      <c r="AP18" s="625" t="s">
        <v>277</v>
      </c>
      <c r="AQ18" s="626"/>
      <c r="AR18" s="626"/>
      <c r="AS18" s="626"/>
      <c r="AT18" s="626"/>
      <c r="AU18" s="626"/>
      <c r="AV18" s="626"/>
      <c r="AW18" s="626"/>
      <c r="AX18" s="626"/>
      <c r="AY18" s="626"/>
      <c r="AZ18" s="626"/>
      <c r="BA18" s="626"/>
      <c r="BB18" s="626"/>
      <c r="BC18" s="626"/>
      <c r="BD18" s="626"/>
      <c r="BE18" s="626"/>
      <c r="BF18" s="627"/>
      <c r="BG18" s="628" t="s">
        <v>132</v>
      </c>
      <c r="BH18" s="629"/>
      <c r="BI18" s="629"/>
      <c r="BJ18" s="629"/>
      <c r="BK18" s="629"/>
      <c r="BL18" s="629"/>
      <c r="BM18" s="629"/>
      <c r="BN18" s="630"/>
      <c r="BO18" s="655" t="s">
        <v>132</v>
      </c>
      <c r="BP18" s="655"/>
      <c r="BQ18" s="655"/>
      <c r="BR18" s="655"/>
      <c r="BS18" s="656" t="s">
        <v>132</v>
      </c>
      <c r="BT18" s="656"/>
      <c r="BU18" s="656"/>
      <c r="BV18" s="656"/>
      <c r="BW18" s="656"/>
      <c r="BX18" s="656"/>
      <c r="BY18" s="656"/>
      <c r="BZ18" s="656"/>
      <c r="CA18" s="656"/>
      <c r="CB18" s="714"/>
      <c r="CD18" s="665" t="s">
        <v>278</v>
      </c>
      <c r="CE18" s="666"/>
      <c r="CF18" s="666"/>
      <c r="CG18" s="666"/>
      <c r="CH18" s="666"/>
      <c r="CI18" s="666"/>
      <c r="CJ18" s="666"/>
      <c r="CK18" s="666"/>
      <c r="CL18" s="666"/>
      <c r="CM18" s="666"/>
      <c r="CN18" s="666"/>
      <c r="CO18" s="666"/>
      <c r="CP18" s="666"/>
      <c r="CQ18" s="667"/>
      <c r="CR18" s="628" t="s">
        <v>132</v>
      </c>
      <c r="CS18" s="629"/>
      <c r="CT18" s="629"/>
      <c r="CU18" s="629"/>
      <c r="CV18" s="629"/>
      <c r="CW18" s="629"/>
      <c r="CX18" s="629"/>
      <c r="CY18" s="630"/>
      <c r="CZ18" s="655" t="s">
        <v>132</v>
      </c>
      <c r="DA18" s="655"/>
      <c r="DB18" s="655"/>
      <c r="DC18" s="655"/>
      <c r="DD18" s="634" t="s">
        <v>132</v>
      </c>
      <c r="DE18" s="629"/>
      <c r="DF18" s="629"/>
      <c r="DG18" s="629"/>
      <c r="DH18" s="629"/>
      <c r="DI18" s="629"/>
      <c r="DJ18" s="629"/>
      <c r="DK18" s="629"/>
      <c r="DL18" s="629"/>
      <c r="DM18" s="629"/>
      <c r="DN18" s="629"/>
      <c r="DO18" s="629"/>
      <c r="DP18" s="630"/>
      <c r="DQ18" s="634" t="s">
        <v>132</v>
      </c>
      <c r="DR18" s="629"/>
      <c r="DS18" s="629"/>
      <c r="DT18" s="629"/>
      <c r="DU18" s="629"/>
      <c r="DV18" s="629"/>
      <c r="DW18" s="629"/>
      <c r="DX18" s="629"/>
      <c r="DY18" s="629"/>
      <c r="DZ18" s="629"/>
      <c r="EA18" s="629"/>
      <c r="EB18" s="629"/>
      <c r="EC18" s="673"/>
    </row>
    <row r="19" spans="2:133" ht="11.25" customHeight="1" x14ac:dyDescent="0.2">
      <c r="B19" s="625" t="s">
        <v>279</v>
      </c>
      <c r="C19" s="626"/>
      <c r="D19" s="626"/>
      <c r="E19" s="626"/>
      <c r="F19" s="626"/>
      <c r="G19" s="626"/>
      <c r="H19" s="626"/>
      <c r="I19" s="626"/>
      <c r="J19" s="626"/>
      <c r="K19" s="626"/>
      <c r="L19" s="626"/>
      <c r="M19" s="626"/>
      <c r="N19" s="626"/>
      <c r="O19" s="626"/>
      <c r="P19" s="626"/>
      <c r="Q19" s="627"/>
      <c r="R19" s="628">
        <v>26015</v>
      </c>
      <c r="S19" s="629"/>
      <c r="T19" s="629"/>
      <c r="U19" s="629"/>
      <c r="V19" s="629"/>
      <c r="W19" s="629"/>
      <c r="X19" s="629"/>
      <c r="Y19" s="630"/>
      <c r="Z19" s="655">
        <v>0.2</v>
      </c>
      <c r="AA19" s="655"/>
      <c r="AB19" s="655"/>
      <c r="AC19" s="655"/>
      <c r="AD19" s="656">
        <v>26015</v>
      </c>
      <c r="AE19" s="656"/>
      <c r="AF19" s="656"/>
      <c r="AG19" s="656"/>
      <c r="AH19" s="656"/>
      <c r="AI19" s="656"/>
      <c r="AJ19" s="656"/>
      <c r="AK19" s="656"/>
      <c r="AL19" s="631">
        <v>0.4</v>
      </c>
      <c r="AM19" s="632"/>
      <c r="AN19" s="632"/>
      <c r="AO19" s="657"/>
      <c r="AP19" s="625" t="s">
        <v>280</v>
      </c>
      <c r="AQ19" s="626"/>
      <c r="AR19" s="626"/>
      <c r="AS19" s="626"/>
      <c r="AT19" s="626"/>
      <c r="AU19" s="626"/>
      <c r="AV19" s="626"/>
      <c r="AW19" s="626"/>
      <c r="AX19" s="626"/>
      <c r="AY19" s="626"/>
      <c r="AZ19" s="626"/>
      <c r="BA19" s="626"/>
      <c r="BB19" s="626"/>
      <c r="BC19" s="626"/>
      <c r="BD19" s="626"/>
      <c r="BE19" s="626"/>
      <c r="BF19" s="627"/>
      <c r="BG19" s="628" t="s">
        <v>132</v>
      </c>
      <c r="BH19" s="629"/>
      <c r="BI19" s="629"/>
      <c r="BJ19" s="629"/>
      <c r="BK19" s="629"/>
      <c r="BL19" s="629"/>
      <c r="BM19" s="629"/>
      <c r="BN19" s="630"/>
      <c r="BO19" s="655" t="s">
        <v>132</v>
      </c>
      <c r="BP19" s="655"/>
      <c r="BQ19" s="655"/>
      <c r="BR19" s="655"/>
      <c r="BS19" s="656" t="s">
        <v>132</v>
      </c>
      <c r="BT19" s="656"/>
      <c r="BU19" s="656"/>
      <c r="BV19" s="656"/>
      <c r="BW19" s="656"/>
      <c r="BX19" s="656"/>
      <c r="BY19" s="656"/>
      <c r="BZ19" s="656"/>
      <c r="CA19" s="656"/>
      <c r="CB19" s="714"/>
      <c r="CD19" s="665" t="s">
        <v>281</v>
      </c>
      <c r="CE19" s="666"/>
      <c r="CF19" s="666"/>
      <c r="CG19" s="666"/>
      <c r="CH19" s="666"/>
      <c r="CI19" s="666"/>
      <c r="CJ19" s="666"/>
      <c r="CK19" s="666"/>
      <c r="CL19" s="666"/>
      <c r="CM19" s="666"/>
      <c r="CN19" s="666"/>
      <c r="CO19" s="666"/>
      <c r="CP19" s="666"/>
      <c r="CQ19" s="667"/>
      <c r="CR19" s="628" t="s">
        <v>132</v>
      </c>
      <c r="CS19" s="629"/>
      <c r="CT19" s="629"/>
      <c r="CU19" s="629"/>
      <c r="CV19" s="629"/>
      <c r="CW19" s="629"/>
      <c r="CX19" s="629"/>
      <c r="CY19" s="630"/>
      <c r="CZ19" s="655" t="s">
        <v>132</v>
      </c>
      <c r="DA19" s="655"/>
      <c r="DB19" s="655"/>
      <c r="DC19" s="655"/>
      <c r="DD19" s="634" t="s">
        <v>132</v>
      </c>
      <c r="DE19" s="629"/>
      <c r="DF19" s="629"/>
      <c r="DG19" s="629"/>
      <c r="DH19" s="629"/>
      <c r="DI19" s="629"/>
      <c r="DJ19" s="629"/>
      <c r="DK19" s="629"/>
      <c r="DL19" s="629"/>
      <c r="DM19" s="629"/>
      <c r="DN19" s="629"/>
      <c r="DO19" s="629"/>
      <c r="DP19" s="630"/>
      <c r="DQ19" s="634" t="s">
        <v>132</v>
      </c>
      <c r="DR19" s="629"/>
      <c r="DS19" s="629"/>
      <c r="DT19" s="629"/>
      <c r="DU19" s="629"/>
      <c r="DV19" s="629"/>
      <c r="DW19" s="629"/>
      <c r="DX19" s="629"/>
      <c r="DY19" s="629"/>
      <c r="DZ19" s="629"/>
      <c r="EA19" s="629"/>
      <c r="EB19" s="629"/>
      <c r="EC19" s="673"/>
    </row>
    <row r="20" spans="2:133" ht="11.25" customHeight="1" x14ac:dyDescent="0.2">
      <c r="B20" s="625" t="s">
        <v>282</v>
      </c>
      <c r="C20" s="626"/>
      <c r="D20" s="626"/>
      <c r="E20" s="626"/>
      <c r="F20" s="626"/>
      <c r="G20" s="626"/>
      <c r="H20" s="626"/>
      <c r="I20" s="626"/>
      <c r="J20" s="626"/>
      <c r="K20" s="626"/>
      <c r="L20" s="626"/>
      <c r="M20" s="626"/>
      <c r="N20" s="626"/>
      <c r="O20" s="626"/>
      <c r="P20" s="626"/>
      <c r="Q20" s="627"/>
      <c r="R20" s="628">
        <v>3266</v>
      </c>
      <c r="S20" s="629"/>
      <c r="T20" s="629"/>
      <c r="U20" s="629"/>
      <c r="V20" s="629"/>
      <c r="W20" s="629"/>
      <c r="X20" s="629"/>
      <c r="Y20" s="630"/>
      <c r="Z20" s="655">
        <v>0</v>
      </c>
      <c r="AA20" s="655"/>
      <c r="AB20" s="655"/>
      <c r="AC20" s="655"/>
      <c r="AD20" s="656">
        <v>3266</v>
      </c>
      <c r="AE20" s="656"/>
      <c r="AF20" s="656"/>
      <c r="AG20" s="656"/>
      <c r="AH20" s="656"/>
      <c r="AI20" s="656"/>
      <c r="AJ20" s="656"/>
      <c r="AK20" s="656"/>
      <c r="AL20" s="631">
        <v>0.1</v>
      </c>
      <c r="AM20" s="632"/>
      <c r="AN20" s="632"/>
      <c r="AO20" s="657"/>
      <c r="AP20" s="625" t="s">
        <v>283</v>
      </c>
      <c r="AQ20" s="626"/>
      <c r="AR20" s="626"/>
      <c r="AS20" s="626"/>
      <c r="AT20" s="626"/>
      <c r="AU20" s="626"/>
      <c r="AV20" s="626"/>
      <c r="AW20" s="626"/>
      <c r="AX20" s="626"/>
      <c r="AY20" s="626"/>
      <c r="AZ20" s="626"/>
      <c r="BA20" s="626"/>
      <c r="BB20" s="626"/>
      <c r="BC20" s="626"/>
      <c r="BD20" s="626"/>
      <c r="BE20" s="626"/>
      <c r="BF20" s="627"/>
      <c r="BG20" s="628" t="s">
        <v>132</v>
      </c>
      <c r="BH20" s="629"/>
      <c r="BI20" s="629"/>
      <c r="BJ20" s="629"/>
      <c r="BK20" s="629"/>
      <c r="BL20" s="629"/>
      <c r="BM20" s="629"/>
      <c r="BN20" s="630"/>
      <c r="BO20" s="655" t="s">
        <v>132</v>
      </c>
      <c r="BP20" s="655"/>
      <c r="BQ20" s="655"/>
      <c r="BR20" s="655"/>
      <c r="BS20" s="656" t="s">
        <v>132</v>
      </c>
      <c r="BT20" s="656"/>
      <c r="BU20" s="656"/>
      <c r="BV20" s="656"/>
      <c r="BW20" s="656"/>
      <c r="BX20" s="656"/>
      <c r="BY20" s="656"/>
      <c r="BZ20" s="656"/>
      <c r="CA20" s="656"/>
      <c r="CB20" s="714"/>
      <c r="CD20" s="665" t="s">
        <v>284</v>
      </c>
      <c r="CE20" s="666"/>
      <c r="CF20" s="666"/>
      <c r="CG20" s="666"/>
      <c r="CH20" s="666"/>
      <c r="CI20" s="666"/>
      <c r="CJ20" s="666"/>
      <c r="CK20" s="666"/>
      <c r="CL20" s="666"/>
      <c r="CM20" s="666"/>
      <c r="CN20" s="666"/>
      <c r="CO20" s="666"/>
      <c r="CP20" s="666"/>
      <c r="CQ20" s="667"/>
      <c r="CR20" s="628">
        <v>10399353</v>
      </c>
      <c r="CS20" s="629"/>
      <c r="CT20" s="629"/>
      <c r="CU20" s="629"/>
      <c r="CV20" s="629"/>
      <c r="CW20" s="629"/>
      <c r="CX20" s="629"/>
      <c r="CY20" s="630"/>
      <c r="CZ20" s="655">
        <v>100</v>
      </c>
      <c r="DA20" s="655"/>
      <c r="DB20" s="655"/>
      <c r="DC20" s="655"/>
      <c r="DD20" s="634">
        <v>1062500</v>
      </c>
      <c r="DE20" s="629"/>
      <c r="DF20" s="629"/>
      <c r="DG20" s="629"/>
      <c r="DH20" s="629"/>
      <c r="DI20" s="629"/>
      <c r="DJ20" s="629"/>
      <c r="DK20" s="629"/>
      <c r="DL20" s="629"/>
      <c r="DM20" s="629"/>
      <c r="DN20" s="629"/>
      <c r="DO20" s="629"/>
      <c r="DP20" s="630"/>
      <c r="DQ20" s="634">
        <v>6694505</v>
      </c>
      <c r="DR20" s="629"/>
      <c r="DS20" s="629"/>
      <c r="DT20" s="629"/>
      <c r="DU20" s="629"/>
      <c r="DV20" s="629"/>
      <c r="DW20" s="629"/>
      <c r="DX20" s="629"/>
      <c r="DY20" s="629"/>
      <c r="DZ20" s="629"/>
      <c r="EA20" s="629"/>
      <c r="EB20" s="629"/>
      <c r="EC20" s="673"/>
    </row>
    <row r="21" spans="2:133" ht="11.25" customHeight="1" x14ac:dyDescent="0.2">
      <c r="B21" s="625" t="s">
        <v>285</v>
      </c>
      <c r="C21" s="626"/>
      <c r="D21" s="626"/>
      <c r="E21" s="626"/>
      <c r="F21" s="626"/>
      <c r="G21" s="626"/>
      <c r="H21" s="626"/>
      <c r="I21" s="626"/>
      <c r="J21" s="626"/>
      <c r="K21" s="626"/>
      <c r="L21" s="626"/>
      <c r="M21" s="626"/>
      <c r="N21" s="626"/>
      <c r="O21" s="626"/>
      <c r="P21" s="626"/>
      <c r="Q21" s="627"/>
      <c r="R21" s="628">
        <v>2035</v>
      </c>
      <c r="S21" s="629"/>
      <c r="T21" s="629"/>
      <c r="U21" s="629"/>
      <c r="V21" s="629"/>
      <c r="W21" s="629"/>
      <c r="X21" s="629"/>
      <c r="Y21" s="630"/>
      <c r="Z21" s="655">
        <v>0</v>
      </c>
      <c r="AA21" s="655"/>
      <c r="AB21" s="655"/>
      <c r="AC21" s="655"/>
      <c r="AD21" s="656">
        <v>2035</v>
      </c>
      <c r="AE21" s="656"/>
      <c r="AF21" s="656"/>
      <c r="AG21" s="656"/>
      <c r="AH21" s="656"/>
      <c r="AI21" s="656"/>
      <c r="AJ21" s="656"/>
      <c r="AK21" s="656"/>
      <c r="AL21" s="631">
        <v>0</v>
      </c>
      <c r="AM21" s="632"/>
      <c r="AN21" s="632"/>
      <c r="AO21" s="657"/>
      <c r="AP21" s="721" t="s">
        <v>286</v>
      </c>
      <c r="AQ21" s="728"/>
      <c r="AR21" s="728"/>
      <c r="AS21" s="728"/>
      <c r="AT21" s="728"/>
      <c r="AU21" s="728"/>
      <c r="AV21" s="728"/>
      <c r="AW21" s="728"/>
      <c r="AX21" s="728"/>
      <c r="AY21" s="728"/>
      <c r="AZ21" s="728"/>
      <c r="BA21" s="728"/>
      <c r="BB21" s="728"/>
      <c r="BC21" s="728"/>
      <c r="BD21" s="728"/>
      <c r="BE21" s="728"/>
      <c r="BF21" s="723"/>
      <c r="BG21" s="628" t="s">
        <v>132</v>
      </c>
      <c r="BH21" s="629"/>
      <c r="BI21" s="629"/>
      <c r="BJ21" s="629"/>
      <c r="BK21" s="629"/>
      <c r="BL21" s="629"/>
      <c r="BM21" s="629"/>
      <c r="BN21" s="630"/>
      <c r="BO21" s="655" t="s">
        <v>132</v>
      </c>
      <c r="BP21" s="655"/>
      <c r="BQ21" s="655"/>
      <c r="BR21" s="655"/>
      <c r="BS21" s="656" t="s">
        <v>132</v>
      </c>
      <c r="BT21" s="656"/>
      <c r="BU21" s="656"/>
      <c r="BV21" s="656"/>
      <c r="BW21" s="656"/>
      <c r="BX21" s="656"/>
      <c r="BY21" s="656"/>
      <c r="BZ21" s="656"/>
      <c r="CA21" s="656"/>
      <c r="CB21" s="714"/>
      <c r="CD21" s="739"/>
      <c r="CE21" s="659"/>
      <c r="CF21" s="659"/>
      <c r="CG21" s="659"/>
      <c r="CH21" s="659"/>
      <c r="CI21" s="659"/>
      <c r="CJ21" s="659"/>
      <c r="CK21" s="659"/>
      <c r="CL21" s="659"/>
      <c r="CM21" s="659"/>
      <c r="CN21" s="659"/>
      <c r="CO21" s="659"/>
      <c r="CP21" s="659"/>
      <c r="CQ21" s="660"/>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x14ac:dyDescent="0.2">
      <c r="B22" s="691" t="s">
        <v>287</v>
      </c>
      <c r="C22" s="692"/>
      <c r="D22" s="692"/>
      <c r="E22" s="692"/>
      <c r="F22" s="692"/>
      <c r="G22" s="692"/>
      <c r="H22" s="692"/>
      <c r="I22" s="692"/>
      <c r="J22" s="692"/>
      <c r="K22" s="692"/>
      <c r="L22" s="692"/>
      <c r="M22" s="692"/>
      <c r="N22" s="692"/>
      <c r="O22" s="692"/>
      <c r="P22" s="692"/>
      <c r="Q22" s="693"/>
      <c r="R22" s="628">
        <v>19721</v>
      </c>
      <c r="S22" s="629"/>
      <c r="T22" s="629"/>
      <c r="U22" s="629"/>
      <c r="V22" s="629"/>
      <c r="W22" s="629"/>
      <c r="X22" s="629"/>
      <c r="Y22" s="630"/>
      <c r="Z22" s="655">
        <v>0.2</v>
      </c>
      <c r="AA22" s="655"/>
      <c r="AB22" s="655"/>
      <c r="AC22" s="655"/>
      <c r="AD22" s="656">
        <v>19721</v>
      </c>
      <c r="AE22" s="656"/>
      <c r="AF22" s="656"/>
      <c r="AG22" s="656"/>
      <c r="AH22" s="656"/>
      <c r="AI22" s="656"/>
      <c r="AJ22" s="656"/>
      <c r="AK22" s="656"/>
      <c r="AL22" s="631">
        <v>0.30000001192092896</v>
      </c>
      <c r="AM22" s="632"/>
      <c r="AN22" s="632"/>
      <c r="AO22" s="657"/>
      <c r="AP22" s="721" t="s">
        <v>288</v>
      </c>
      <c r="AQ22" s="728"/>
      <c r="AR22" s="728"/>
      <c r="AS22" s="728"/>
      <c r="AT22" s="728"/>
      <c r="AU22" s="728"/>
      <c r="AV22" s="728"/>
      <c r="AW22" s="728"/>
      <c r="AX22" s="728"/>
      <c r="AY22" s="728"/>
      <c r="AZ22" s="728"/>
      <c r="BA22" s="728"/>
      <c r="BB22" s="728"/>
      <c r="BC22" s="728"/>
      <c r="BD22" s="728"/>
      <c r="BE22" s="728"/>
      <c r="BF22" s="723"/>
      <c r="BG22" s="628" t="s">
        <v>132</v>
      </c>
      <c r="BH22" s="629"/>
      <c r="BI22" s="629"/>
      <c r="BJ22" s="629"/>
      <c r="BK22" s="629"/>
      <c r="BL22" s="629"/>
      <c r="BM22" s="629"/>
      <c r="BN22" s="630"/>
      <c r="BO22" s="655" t="s">
        <v>132</v>
      </c>
      <c r="BP22" s="655"/>
      <c r="BQ22" s="655"/>
      <c r="BR22" s="655"/>
      <c r="BS22" s="656" t="s">
        <v>132</v>
      </c>
      <c r="BT22" s="656"/>
      <c r="BU22" s="656"/>
      <c r="BV22" s="656"/>
      <c r="BW22" s="656"/>
      <c r="BX22" s="656"/>
      <c r="BY22" s="656"/>
      <c r="BZ22" s="656"/>
      <c r="CA22" s="656"/>
      <c r="CB22" s="714"/>
      <c r="CD22" s="730" t="s">
        <v>289</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2">
      <c r="B23" s="625" t="s">
        <v>290</v>
      </c>
      <c r="C23" s="626"/>
      <c r="D23" s="626"/>
      <c r="E23" s="626"/>
      <c r="F23" s="626"/>
      <c r="G23" s="626"/>
      <c r="H23" s="626"/>
      <c r="I23" s="626"/>
      <c r="J23" s="626"/>
      <c r="K23" s="626"/>
      <c r="L23" s="626"/>
      <c r="M23" s="626"/>
      <c r="N23" s="626"/>
      <c r="O23" s="626"/>
      <c r="P23" s="626"/>
      <c r="Q23" s="627"/>
      <c r="R23" s="628">
        <v>2126750</v>
      </c>
      <c r="S23" s="629"/>
      <c r="T23" s="629"/>
      <c r="U23" s="629"/>
      <c r="V23" s="629"/>
      <c r="W23" s="629"/>
      <c r="X23" s="629"/>
      <c r="Y23" s="630"/>
      <c r="Z23" s="655">
        <v>18.5</v>
      </c>
      <c r="AA23" s="655"/>
      <c r="AB23" s="655"/>
      <c r="AC23" s="655"/>
      <c r="AD23" s="656">
        <v>2050291</v>
      </c>
      <c r="AE23" s="656"/>
      <c r="AF23" s="656"/>
      <c r="AG23" s="656"/>
      <c r="AH23" s="656"/>
      <c r="AI23" s="656"/>
      <c r="AJ23" s="656"/>
      <c r="AK23" s="656"/>
      <c r="AL23" s="631">
        <v>33.5</v>
      </c>
      <c r="AM23" s="632"/>
      <c r="AN23" s="632"/>
      <c r="AO23" s="657"/>
      <c r="AP23" s="721" t="s">
        <v>291</v>
      </c>
      <c r="AQ23" s="728"/>
      <c r="AR23" s="728"/>
      <c r="AS23" s="728"/>
      <c r="AT23" s="728"/>
      <c r="AU23" s="728"/>
      <c r="AV23" s="728"/>
      <c r="AW23" s="728"/>
      <c r="AX23" s="728"/>
      <c r="AY23" s="728"/>
      <c r="AZ23" s="728"/>
      <c r="BA23" s="728"/>
      <c r="BB23" s="728"/>
      <c r="BC23" s="728"/>
      <c r="BD23" s="728"/>
      <c r="BE23" s="728"/>
      <c r="BF23" s="723"/>
      <c r="BG23" s="628" t="s">
        <v>132</v>
      </c>
      <c r="BH23" s="629"/>
      <c r="BI23" s="629"/>
      <c r="BJ23" s="629"/>
      <c r="BK23" s="629"/>
      <c r="BL23" s="629"/>
      <c r="BM23" s="629"/>
      <c r="BN23" s="630"/>
      <c r="BO23" s="655" t="s">
        <v>132</v>
      </c>
      <c r="BP23" s="655"/>
      <c r="BQ23" s="655"/>
      <c r="BR23" s="655"/>
      <c r="BS23" s="656" t="s">
        <v>132</v>
      </c>
      <c r="BT23" s="656"/>
      <c r="BU23" s="656"/>
      <c r="BV23" s="656"/>
      <c r="BW23" s="656"/>
      <c r="BX23" s="656"/>
      <c r="BY23" s="656"/>
      <c r="BZ23" s="656"/>
      <c r="CA23" s="656"/>
      <c r="CB23" s="714"/>
      <c r="CD23" s="730" t="s">
        <v>230</v>
      </c>
      <c r="CE23" s="731"/>
      <c r="CF23" s="731"/>
      <c r="CG23" s="731"/>
      <c r="CH23" s="731"/>
      <c r="CI23" s="731"/>
      <c r="CJ23" s="731"/>
      <c r="CK23" s="731"/>
      <c r="CL23" s="731"/>
      <c r="CM23" s="731"/>
      <c r="CN23" s="731"/>
      <c r="CO23" s="731"/>
      <c r="CP23" s="731"/>
      <c r="CQ23" s="732"/>
      <c r="CR23" s="730" t="s">
        <v>292</v>
      </c>
      <c r="CS23" s="731"/>
      <c r="CT23" s="731"/>
      <c r="CU23" s="731"/>
      <c r="CV23" s="731"/>
      <c r="CW23" s="731"/>
      <c r="CX23" s="731"/>
      <c r="CY23" s="732"/>
      <c r="CZ23" s="730" t="s">
        <v>293</v>
      </c>
      <c r="DA23" s="731"/>
      <c r="DB23" s="731"/>
      <c r="DC23" s="732"/>
      <c r="DD23" s="730" t="s">
        <v>294</v>
      </c>
      <c r="DE23" s="731"/>
      <c r="DF23" s="731"/>
      <c r="DG23" s="731"/>
      <c r="DH23" s="731"/>
      <c r="DI23" s="731"/>
      <c r="DJ23" s="731"/>
      <c r="DK23" s="732"/>
      <c r="DL23" s="733" t="s">
        <v>295</v>
      </c>
      <c r="DM23" s="734"/>
      <c r="DN23" s="734"/>
      <c r="DO23" s="734"/>
      <c r="DP23" s="734"/>
      <c r="DQ23" s="734"/>
      <c r="DR23" s="734"/>
      <c r="DS23" s="734"/>
      <c r="DT23" s="734"/>
      <c r="DU23" s="734"/>
      <c r="DV23" s="735"/>
      <c r="DW23" s="730" t="s">
        <v>296</v>
      </c>
      <c r="DX23" s="731"/>
      <c r="DY23" s="731"/>
      <c r="DZ23" s="731"/>
      <c r="EA23" s="731"/>
      <c r="EB23" s="731"/>
      <c r="EC23" s="732"/>
    </row>
    <row r="24" spans="2:133" ht="11.25" customHeight="1" x14ac:dyDescent="0.2">
      <c r="B24" s="625" t="s">
        <v>297</v>
      </c>
      <c r="C24" s="626"/>
      <c r="D24" s="626"/>
      <c r="E24" s="626"/>
      <c r="F24" s="626"/>
      <c r="G24" s="626"/>
      <c r="H24" s="626"/>
      <c r="I24" s="626"/>
      <c r="J24" s="626"/>
      <c r="K24" s="626"/>
      <c r="L24" s="626"/>
      <c r="M24" s="626"/>
      <c r="N24" s="626"/>
      <c r="O24" s="626"/>
      <c r="P24" s="626"/>
      <c r="Q24" s="627"/>
      <c r="R24" s="628">
        <v>2050291</v>
      </c>
      <c r="S24" s="629"/>
      <c r="T24" s="629"/>
      <c r="U24" s="629"/>
      <c r="V24" s="629"/>
      <c r="W24" s="629"/>
      <c r="X24" s="629"/>
      <c r="Y24" s="630"/>
      <c r="Z24" s="655">
        <v>17.899999999999999</v>
      </c>
      <c r="AA24" s="655"/>
      <c r="AB24" s="655"/>
      <c r="AC24" s="655"/>
      <c r="AD24" s="656">
        <v>2050291</v>
      </c>
      <c r="AE24" s="656"/>
      <c r="AF24" s="656"/>
      <c r="AG24" s="656"/>
      <c r="AH24" s="656"/>
      <c r="AI24" s="656"/>
      <c r="AJ24" s="656"/>
      <c r="AK24" s="656"/>
      <c r="AL24" s="631">
        <v>33.5</v>
      </c>
      <c r="AM24" s="632"/>
      <c r="AN24" s="632"/>
      <c r="AO24" s="657"/>
      <c r="AP24" s="721" t="s">
        <v>298</v>
      </c>
      <c r="AQ24" s="728"/>
      <c r="AR24" s="728"/>
      <c r="AS24" s="728"/>
      <c r="AT24" s="728"/>
      <c r="AU24" s="728"/>
      <c r="AV24" s="728"/>
      <c r="AW24" s="728"/>
      <c r="AX24" s="728"/>
      <c r="AY24" s="728"/>
      <c r="AZ24" s="728"/>
      <c r="BA24" s="728"/>
      <c r="BB24" s="728"/>
      <c r="BC24" s="728"/>
      <c r="BD24" s="728"/>
      <c r="BE24" s="728"/>
      <c r="BF24" s="723"/>
      <c r="BG24" s="628" t="s">
        <v>132</v>
      </c>
      <c r="BH24" s="629"/>
      <c r="BI24" s="629"/>
      <c r="BJ24" s="629"/>
      <c r="BK24" s="629"/>
      <c r="BL24" s="629"/>
      <c r="BM24" s="629"/>
      <c r="BN24" s="630"/>
      <c r="BO24" s="655" t="s">
        <v>132</v>
      </c>
      <c r="BP24" s="655"/>
      <c r="BQ24" s="655"/>
      <c r="BR24" s="655"/>
      <c r="BS24" s="656" t="s">
        <v>132</v>
      </c>
      <c r="BT24" s="656"/>
      <c r="BU24" s="656"/>
      <c r="BV24" s="656"/>
      <c r="BW24" s="656"/>
      <c r="BX24" s="656"/>
      <c r="BY24" s="656"/>
      <c r="BZ24" s="656"/>
      <c r="CA24" s="656"/>
      <c r="CB24" s="714"/>
      <c r="CD24" s="684" t="s">
        <v>299</v>
      </c>
      <c r="CE24" s="685"/>
      <c r="CF24" s="685"/>
      <c r="CG24" s="685"/>
      <c r="CH24" s="685"/>
      <c r="CI24" s="685"/>
      <c r="CJ24" s="685"/>
      <c r="CK24" s="685"/>
      <c r="CL24" s="685"/>
      <c r="CM24" s="685"/>
      <c r="CN24" s="685"/>
      <c r="CO24" s="685"/>
      <c r="CP24" s="685"/>
      <c r="CQ24" s="686"/>
      <c r="CR24" s="681">
        <v>4840425</v>
      </c>
      <c r="CS24" s="682"/>
      <c r="CT24" s="682"/>
      <c r="CU24" s="682"/>
      <c r="CV24" s="682"/>
      <c r="CW24" s="682"/>
      <c r="CX24" s="682"/>
      <c r="CY24" s="725"/>
      <c r="CZ24" s="726">
        <v>46.5</v>
      </c>
      <c r="DA24" s="701"/>
      <c r="DB24" s="701"/>
      <c r="DC24" s="729"/>
      <c r="DD24" s="724">
        <v>2822678</v>
      </c>
      <c r="DE24" s="682"/>
      <c r="DF24" s="682"/>
      <c r="DG24" s="682"/>
      <c r="DH24" s="682"/>
      <c r="DI24" s="682"/>
      <c r="DJ24" s="682"/>
      <c r="DK24" s="725"/>
      <c r="DL24" s="724">
        <v>2553539</v>
      </c>
      <c r="DM24" s="682"/>
      <c r="DN24" s="682"/>
      <c r="DO24" s="682"/>
      <c r="DP24" s="682"/>
      <c r="DQ24" s="682"/>
      <c r="DR24" s="682"/>
      <c r="DS24" s="682"/>
      <c r="DT24" s="682"/>
      <c r="DU24" s="682"/>
      <c r="DV24" s="725"/>
      <c r="DW24" s="726">
        <v>39.700000000000003</v>
      </c>
      <c r="DX24" s="701"/>
      <c r="DY24" s="701"/>
      <c r="DZ24" s="701"/>
      <c r="EA24" s="701"/>
      <c r="EB24" s="701"/>
      <c r="EC24" s="727"/>
    </row>
    <row r="25" spans="2:133" ht="11.25" customHeight="1" x14ac:dyDescent="0.2">
      <c r="B25" s="625" t="s">
        <v>300</v>
      </c>
      <c r="C25" s="626"/>
      <c r="D25" s="626"/>
      <c r="E25" s="626"/>
      <c r="F25" s="626"/>
      <c r="G25" s="626"/>
      <c r="H25" s="626"/>
      <c r="I25" s="626"/>
      <c r="J25" s="626"/>
      <c r="K25" s="626"/>
      <c r="L25" s="626"/>
      <c r="M25" s="626"/>
      <c r="N25" s="626"/>
      <c r="O25" s="626"/>
      <c r="P25" s="626"/>
      <c r="Q25" s="627"/>
      <c r="R25" s="628">
        <v>76418</v>
      </c>
      <c r="S25" s="629"/>
      <c r="T25" s="629"/>
      <c r="U25" s="629"/>
      <c r="V25" s="629"/>
      <c r="W25" s="629"/>
      <c r="X25" s="629"/>
      <c r="Y25" s="630"/>
      <c r="Z25" s="655">
        <v>0.7</v>
      </c>
      <c r="AA25" s="655"/>
      <c r="AB25" s="655"/>
      <c r="AC25" s="655"/>
      <c r="AD25" s="656" t="s">
        <v>132</v>
      </c>
      <c r="AE25" s="656"/>
      <c r="AF25" s="656"/>
      <c r="AG25" s="656"/>
      <c r="AH25" s="656"/>
      <c r="AI25" s="656"/>
      <c r="AJ25" s="656"/>
      <c r="AK25" s="656"/>
      <c r="AL25" s="631" t="s">
        <v>132</v>
      </c>
      <c r="AM25" s="632"/>
      <c r="AN25" s="632"/>
      <c r="AO25" s="657"/>
      <c r="AP25" s="721" t="s">
        <v>301</v>
      </c>
      <c r="AQ25" s="728"/>
      <c r="AR25" s="728"/>
      <c r="AS25" s="728"/>
      <c r="AT25" s="728"/>
      <c r="AU25" s="728"/>
      <c r="AV25" s="728"/>
      <c r="AW25" s="728"/>
      <c r="AX25" s="728"/>
      <c r="AY25" s="728"/>
      <c r="AZ25" s="728"/>
      <c r="BA25" s="728"/>
      <c r="BB25" s="728"/>
      <c r="BC25" s="728"/>
      <c r="BD25" s="728"/>
      <c r="BE25" s="728"/>
      <c r="BF25" s="723"/>
      <c r="BG25" s="628" t="s">
        <v>132</v>
      </c>
      <c r="BH25" s="629"/>
      <c r="BI25" s="629"/>
      <c r="BJ25" s="629"/>
      <c r="BK25" s="629"/>
      <c r="BL25" s="629"/>
      <c r="BM25" s="629"/>
      <c r="BN25" s="630"/>
      <c r="BO25" s="655" t="s">
        <v>132</v>
      </c>
      <c r="BP25" s="655"/>
      <c r="BQ25" s="655"/>
      <c r="BR25" s="655"/>
      <c r="BS25" s="656" t="s">
        <v>132</v>
      </c>
      <c r="BT25" s="656"/>
      <c r="BU25" s="656"/>
      <c r="BV25" s="656"/>
      <c r="BW25" s="656"/>
      <c r="BX25" s="656"/>
      <c r="BY25" s="656"/>
      <c r="BZ25" s="656"/>
      <c r="CA25" s="656"/>
      <c r="CB25" s="714"/>
      <c r="CD25" s="665" t="s">
        <v>302</v>
      </c>
      <c r="CE25" s="666"/>
      <c r="CF25" s="666"/>
      <c r="CG25" s="666"/>
      <c r="CH25" s="666"/>
      <c r="CI25" s="666"/>
      <c r="CJ25" s="666"/>
      <c r="CK25" s="666"/>
      <c r="CL25" s="666"/>
      <c r="CM25" s="666"/>
      <c r="CN25" s="666"/>
      <c r="CO25" s="666"/>
      <c r="CP25" s="666"/>
      <c r="CQ25" s="667"/>
      <c r="CR25" s="628">
        <v>1688560</v>
      </c>
      <c r="CS25" s="639"/>
      <c r="CT25" s="639"/>
      <c r="CU25" s="639"/>
      <c r="CV25" s="639"/>
      <c r="CW25" s="639"/>
      <c r="CX25" s="639"/>
      <c r="CY25" s="640"/>
      <c r="CZ25" s="631">
        <v>16.2</v>
      </c>
      <c r="DA25" s="641"/>
      <c r="DB25" s="641"/>
      <c r="DC25" s="642"/>
      <c r="DD25" s="634">
        <v>1565396</v>
      </c>
      <c r="DE25" s="639"/>
      <c r="DF25" s="639"/>
      <c r="DG25" s="639"/>
      <c r="DH25" s="639"/>
      <c r="DI25" s="639"/>
      <c r="DJ25" s="639"/>
      <c r="DK25" s="640"/>
      <c r="DL25" s="634">
        <v>1323826</v>
      </c>
      <c r="DM25" s="639"/>
      <c r="DN25" s="639"/>
      <c r="DO25" s="639"/>
      <c r="DP25" s="639"/>
      <c r="DQ25" s="639"/>
      <c r="DR25" s="639"/>
      <c r="DS25" s="639"/>
      <c r="DT25" s="639"/>
      <c r="DU25" s="639"/>
      <c r="DV25" s="640"/>
      <c r="DW25" s="631">
        <v>20.6</v>
      </c>
      <c r="DX25" s="641"/>
      <c r="DY25" s="641"/>
      <c r="DZ25" s="641"/>
      <c r="EA25" s="641"/>
      <c r="EB25" s="641"/>
      <c r="EC25" s="668"/>
    </row>
    <row r="26" spans="2:133" ht="11.25" customHeight="1" x14ac:dyDescent="0.2">
      <c r="B26" s="625" t="s">
        <v>303</v>
      </c>
      <c r="C26" s="626"/>
      <c r="D26" s="626"/>
      <c r="E26" s="626"/>
      <c r="F26" s="626"/>
      <c r="G26" s="626"/>
      <c r="H26" s="626"/>
      <c r="I26" s="626"/>
      <c r="J26" s="626"/>
      <c r="K26" s="626"/>
      <c r="L26" s="626"/>
      <c r="M26" s="626"/>
      <c r="N26" s="626"/>
      <c r="O26" s="626"/>
      <c r="P26" s="626"/>
      <c r="Q26" s="627"/>
      <c r="R26" s="628">
        <v>41</v>
      </c>
      <c r="S26" s="629"/>
      <c r="T26" s="629"/>
      <c r="U26" s="629"/>
      <c r="V26" s="629"/>
      <c r="W26" s="629"/>
      <c r="X26" s="629"/>
      <c r="Y26" s="630"/>
      <c r="Z26" s="655">
        <v>0</v>
      </c>
      <c r="AA26" s="655"/>
      <c r="AB26" s="655"/>
      <c r="AC26" s="655"/>
      <c r="AD26" s="656" t="s">
        <v>132</v>
      </c>
      <c r="AE26" s="656"/>
      <c r="AF26" s="656"/>
      <c r="AG26" s="656"/>
      <c r="AH26" s="656"/>
      <c r="AI26" s="656"/>
      <c r="AJ26" s="656"/>
      <c r="AK26" s="656"/>
      <c r="AL26" s="631" t="s">
        <v>132</v>
      </c>
      <c r="AM26" s="632"/>
      <c r="AN26" s="632"/>
      <c r="AO26" s="657"/>
      <c r="AP26" s="721" t="s">
        <v>304</v>
      </c>
      <c r="AQ26" s="722"/>
      <c r="AR26" s="722"/>
      <c r="AS26" s="722"/>
      <c r="AT26" s="722"/>
      <c r="AU26" s="722"/>
      <c r="AV26" s="722"/>
      <c r="AW26" s="722"/>
      <c r="AX26" s="722"/>
      <c r="AY26" s="722"/>
      <c r="AZ26" s="722"/>
      <c r="BA26" s="722"/>
      <c r="BB26" s="722"/>
      <c r="BC26" s="722"/>
      <c r="BD26" s="722"/>
      <c r="BE26" s="722"/>
      <c r="BF26" s="723"/>
      <c r="BG26" s="628" t="s">
        <v>132</v>
      </c>
      <c r="BH26" s="629"/>
      <c r="BI26" s="629"/>
      <c r="BJ26" s="629"/>
      <c r="BK26" s="629"/>
      <c r="BL26" s="629"/>
      <c r="BM26" s="629"/>
      <c r="BN26" s="630"/>
      <c r="BO26" s="655" t="s">
        <v>132</v>
      </c>
      <c r="BP26" s="655"/>
      <c r="BQ26" s="655"/>
      <c r="BR26" s="655"/>
      <c r="BS26" s="656" t="s">
        <v>132</v>
      </c>
      <c r="BT26" s="656"/>
      <c r="BU26" s="656"/>
      <c r="BV26" s="656"/>
      <c r="BW26" s="656"/>
      <c r="BX26" s="656"/>
      <c r="BY26" s="656"/>
      <c r="BZ26" s="656"/>
      <c r="CA26" s="656"/>
      <c r="CB26" s="714"/>
      <c r="CD26" s="665" t="s">
        <v>305</v>
      </c>
      <c r="CE26" s="666"/>
      <c r="CF26" s="666"/>
      <c r="CG26" s="666"/>
      <c r="CH26" s="666"/>
      <c r="CI26" s="666"/>
      <c r="CJ26" s="666"/>
      <c r="CK26" s="666"/>
      <c r="CL26" s="666"/>
      <c r="CM26" s="666"/>
      <c r="CN26" s="666"/>
      <c r="CO26" s="666"/>
      <c r="CP26" s="666"/>
      <c r="CQ26" s="667"/>
      <c r="CR26" s="628">
        <v>1078074</v>
      </c>
      <c r="CS26" s="629"/>
      <c r="CT26" s="629"/>
      <c r="CU26" s="629"/>
      <c r="CV26" s="629"/>
      <c r="CW26" s="629"/>
      <c r="CX26" s="629"/>
      <c r="CY26" s="630"/>
      <c r="CZ26" s="631">
        <v>10.4</v>
      </c>
      <c r="DA26" s="641"/>
      <c r="DB26" s="641"/>
      <c r="DC26" s="642"/>
      <c r="DD26" s="634">
        <v>990588</v>
      </c>
      <c r="DE26" s="629"/>
      <c r="DF26" s="629"/>
      <c r="DG26" s="629"/>
      <c r="DH26" s="629"/>
      <c r="DI26" s="629"/>
      <c r="DJ26" s="629"/>
      <c r="DK26" s="630"/>
      <c r="DL26" s="634" t="s">
        <v>132</v>
      </c>
      <c r="DM26" s="629"/>
      <c r="DN26" s="629"/>
      <c r="DO26" s="629"/>
      <c r="DP26" s="629"/>
      <c r="DQ26" s="629"/>
      <c r="DR26" s="629"/>
      <c r="DS26" s="629"/>
      <c r="DT26" s="629"/>
      <c r="DU26" s="629"/>
      <c r="DV26" s="630"/>
      <c r="DW26" s="631" t="s">
        <v>132</v>
      </c>
      <c r="DX26" s="641"/>
      <c r="DY26" s="641"/>
      <c r="DZ26" s="641"/>
      <c r="EA26" s="641"/>
      <c r="EB26" s="641"/>
      <c r="EC26" s="668"/>
    </row>
    <row r="27" spans="2:133" ht="11.25" customHeight="1" x14ac:dyDescent="0.2">
      <c r="B27" s="625" t="s">
        <v>306</v>
      </c>
      <c r="C27" s="626"/>
      <c r="D27" s="626"/>
      <c r="E27" s="626"/>
      <c r="F27" s="626"/>
      <c r="G27" s="626"/>
      <c r="H27" s="626"/>
      <c r="I27" s="626"/>
      <c r="J27" s="626"/>
      <c r="K27" s="626"/>
      <c r="L27" s="626"/>
      <c r="M27" s="626"/>
      <c r="N27" s="626"/>
      <c r="O27" s="626"/>
      <c r="P27" s="626"/>
      <c r="Q27" s="627"/>
      <c r="R27" s="628">
        <v>6182824</v>
      </c>
      <c r="S27" s="629"/>
      <c r="T27" s="629"/>
      <c r="U27" s="629"/>
      <c r="V27" s="629"/>
      <c r="W27" s="629"/>
      <c r="X27" s="629"/>
      <c r="Y27" s="630"/>
      <c r="Z27" s="655">
        <v>53.8</v>
      </c>
      <c r="AA27" s="655"/>
      <c r="AB27" s="655"/>
      <c r="AC27" s="655"/>
      <c r="AD27" s="656">
        <v>6106365</v>
      </c>
      <c r="AE27" s="656"/>
      <c r="AF27" s="656"/>
      <c r="AG27" s="656"/>
      <c r="AH27" s="656"/>
      <c r="AI27" s="656"/>
      <c r="AJ27" s="656"/>
      <c r="AK27" s="656"/>
      <c r="AL27" s="631">
        <v>99.599998474121094</v>
      </c>
      <c r="AM27" s="632"/>
      <c r="AN27" s="632"/>
      <c r="AO27" s="657"/>
      <c r="AP27" s="625" t="s">
        <v>307</v>
      </c>
      <c r="AQ27" s="626"/>
      <c r="AR27" s="626"/>
      <c r="AS27" s="626"/>
      <c r="AT27" s="626"/>
      <c r="AU27" s="626"/>
      <c r="AV27" s="626"/>
      <c r="AW27" s="626"/>
      <c r="AX27" s="626"/>
      <c r="AY27" s="626"/>
      <c r="AZ27" s="626"/>
      <c r="BA27" s="626"/>
      <c r="BB27" s="626"/>
      <c r="BC27" s="626"/>
      <c r="BD27" s="626"/>
      <c r="BE27" s="626"/>
      <c r="BF27" s="627"/>
      <c r="BG27" s="628">
        <v>3208089</v>
      </c>
      <c r="BH27" s="629"/>
      <c r="BI27" s="629"/>
      <c r="BJ27" s="629"/>
      <c r="BK27" s="629"/>
      <c r="BL27" s="629"/>
      <c r="BM27" s="629"/>
      <c r="BN27" s="630"/>
      <c r="BO27" s="655">
        <v>100</v>
      </c>
      <c r="BP27" s="655"/>
      <c r="BQ27" s="655"/>
      <c r="BR27" s="655"/>
      <c r="BS27" s="656" t="s">
        <v>132</v>
      </c>
      <c r="BT27" s="656"/>
      <c r="BU27" s="656"/>
      <c r="BV27" s="656"/>
      <c r="BW27" s="656"/>
      <c r="BX27" s="656"/>
      <c r="BY27" s="656"/>
      <c r="BZ27" s="656"/>
      <c r="CA27" s="656"/>
      <c r="CB27" s="714"/>
      <c r="CD27" s="665" t="s">
        <v>308</v>
      </c>
      <c r="CE27" s="666"/>
      <c r="CF27" s="666"/>
      <c r="CG27" s="666"/>
      <c r="CH27" s="666"/>
      <c r="CI27" s="666"/>
      <c r="CJ27" s="666"/>
      <c r="CK27" s="666"/>
      <c r="CL27" s="666"/>
      <c r="CM27" s="666"/>
      <c r="CN27" s="666"/>
      <c r="CO27" s="666"/>
      <c r="CP27" s="666"/>
      <c r="CQ27" s="667"/>
      <c r="CR27" s="628">
        <v>2469762</v>
      </c>
      <c r="CS27" s="639"/>
      <c r="CT27" s="639"/>
      <c r="CU27" s="639"/>
      <c r="CV27" s="639"/>
      <c r="CW27" s="639"/>
      <c r="CX27" s="639"/>
      <c r="CY27" s="640"/>
      <c r="CZ27" s="631">
        <v>23.7</v>
      </c>
      <c r="DA27" s="641"/>
      <c r="DB27" s="641"/>
      <c r="DC27" s="642"/>
      <c r="DD27" s="634">
        <v>575179</v>
      </c>
      <c r="DE27" s="639"/>
      <c r="DF27" s="639"/>
      <c r="DG27" s="639"/>
      <c r="DH27" s="639"/>
      <c r="DI27" s="639"/>
      <c r="DJ27" s="639"/>
      <c r="DK27" s="640"/>
      <c r="DL27" s="634">
        <v>547610</v>
      </c>
      <c r="DM27" s="639"/>
      <c r="DN27" s="639"/>
      <c r="DO27" s="639"/>
      <c r="DP27" s="639"/>
      <c r="DQ27" s="639"/>
      <c r="DR27" s="639"/>
      <c r="DS27" s="639"/>
      <c r="DT27" s="639"/>
      <c r="DU27" s="639"/>
      <c r="DV27" s="640"/>
      <c r="DW27" s="631">
        <v>8.5</v>
      </c>
      <c r="DX27" s="641"/>
      <c r="DY27" s="641"/>
      <c r="DZ27" s="641"/>
      <c r="EA27" s="641"/>
      <c r="EB27" s="641"/>
      <c r="EC27" s="668"/>
    </row>
    <row r="28" spans="2:133" ht="11.25" customHeight="1" x14ac:dyDescent="0.2">
      <c r="B28" s="625" t="s">
        <v>309</v>
      </c>
      <c r="C28" s="626"/>
      <c r="D28" s="626"/>
      <c r="E28" s="626"/>
      <c r="F28" s="626"/>
      <c r="G28" s="626"/>
      <c r="H28" s="626"/>
      <c r="I28" s="626"/>
      <c r="J28" s="626"/>
      <c r="K28" s="626"/>
      <c r="L28" s="626"/>
      <c r="M28" s="626"/>
      <c r="N28" s="626"/>
      <c r="O28" s="626"/>
      <c r="P28" s="626"/>
      <c r="Q28" s="627"/>
      <c r="R28" s="628">
        <v>2831</v>
      </c>
      <c r="S28" s="629"/>
      <c r="T28" s="629"/>
      <c r="U28" s="629"/>
      <c r="V28" s="629"/>
      <c r="W28" s="629"/>
      <c r="X28" s="629"/>
      <c r="Y28" s="630"/>
      <c r="Z28" s="655">
        <v>0</v>
      </c>
      <c r="AA28" s="655"/>
      <c r="AB28" s="655"/>
      <c r="AC28" s="655"/>
      <c r="AD28" s="656">
        <v>2831</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3"/>
      <c r="CD28" s="665" t="s">
        <v>310</v>
      </c>
      <c r="CE28" s="666"/>
      <c r="CF28" s="666"/>
      <c r="CG28" s="666"/>
      <c r="CH28" s="666"/>
      <c r="CI28" s="666"/>
      <c r="CJ28" s="666"/>
      <c r="CK28" s="666"/>
      <c r="CL28" s="666"/>
      <c r="CM28" s="666"/>
      <c r="CN28" s="666"/>
      <c r="CO28" s="666"/>
      <c r="CP28" s="666"/>
      <c r="CQ28" s="667"/>
      <c r="CR28" s="628">
        <v>682103</v>
      </c>
      <c r="CS28" s="629"/>
      <c r="CT28" s="629"/>
      <c r="CU28" s="629"/>
      <c r="CV28" s="629"/>
      <c r="CW28" s="629"/>
      <c r="CX28" s="629"/>
      <c r="CY28" s="630"/>
      <c r="CZ28" s="631">
        <v>6.6</v>
      </c>
      <c r="DA28" s="641"/>
      <c r="DB28" s="641"/>
      <c r="DC28" s="642"/>
      <c r="DD28" s="634">
        <v>682103</v>
      </c>
      <c r="DE28" s="629"/>
      <c r="DF28" s="629"/>
      <c r="DG28" s="629"/>
      <c r="DH28" s="629"/>
      <c r="DI28" s="629"/>
      <c r="DJ28" s="629"/>
      <c r="DK28" s="630"/>
      <c r="DL28" s="634">
        <v>682103</v>
      </c>
      <c r="DM28" s="629"/>
      <c r="DN28" s="629"/>
      <c r="DO28" s="629"/>
      <c r="DP28" s="629"/>
      <c r="DQ28" s="629"/>
      <c r="DR28" s="629"/>
      <c r="DS28" s="629"/>
      <c r="DT28" s="629"/>
      <c r="DU28" s="629"/>
      <c r="DV28" s="630"/>
      <c r="DW28" s="631">
        <v>10.6</v>
      </c>
      <c r="DX28" s="641"/>
      <c r="DY28" s="641"/>
      <c r="DZ28" s="641"/>
      <c r="EA28" s="641"/>
      <c r="EB28" s="641"/>
      <c r="EC28" s="668"/>
    </row>
    <row r="29" spans="2:133" ht="11.25" customHeight="1" x14ac:dyDescent="0.2">
      <c r="B29" s="625" t="s">
        <v>311</v>
      </c>
      <c r="C29" s="626"/>
      <c r="D29" s="626"/>
      <c r="E29" s="626"/>
      <c r="F29" s="626"/>
      <c r="G29" s="626"/>
      <c r="H29" s="626"/>
      <c r="I29" s="626"/>
      <c r="J29" s="626"/>
      <c r="K29" s="626"/>
      <c r="L29" s="626"/>
      <c r="M29" s="626"/>
      <c r="N29" s="626"/>
      <c r="O29" s="626"/>
      <c r="P29" s="626"/>
      <c r="Q29" s="627"/>
      <c r="R29" s="628">
        <v>35694</v>
      </c>
      <c r="S29" s="629"/>
      <c r="T29" s="629"/>
      <c r="U29" s="629"/>
      <c r="V29" s="629"/>
      <c r="W29" s="629"/>
      <c r="X29" s="629"/>
      <c r="Y29" s="630"/>
      <c r="Z29" s="655">
        <v>0.3</v>
      </c>
      <c r="AA29" s="655"/>
      <c r="AB29" s="655"/>
      <c r="AC29" s="655"/>
      <c r="AD29" s="656" t="s">
        <v>132</v>
      </c>
      <c r="AE29" s="656"/>
      <c r="AF29" s="656"/>
      <c r="AG29" s="656"/>
      <c r="AH29" s="656"/>
      <c r="AI29" s="656"/>
      <c r="AJ29" s="656"/>
      <c r="AK29" s="656"/>
      <c r="AL29" s="631" t="s">
        <v>132</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312</v>
      </c>
      <c r="CE29" s="716"/>
      <c r="CF29" s="665" t="s">
        <v>73</v>
      </c>
      <c r="CG29" s="666"/>
      <c r="CH29" s="666"/>
      <c r="CI29" s="666"/>
      <c r="CJ29" s="666"/>
      <c r="CK29" s="666"/>
      <c r="CL29" s="666"/>
      <c r="CM29" s="666"/>
      <c r="CN29" s="666"/>
      <c r="CO29" s="666"/>
      <c r="CP29" s="666"/>
      <c r="CQ29" s="667"/>
      <c r="CR29" s="628">
        <v>682103</v>
      </c>
      <c r="CS29" s="639"/>
      <c r="CT29" s="639"/>
      <c r="CU29" s="639"/>
      <c r="CV29" s="639"/>
      <c r="CW29" s="639"/>
      <c r="CX29" s="639"/>
      <c r="CY29" s="640"/>
      <c r="CZ29" s="631">
        <v>6.6</v>
      </c>
      <c r="DA29" s="641"/>
      <c r="DB29" s="641"/>
      <c r="DC29" s="642"/>
      <c r="DD29" s="634">
        <v>682103</v>
      </c>
      <c r="DE29" s="639"/>
      <c r="DF29" s="639"/>
      <c r="DG29" s="639"/>
      <c r="DH29" s="639"/>
      <c r="DI29" s="639"/>
      <c r="DJ29" s="639"/>
      <c r="DK29" s="640"/>
      <c r="DL29" s="634">
        <v>682103</v>
      </c>
      <c r="DM29" s="639"/>
      <c r="DN29" s="639"/>
      <c r="DO29" s="639"/>
      <c r="DP29" s="639"/>
      <c r="DQ29" s="639"/>
      <c r="DR29" s="639"/>
      <c r="DS29" s="639"/>
      <c r="DT29" s="639"/>
      <c r="DU29" s="639"/>
      <c r="DV29" s="640"/>
      <c r="DW29" s="631">
        <v>10.6</v>
      </c>
      <c r="DX29" s="641"/>
      <c r="DY29" s="641"/>
      <c r="DZ29" s="641"/>
      <c r="EA29" s="641"/>
      <c r="EB29" s="641"/>
      <c r="EC29" s="668"/>
    </row>
    <row r="30" spans="2:133" ht="11.25" customHeight="1" x14ac:dyDescent="0.2">
      <c r="B30" s="625" t="s">
        <v>313</v>
      </c>
      <c r="C30" s="626"/>
      <c r="D30" s="626"/>
      <c r="E30" s="626"/>
      <c r="F30" s="626"/>
      <c r="G30" s="626"/>
      <c r="H30" s="626"/>
      <c r="I30" s="626"/>
      <c r="J30" s="626"/>
      <c r="K30" s="626"/>
      <c r="L30" s="626"/>
      <c r="M30" s="626"/>
      <c r="N30" s="626"/>
      <c r="O30" s="626"/>
      <c r="P30" s="626"/>
      <c r="Q30" s="627"/>
      <c r="R30" s="628">
        <v>24642</v>
      </c>
      <c r="S30" s="629"/>
      <c r="T30" s="629"/>
      <c r="U30" s="629"/>
      <c r="V30" s="629"/>
      <c r="W30" s="629"/>
      <c r="X30" s="629"/>
      <c r="Y30" s="630"/>
      <c r="Z30" s="655">
        <v>0.2</v>
      </c>
      <c r="AA30" s="655"/>
      <c r="AB30" s="655"/>
      <c r="AC30" s="655"/>
      <c r="AD30" s="656">
        <v>11619</v>
      </c>
      <c r="AE30" s="656"/>
      <c r="AF30" s="656"/>
      <c r="AG30" s="656"/>
      <c r="AH30" s="656"/>
      <c r="AI30" s="656"/>
      <c r="AJ30" s="656"/>
      <c r="AK30" s="656"/>
      <c r="AL30" s="631">
        <v>0.2</v>
      </c>
      <c r="AM30" s="632"/>
      <c r="AN30" s="632"/>
      <c r="AO30" s="657"/>
      <c r="AP30" s="687" t="s">
        <v>230</v>
      </c>
      <c r="AQ30" s="688"/>
      <c r="AR30" s="688"/>
      <c r="AS30" s="688"/>
      <c r="AT30" s="688"/>
      <c r="AU30" s="688"/>
      <c r="AV30" s="688"/>
      <c r="AW30" s="688"/>
      <c r="AX30" s="688"/>
      <c r="AY30" s="688"/>
      <c r="AZ30" s="688"/>
      <c r="BA30" s="688"/>
      <c r="BB30" s="688"/>
      <c r="BC30" s="688"/>
      <c r="BD30" s="688"/>
      <c r="BE30" s="688"/>
      <c r="BF30" s="689"/>
      <c r="BG30" s="687" t="s">
        <v>314</v>
      </c>
      <c r="BH30" s="712"/>
      <c r="BI30" s="712"/>
      <c r="BJ30" s="712"/>
      <c r="BK30" s="712"/>
      <c r="BL30" s="712"/>
      <c r="BM30" s="712"/>
      <c r="BN30" s="712"/>
      <c r="BO30" s="712"/>
      <c r="BP30" s="712"/>
      <c r="BQ30" s="713"/>
      <c r="BR30" s="687" t="s">
        <v>315</v>
      </c>
      <c r="BS30" s="712"/>
      <c r="BT30" s="712"/>
      <c r="BU30" s="712"/>
      <c r="BV30" s="712"/>
      <c r="BW30" s="712"/>
      <c r="BX30" s="712"/>
      <c r="BY30" s="712"/>
      <c r="BZ30" s="712"/>
      <c r="CA30" s="712"/>
      <c r="CB30" s="713"/>
      <c r="CD30" s="717"/>
      <c r="CE30" s="718"/>
      <c r="CF30" s="665" t="s">
        <v>316</v>
      </c>
      <c r="CG30" s="666"/>
      <c r="CH30" s="666"/>
      <c r="CI30" s="666"/>
      <c r="CJ30" s="666"/>
      <c r="CK30" s="666"/>
      <c r="CL30" s="666"/>
      <c r="CM30" s="666"/>
      <c r="CN30" s="666"/>
      <c r="CO30" s="666"/>
      <c r="CP30" s="666"/>
      <c r="CQ30" s="667"/>
      <c r="CR30" s="628">
        <v>647554</v>
      </c>
      <c r="CS30" s="629"/>
      <c r="CT30" s="629"/>
      <c r="CU30" s="629"/>
      <c r="CV30" s="629"/>
      <c r="CW30" s="629"/>
      <c r="CX30" s="629"/>
      <c r="CY30" s="630"/>
      <c r="CZ30" s="631">
        <v>6.2</v>
      </c>
      <c r="DA30" s="641"/>
      <c r="DB30" s="641"/>
      <c r="DC30" s="642"/>
      <c r="DD30" s="634">
        <v>647554</v>
      </c>
      <c r="DE30" s="629"/>
      <c r="DF30" s="629"/>
      <c r="DG30" s="629"/>
      <c r="DH30" s="629"/>
      <c r="DI30" s="629"/>
      <c r="DJ30" s="629"/>
      <c r="DK30" s="630"/>
      <c r="DL30" s="634">
        <v>647554</v>
      </c>
      <c r="DM30" s="629"/>
      <c r="DN30" s="629"/>
      <c r="DO30" s="629"/>
      <c r="DP30" s="629"/>
      <c r="DQ30" s="629"/>
      <c r="DR30" s="629"/>
      <c r="DS30" s="629"/>
      <c r="DT30" s="629"/>
      <c r="DU30" s="629"/>
      <c r="DV30" s="630"/>
      <c r="DW30" s="631">
        <v>10.1</v>
      </c>
      <c r="DX30" s="641"/>
      <c r="DY30" s="641"/>
      <c r="DZ30" s="641"/>
      <c r="EA30" s="641"/>
      <c r="EB30" s="641"/>
      <c r="EC30" s="668"/>
    </row>
    <row r="31" spans="2:133" ht="11.25" customHeight="1" x14ac:dyDescent="0.2">
      <c r="B31" s="625" t="s">
        <v>317</v>
      </c>
      <c r="C31" s="626"/>
      <c r="D31" s="626"/>
      <c r="E31" s="626"/>
      <c r="F31" s="626"/>
      <c r="G31" s="626"/>
      <c r="H31" s="626"/>
      <c r="I31" s="626"/>
      <c r="J31" s="626"/>
      <c r="K31" s="626"/>
      <c r="L31" s="626"/>
      <c r="M31" s="626"/>
      <c r="N31" s="626"/>
      <c r="O31" s="626"/>
      <c r="P31" s="626"/>
      <c r="Q31" s="627"/>
      <c r="R31" s="628">
        <v>23198</v>
      </c>
      <c r="S31" s="629"/>
      <c r="T31" s="629"/>
      <c r="U31" s="629"/>
      <c r="V31" s="629"/>
      <c r="W31" s="629"/>
      <c r="X31" s="629"/>
      <c r="Y31" s="630"/>
      <c r="Z31" s="655">
        <v>0.2</v>
      </c>
      <c r="AA31" s="655"/>
      <c r="AB31" s="655"/>
      <c r="AC31" s="655"/>
      <c r="AD31" s="656" t="s">
        <v>132</v>
      </c>
      <c r="AE31" s="656"/>
      <c r="AF31" s="656"/>
      <c r="AG31" s="656"/>
      <c r="AH31" s="656"/>
      <c r="AI31" s="656"/>
      <c r="AJ31" s="656"/>
      <c r="AK31" s="656"/>
      <c r="AL31" s="631" t="s">
        <v>132</v>
      </c>
      <c r="AM31" s="632"/>
      <c r="AN31" s="632"/>
      <c r="AO31" s="657"/>
      <c r="AP31" s="703" t="s">
        <v>318</v>
      </c>
      <c r="AQ31" s="704"/>
      <c r="AR31" s="704"/>
      <c r="AS31" s="704"/>
      <c r="AT31" s="709" t="s">
        <v>319</v>
      </c>
      <c r="AU31" s="360"/>
      <c r="AV31" s="360"/>
      <c r="AW31" s="360"/>
      <c r="AX31" s="696" t="s">
        <v>195</v>
      </c>
      <c r="AY31" s="697"/>
      <c r="AZ31" s="697"/>
      <c r="BA31" s="697"/>
      <c r="BB31" s="697"/>
      <c r="BC31" s="697"/>
      <c r="BD31" s="697"/>
      <c r="BE31" s="697"/>
      <c r="BF31" s="698"/>
      <c r="BG31" s="699">
        <v>99.1</v>
      </c>
      <c r="BH31" s="700"/>
      <c r="BI31" s="700"/>
      <c r="BJ31" s="700"/>
      <c r="BK31" s="700"/>
      <c r="BL31" s="700"/>
      <c r="BM31" s="701">
        <v>98</v>
      </c>
      <c r="BN31" s="700"/>
      <c r="BO31" s="700"/>
      <c r="BP31" s="700"/>
      <c r="BQ31" s="702"/>
      <c r="BR31" s="699">
        <v>99.4</v>
      </c>
      <c r="BS31" s="700"/>
      <c r="BT31" s="700"/>
      <c r="BU31" s="700"/>
      <c r="BV31" s="700"/>
      <c r="BW31" s="700"/>
      <c r="BX31" s="701">
        <v>97.7</v>
      </c>
      <c r="BY31" s="700"/>
      <c r="BZ31" s="700"/>
      <c r="CA31" s="700"/>
      <c r="CB31" s="702"/>
      <c r="CD31" s="717"/>
      <c r="CE31" s="718"/>
      <c r="CF31" s="665" t="s">
        <v>320</v>
      </c>
      <c r="CG31" s="666"/>
      <c r="CH31" s="666"/>
      <c r="CI31" s="666"/>
      <c r="CJ31" s="666"/>
      <c r="CK31" s="666"/>
      <c r="CL31" s="666"/>
      <c r="CM31" s="666"/>
      <c r="CN31" s="666"/>
      <c r="CO31" s="666"/>
      <c r="CP31" s="666"/>
      <c r="CQ31" s="667"/>
      <c r="CR31" s="628">
        <v>34549</v>
      </c>
      <c r="CS31" s="639"/>
      <c r="CT31" s="639"/>
      <c r="CU31" s="639"/>
      <c r="CV31" s="639"/>
      <c r="CW31" s="639"/>
      <c r="CX31" s="639"/>
      <c r="CY31" s="640"/>
      <c r="CZ31" s="631">
        <v>0.3</v>
      </c>
      <c r="DA31" s="641"/>
      <c r="DB31" s="641"/>
      <c r="DC31" s="642"/>
      <c r="DD31" s="634">
        <v>34549</v>
      </c>
      <c r="DE31" s="639"/>
      <c r="DF31" s="639"/>
      <c r="DG31" s="639"/>
      <c r="DH31" s="639"/>
      <c r="DI31" s="639"/>
      <c r="DJ31" s="639"/>
      <c r="DK31" s="640"/>
      <c r="DL31" s="634">
        <v>34549</v>
      </c>
      <c r="DM31" s="639"/>
      <c r="DN31" s="639"/>
      <c r="DO31" s="639"/>
      <c r="DP31" s="639"/>
      <c r="DQ31" s="639"/>
      <c r="DR31" s="639"/>
      <c r="DS31" s="639"/>
      <c r="DT31" s="639"/>
      <c r="DU31" s="639"/>
      <c r="DV31" s="640"/>
      <c r="DW31" s="631">
        <v>0.5</v>
      </c>
      <c r="DX31" s="641"/>
      <c r="DY31" s="641"/>
      <c r="DZ31" s="641"/>
      <c r="EA31" s="641"/>
      <c r="EB31" s="641"/>
      <c r="EC31" s="668"/>
    </row>
    <row r="32" spans="2:133" ht="11.25" customHeight="1" x14ac:dyDescent="0.2">
      <c r="B32" s="625" t="s">
        <v>321</v>
      </c>
      <c r="C32" s="626"/>
      <c r="D32" s="626"/>
      <c r="E32" s="626"/>
      <c r="F32" s="626"/>
      <c r="G32" s="626"/>
      <c r="H32" s="626"/>
      <c r="I32" s="626"/>
      <c r="J32" s="626"/>
      <c r="K32" s="626"/>
      <c r="L32" s="626"/>
      <c r="M32" s="626"/>
      <c r="N32" s="626"/>
      <c r="O32" s="626"/>
      <c r="P32" s="626"/>
      <c r="Q32" s="627"/>
      <c r="R32" s="628">
        <v>2449598</v>
      </c>
      <c r="S32" s="629"/>
      <c r="T32" s="629"/>
      <c r="U32" s="629"/>
      <c r="V32" s="629"/>
      <c r="W32" s="629"/>
      <c r="X32" s="629"/>
      <c r="Y32" s="630"/>
      <c r="Z32" s="655">
        <v>21.3</v>
      </c>
      <c r="AA32" s="655"/>
      <c r="AB32" s="655"/>
      <c r="AC32" s="655"/>
      <c r="AD32" s="656" t="s">
        <v>132</v>
      </c>
      <c r="AE32" s="656"/>
      <c r="AF32" s="656"/>
      <c r="AG32" s="656"/>
      <c r="AH32" s="656"/>
      <c r="AI32" s="656"/>
      <c r="AJ32" s="656"/>
      <c r="AK32" s="656"/>
      <c r="AL32" s="631" t="s">
        <v>132</v>
      </c>
      <c r="AM32" s="632"/>
      <c r="AN32" s="632"/>
      <c r="AO32" s="657"/>
      <c r="AP32" s="705"/>
      <c r="AQ32" s="706"/>
      <c r="AR32" s="706"/>
      <c r="AS32" s="706"/>
      <c r="AT32" s="710"/>
      <c r="AU32" s="361" t="s">
        <v>322</v>
      </c>
      <c r="AV32" s="361"/>
      <c r="AW32" s="361"/>
      <c r="AX32" s="625" t="s">
        <v>323</v>
      </c>
      <c r="AY32" s="626"/>
      <c r="AZ32" s="626"/>
      <c r="BA32" s="626"/>
      <c r="BB32" s="626"/>
      <c r="BC32" s="626"/>
      <c r="BD32" s="626"/>
      <c r="BE32" s="626"/>
      <c r="BF32" s="627"/>
      <c r="BG32" s="694">
        <v>98.6</v>
      </c>
      <c r="BH32" s="639"/>
      <c r="BI32" s="639"/>
      <c r="BJ32" s="639"/>
      <c r="BK32" s="639"/>
      <c r="BL32" s="639"/>
      <c r="BM32" s="632">
        <v>97.2</v>
      </c>
      <c r="BN32" s="695"/>
      <c r="BO32" s="695"/>
      <c r="BP32" s="695"/>
      <c r="BQ32" s="672"/>
      <c r="BR32" s="694">
        <v>99.1</v>
      </c>
      <c r="BS32" s="639"/>
      <c r="BT32" s="639"/>
      <c r="BU32" s="639"/>
      <c r="BV32" s="639"/>
      <c r="BW32" s="639"/>
      <c r="BX32" s="632">
        <v>97.2</v>
      </c>
      <c r="BY32" s="695"/>
      <c r="BZ32" s="695"/>
      <c r="CA32" s="695"/>
      <c r="CB32" s="672"/>
      <c r="CD32" s="719"/>
      <c r="CE32" s="720"/>
      <c r="CF32" s="665" t="s">
        <v>324</v>
      </c>
      <c r="CG32" s="666"/>
      <c r="CH32" s="666"/>
      <c r="CI32" s="666"/>
      <c r="CJ32" s="666"/>
      <c r="CK32" s="666"/>
      <c r="CL32" s="666"/>
      <c r="CM32" s="666"/>
      <c r="CN32" s="666"/>
      <c r="CO32" s="666"/>
      <c r="CP32" s="666"/>
      <c r="CQ32" s="667"/>
      <c r="CR32" s="628" t="s">
        <v>132</v>
      </c>
      <c r="CS32" s="629"/>
      <c r="CT32" s="629"/>
      <c r="CU32" s="629"/>
      <c r="CV32" s="629"/>
      <c r="CW32" s="629"/>
      <c r="CX32" s="629"/>
      <c r="CY32" s="630"/>
      <c r="CZ32" s="631" t="s">
        <v>132</v>
      </c>
      <c r="DA32" s="641"/>
      <c r="DB32" s="641"/>
      <c r="DC32" s="642"/>
      <c r="DD32" s="634" t="s">
        <v>132</v>
      </c>
      <c r="DE32" s="629"/>
      <c r="DF32" s="629"/>
      <c r="DG32" s="629"/>
      <c r="DH32" s="629"/>
      <c r="DI32" s="629"/>
      <c r="DJ32" s="629"/>
      <c r="DK32" s="630"/>
      <c r="DL32" s="634" t="s">
        <v>132</v>
      </c>
      <c r="DM32" s="629"/>
      <c r="DN32" s="629"/>
      <c r="DO32" s="629"/>
      <c r="DP32" s="629"/>
      <c r="DQ32" s="629"/>
      <c r="DR32" s="629"/>
      <c r="DS32" s="629"/>
      <c r="DT32" s="629"/>
      <c r="DU32" s="629"/>
      <c r="DV32" s="630"/>
      <c r="DW32" s="631" t="s">
        <v>132</v>
      </c>
      <c r="DX32" s="641"/>
      <c r="DY32" s="641"/>
      <c r="DZ32" s="641"/>
      <c r="EA32" s="641"/>
      <c r="EB32" s="641"/>
      <c r="EC32" s="668"/>
    </row>
    <row r="33" spans="2:133" ht="11.25" customHeight="1" x14ac:dyDescent="0.2">
      <c r="B33" s="691" t="s">
        <v>325</v>
      </c>
      <c r="C33" s="692"/>
      <c r="D33" s="692"/>
      <c r="E33" s="692"/>
      <c r="F33" s="692"/>
      <c r="G33" s="692"/>
      <c r="H33" s="692"/>
      <c r="I33" s="692"/>
      <c r="J33" s="692"/>
      <c r="K33" s="692"/>
      <c r="L33" s="692"/>
      <c r="M33" s="692"/>
      <c r="N33" s="692"/>
      <c r="O33" s="692"/>
      <c r="P33" s="692"/>
      <c r="Q33" s="693"/>
      <c r="R33" s="628" t="s">
        <v>132</v>
      </c>
      <c r="S33" s="629"/>
      <c r="T33" s="629"/>
      <c r="U33" s="629"/>
      <c r="V33" s="629"/>
      <c r="W33" s="629"/>
      <c r="X33" s="629"/>
      <c r="Y33" s="630"/>
      <c r="Z33" s="655" t="s">
        <v>132</v>
      </c>
      <c r="AA33" s="655"/>
      <c r="AB33" s="655"/>
      <c r="AC33" s="655"/>
      <c r="AD33" s="656" t="s">
        <v>132</v>
      </c>
      <c r="AE33" s="656"/>
      <c r="AF33" s="656"/>
      <c r="AG33" s="656"/>
      <c r="AH33" s="656"/>
      <c r="AI33" s="656"/>
      <c r="AJ33" s="656"/>
      <c r="AK33" s="656"/>
      <c r="AL33" s="631" t="s">
        <v>132</v>
      </c>
      <c r="AM33" s="632"/>
      <c r="AN33" s="632"/>
      <c r="AO33" s="657"/>
      <c r="AP33" s="707"/>
      <c r="AQ33" s="708"/>
      <c r="AR33" s="708"/>
      <c r="AS33" s="708"/>
      <c r="AT33" s="711"/>
      <c r="AU33" s="362"/>
      <c r="AV33" s="362"/>
      <c r="AW33" s="362"/>
      <c r="AX33" s="605" t="s">
        <v>326</v>
      </c>
      <c r="AY33" s="606"/>
      <c r="AZ33" s="606"/>
      <c r="BA33" s="606"/>
      <c r="BB33" s="606"/>
      <c r="BC33" s="606"/>
      <c r="BD33" s="606"/>
      <c r="BE33" s="606"/>
      <c r="BF33" s="607"/>
      <c r="BG33" s="690">
        <v>99.7</v>
      </c>
      <c r="BH33" s="609"/>
      <c r="BI33" s="609"/>
      <c r="BJ33" s="609"/>
      <c r="BK33" s="609"/>
      <c r="BL33" s="609"/>
      <c r="BM33" s="647">
        <v>98.6</v>
      </c>
      <c r="BN33" s="609"/>
      <c r="BO33" s="609"/>
      <c r="BP33" s="609"/>
      <c r="BQ33" s="658"/>
      <c r="BR33" s="690">
        <v>99.6</v>
      </c>
      <c r="BS33" s="609"/>
      <c r="BT33" s="609"/>
      <c r="BU33" s="609"/>
      <c r="BV33" s="609"/>
      <c r="BW33" s="609"/>
      <c r="BX33" s="647">
        <v>98</v>
      </c>
      <c r="BY33" s="609"/>
      <c r="BZ33" s="609"/>
      <c r="CA33" s="609"/>
      <c r="CB33" s="658"/>
      <c r="CD33" s="665" t="s">
        <v>327</v>
      </c>
      <c r="CE33" s="666"/>
      <c r="CF33" s="666"/>
      <c r="CG33" s="666"/>
      <c r="CH33" s="666"/>
      <c r="CI33" s="666"/>
      <c r="CJ33" s="666"/>
      <c r="CK33" s="666"/>
      <c r="CL33" s="666"/>
      <c r="CM33" s="666"/>
      <c r="CN33" s="666"/>
      <c r="CO33" s="666"/>
      <c r="CP33" s="666"/>
      <c r="CQ33" s="667"/>
      <c r="CR33" s="628">
        <v>4496428</v>
      </c>
      <c r="CS33" s="639"/>
      <c r="CT33" s="639"/>
      <c r="CU33" s="639"/>
      <c r="CV33" s="639"/>
      <c r="CW33" s="639"/>
      <c r="CX33" s="639"/>
      <c r="CY33" s="640"/>
      <c r="CZ33" s="631">
        <v>43.2</v>
      </c>
      <c r="DA33" s="641"/>
      <c r="DB33" s="641"/>
      <c r="DC33" s="642"/>
      <c r="DD33" s="634">
        <v>3668288</v>
      </c>
      <c r="DE33" s="639"/>
      <c r="DF33" s="639"/>
      <c r="DG33" s="639"/>
      <c r="DH33" s="639"/>
      <c r="DI33" s="639"/>
      <c r="DJ33" s="639"/>
      <c r="DK33" s="640"/>
      <c r="DL33" s="634">
        <v>2515474</v>
      </c>
      <c r="DM33" s="639"/>
      <c r="DN33" s="639"/>
      <c r="DO33" s="639"/>
      <c r="DP33" s="639"/>
      <c r="DQ33" s="639"/>
      <c r="DR33" s="639"/>
      <c r="DS33" s="639"/>
      <c r="DT33" s="639"/>
      <c r="DU33" s="639"/>
      <c r="DV33" s="640"/>
      <c r="DW33" s="631">
        <v>39.1</v>
      </c>
      <c r="DX33" s="641"/>
      <c r="DY33" s="641"/>
      <c r="DZ33" s="641"/>
      <c r="EA33" s="641"/>
      <c r="EB33" s="641"/>
      <c r="EC33" s="668"/>
    </row>
    <row r="34" spans="2:133" ht="11.25" customHeight="1" x14ac:dyDescent="0.2">
      <c r="B34" s="625" t="s">
        <v>328</v>
      </c>
      <c r="C34" s="626"/>
      <c r="D34" s="626"/>
      <c r="E34" s="626"/>
      <c r="F34" s="626"/>
      <c r="G34" s="626"/>
      <c r="H34" s="626"/>
      <c r="I34" s="626"/>
      <c r="J34" s="626"/>
      <c r="K34" s="626"/>
      <c r="L34" s="626"/>
      <c r="M34" s="626"/>
      <c r="N34" s="626"/>
      <c r="O34" s="626"/>
      <c r="P34" s="626"/>
      <c r="Q34" s="627"/>
      <c r="R34" s="628">
        <v>681945</v>
      </c>
      <c r="S34" s="629"/>
      <c r="T34" s="629"/>
      <c r="U34" s="629"/>
      <c r="V34" s="629"/>
      <c r="W34" s="629"/>
      <c r="X34" s="629"/>
      <c r="Y34" s="630"/>
      <c r="Z34" s="655">
        <v>5.9</v>
      </c>
      <c r="AA34" s="655"/>
      <c r="AB34" s="655"/>
      <c r="AC34" s="655"/>
      <c r="AD34" s="656" t="s">
        <v>132</v>
      </c>
      <c r="AE34" s="656"/>
      <c r="AF34" s="656"/>
      <c r="AG34" s="656"/>
      <c r="AH34" s="656"/>
      <c r="AI34" s="656"/>
      <c r="AJ34" s="656"/>
      <c r="AK34" s="656"/>
      <c r="AL34" s="631" t="s">
        <v>132</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5" t="s">
        <v>329</v>
      </c>
      <c r="CE34" s="666"/>
      <c r="CF34" s="666"/>
      <c r="CG34" s="666"/>
      <c r="CH34" s="666"/>
      <c r="CI34" s="666"/>
      <c r="CJ34" s="666"/>
      <c r="CK34" s="666"/>
      <c r="CL34" s="666"/>
      <c r="CM34" s="666"/>
      <c r="CN34" s="666"/>
      <c r="CO34" s="666"/>
      <c r="CP34" s="666"/>
      <c r="CQ34" s="667"/>
      <c r="CR34" s="628">
        <v>1468916</v>
      </c>
      <c r="CS34" s="629"/>
      <c r="CT34" s="629"/>
      <c r="CU34" s="629"/>
      <c r="CV34" s="629"/>
      <c r="CW34" s="629"/>
      <c r="CX34" s="629"/>
      <c r="CY34" s="630"/>
      <c r="CZ34" s="631">
        <v>14.1</v>
      </c>
      <c r="DA34" s="641"/>
      <c r="DB34" s="641"/>
      <c r="DC34" s="642"/>
      <c r="DD34" s="634">
        <v>976531</v>
      </c>
      <c r="DE34" s="629"/>
      <c r="DF34" s="629"/>
      <c r="DG34" s="629"/>
      <c r="DH34" s="629"/>
      <c r="DI34" s="629"/>
      <c r="DJ34" s="629"/>
      <c r="DK34" s="630"/>
      <c r="DL34" s="634">
        <v>879454</v>
      </c>
      <c r="DM34" s="629"/>
      <c r="DN34" s="629"/>
      <c r="DO34" s="629"/>
      <c r="DP34" s="629"/>
      <c r="DQ34" s="629"/>
      <c r="DR34" s="629"/>
      <c r="DS34" s="629"/>
      <c r="DT34" s="629"/>
      <c r="DU34" s="629"/>
      <c r="DV34" s="630"/>
      <c r="DW34" s="631">
        <v>13.7</v>
      </c>
      <c r="DX34" s="641"/>
      <c r="DY34" s="641"/>
      <c r="DZ34" s="641"/>
      <c r="EA34" s="641"/>
      <c r="EB34" s="641"/>
      <c r="EC34" s="668"/>
    </row>
    <row r="35" spans="2:133" ht="11.25" customHeight="1" x14ac:dyDescent="0.2">
      <c r="B35" s="625" t="s">
        <v>330</v>
      </c>
      <c r="C35" s="626"/>
      <c r="D35" s="626"/>
      <c r="E35" s="626"/>
      <c r="F35" s="626"/>
      <c r="G35" s="626"/>
      <c r="H35" s="626"/>
      <c r="I35" s="626"/>
      <c r="J35" s="626"/>
      <c r="K35" s="626"/>
      <c r="L35" s="626"/>
      <c r="M35" s="626"/>
      <c r="N35" s="626"/>
      <c r="O35" s="626"/>
      <c r="P35" s="626"/>
      <c r="Q35" s="627"/>
      <c r="R35" s="628">
        <v>10119</v>
      </c>
      <c r="S35" s="629"/>
      <c r="T35" s="629"/>
      <c r="U35" s="629"/>
      <c r="V35" s="629"/>
      <c r="W35" s="629"/>
      <c r="X35" s="629"/>
      <c r="Y35" s="630"/>
      <c r="Z35" s="655">
        <v>0.1</v>
      </c>
      <c r="AA35" s="655"/>
      <c r="AB35" s="655"/>
      <c r="AC35" s="655"/>
      <c r="AD35" s="656">
        <v>7534</v>
      </c>
      <c r="AE35" s="656"/>
      <c r="AF35" s="656"/>
      <c r="AG35" s="656"/>
      <c r="AH35" s="656"/>
      <c r="AI35" s="656"/>
      <c r="AJ35" s="656"/>
      <c r="AK35" s="656"/>
      <c r="AL35" s="631">
        <v>0.1</v>
      </c>
      <c r="AM35" s="632"/>
      <c r="AN35" s="632"/>
      <c r="AO35" s="657"/>
      <c r="AP35" s="218"/>
      <c r="AQ35" s="687" t="s">
        <v>331</v>
      </c>
      <c r="AR35" s="688"/>
      <c r="AS35" s="688"/>
      <c r="AT35" s="688"/>
      <c r="AU35" s="688"/>
      <c r="AV35" s="688"/>
      <c r="AW35" s="688"/>
      <c r="AX35" s="688"/>
      <c r="AY35" s="688"/>
      <c r="AZ35" s="688"/>
      <c r="BA35" s="688"/>
      <c r="BB35" s="688"/>
      <c r="BC35" s="688"/>
      <c r="BD35" s="688"/>
      <c r="BE35" s="688"/>
      <c r="BF35" s="689"/>
      <c r="BG35" s="687" t="s">
        <v>332</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5" t="s">
        <v>333</v>
      </c>
      <c r="CE35" s="666"/>
      <c r="CF35" s="666"/>
      <c r="CG35" s="666"/>
      <c r="CH35" s="666"/>
      <c r="CI35" s="666"/>
      <c r="CJ35" s="666"/>
      <c r="CK35" s="666"/>
      <c r="CL35" s="666"/>
      <c r="CM35" s="666"/>
      <c r="CN35" s="666"/>
      <c r="CO35" s="666"/>
      <c r="CP35" s="666"/>
      <c r="CQ35" s="667"/>
      <c r="CR35" s="628">
        <v>79701</v>
      </c>
      <c r="CS35" s="639"/>
      <c r="CT35" s="639"/>
      <c r="CU35" s="639"/>
      <c r="CV35" s="639"/>
      <c r="CW35" s="639"/>
      <c r="CX35" s="639"/>
      <c r="CY35" s="640"/>
      <c r="CZ35" s="631">
        <v>0.8</v>
      </c>
      <c r="DA35" s="641"/>
      <c r="DB35" s="641"/>
      <c r="DC35" s="642"/>
      <c r="DD35" s="634">
        <v>68725</v>
      </c>
      <c r="DE35" s="639"/>
      <c r="DF35" s="639"/>
      <c r="DG35" s="639"/>
      <c r="DH35" s="639"/>
      <c r="DI35" s="639"/>
      <c r="DJ35" s="639"/>
      <c r="DK35" s="640"/>
      <c r="DL35" s="634">
        <v>39699</v>
      </c>
      <c r="DM35" s="639"/>
      <c r="DN35" s="639"/>
      <c r="DO35" s="639"/>
      <c r="DP35" s="639"/>
      <c r="DQ35" s="639"/>
      <c r="DR35" s="639"/>
      <c r="DS35" s="639"/>
      <c r="DT35" s="639"/>
      <c r="DU35" s="639"/>
      <c r="DV35" s="640"/>
      <c r="DW35" s="631">
        <v>0.6</v>
      </c>
      <c r="DX35" s="641"/>
      <c r="DY35" s="641"/>
      <c r="DZ35" s="641"/>
      <c r="EA35" s="641"/>
      <c r="EB35" s="641"/>
      <c r="EC35" s="668"/>
    </row>
    <row r="36" spans="2:133" ht="11.25" customHeight="1" x14ac:dyDescent="0.2">
      <c r="B36" s="625" t="s">
        <v>334</v>
      </c>
      <c r="C36" s="626"/>
      <c r="D36" s="626"/>
      <c r="E36" s="626"/>
      <c r="F36" s="626"/>
      <c r="G36" s="626"/>
      <c r="H36" s="626"/>
      <c r="I36" s="626"/>
      <c r="J36" s="626"/>
      <c r="K36" s="626"/>
      <c r="L36" s="626"/>
      <c r="M36" s="626"/>
      <c r="N36" s="626"/>
      <c r="O36" s="626"/>
      <c r="P36" s="626"/>
      <c r="Q36" s="627"/>
      <c r="R36" s="628">
        <v>2036</v>
      </c>
      <c r="S36" s="629"/>
      <c r="T36" s="629"/>
      <c r="U36" s="629"/>
      <c r="V36" s="629"/>
      <c r="W36" s="629"/>
      <c r="X36" s="629"/>
      <c r="Y36" s="630"/>
      <c r="Z36" s="655">
        <v>0</v>
      </c>
      <c r="AA36" s="655"/>
      <c r="AB36" s="655"/>
      <c r="AC36" s="655"/>
      <c r="AD36" s="656" t="s">
        <v>132</v>
      </c>
      <c r="AE36" s="656"/>
      <c r="AF36" s="656"/>
      <c r="AG36" s="656"/>
      <c r="AH36" s="656"/>
      <c r="AI36" s="656"/>
      <c r="AJ36" s="656"/>
      <c r="AK36" s="656"/>
      <c r="AL36" s="631" t="s">
        <v>132</v>
      </c>
      <c r="AM36" s="632"/>
      <c r="AN36" s="632"/>
      <c r="AO36" s="657"/>
      <c r="AP36" s="218"/>
      <c r="AQ36" s="678" t="s">
        <v>335</v>
      </c>
      <c r="AR36" s="679"/>
      <c r="AS36" s="679"/>
      <c r="AT36" s="679"/>
      <c r="AU36" s="679"/>
      <c r="AV36" s="679"/>
      <c r="AW36" s="679"/>
      <c r="AX36" s="679"/>
      <c r="AY36" s="680"/>
      <c r="AZ36" s="681">
        <v>1212002</v>
      </c>
      <c r="BA36" s="682"/>
      <c r="BB36" s="682"/>
      <c r="BC36" s="682"/>
      <c r="BD36" s="682"/>
      <c r="BE36" s="682"/>
      <c r="BF36" s="683"/>
      <c r="BG36" s="684" t="s">
        <v>336</v>
      </c>
      <c r="BH36" s="685"/>
      <c r="BI36" s="685"/>
      <c r="BJ36" s="685"/>
      <c r="BK36" s="685"/>
      <c r="BL36" s="685"/>
      <c r="BM36" s="685"/>
      <c r="BN36" s="685"/>
      <c r="BO36" s="685"/>
      <c r="BP36" s="685"/>
      <c r="BQ36" s="685"/>
      <c r="BR36" s="685"/>
      <c r="BS36" s="685"/>
      <c r="BT36" s="685"/>
      <c r="BU36" s="686"/>
      <c r="BV36" s="681">
        <v>158139</v>
      </c>
      <c r="BW36" s="682"/>
      <c r="BX36" s="682"/>
      <c r="BY36" s="682"/>
      <c r="BZ36" s="682"/>
      <c r="CA36" s="682"/>
      <c r="CB36" s="683"/>
      <c r="CD36" s="665" t="s">
        <v>337</v>
      </c>
      <c r="CE36" s="666"/>
      <c r="CF36" s="666"/>
      <c r="CG36" s="666"/>
      <c r="CH36" s="666"/>
      <c r="CI36" s="666"/>
      <c r="CJ36" s="666"/>
      <c r="CK36" s="666"/>
      <c r="CL36" s="666"/>
      <c r="CM36" s="666"/>
      <c r="CN36" s="666"/>
      <c r="CO36" s="666"/>
      <c r="CP36" s="666"/>
      <c r="CQ36" s="667"/>
      <c r="CR36" s="628">
        <v>1436350</v>
      </c>
      <c r="CS36" s="629"/>
      <c r="CT36" s="629"/>
      <c r="CU36" s="629"/>
      <c r="CV36" s="629"/>
      <c r="CW36" s="629"/>
      <c r="CX36" s="629"/>
      <c r="CY36" s="630"/>
      <c r="CZ36" s="631">
        <v>13.8</v>
      </c>
      <c r="DA36" s="641"/>
      <c r="DB36" s="641"/>
      <c r="DC36" s="642"/>
      <c r="DD36" s="634">
        <v>1261147</v>
      </c>
      <c r="DE36" s="629"/>
      <c r="DF36" s="629"/>
      <c r="DG36" s="629"/>
      <c r="DH36" s="629"/>
      <c r="DI36" s="629"/>
      <c r="DJ36" s="629"/>
      <c r="DK36" s="630"/>
      <c r="DL36" s="634">
        <v>949694</v>
      </c>
      <c r="DM36" s="629"/>
      <c r="DN36" s="629"/>
      <c r="DO36" s="629"/>
      <c r="DP36" s="629"/>
      <c r="DQ36" s="629"/>
      <c r="DR36" s="629"/>
      <c r="DS36" s="629"/>
      <c r="DT36" s="629"/>
      <c r="DU36" s="629"/>
      <c r="DV36" s="630"/>
      <c r="DW36" s="631">
        <v>14.8</v>
      </c>
      <c r="DX36" s="641"/>
      <c r="DY36" s="641"/>
      <c r="DZ36" s="641"/>
      <c r="EA36" s="641"/>
      <c r="EB36" s="641"/>
      <c r="EC36" s="668"/>
    </row>
    <row r="37" spans="2:133" ht="11.25" customHeight="1" x14ac:dyDescent="0.2">
      <c r="B37" s="625" t="s">
        <v>338</v>
      </c>
      <c r="C37" s="626"/>
      <c r="D37" s="626"/>
      <c r="E37" s="626"/>
      <c r="F37" s="626"/>
      <c r="G37" s="626"/>
      <c r="H37" s="626"/>
      <c r="I37" s="626"/>
      <c r="J37" s="626"/>
      <c r="K37" s="626"/>
      <c r="L37" s="626"/>
      <c r="M37" s="626"/>
      <c r="N37" s="626"/>
      <c r="O37" s="626"/>
      <c r="P37" s="626"/>
      <c r="Q37" s="627"/>
      <c r="R37" s="628">
        <v>235583</v>
      </c>
      <c r="S37" s="629"/>
      <c r="T37" s="629"/>
      <c r="U37" s="629"/>
      <c r="V37" s="629"/>
      <c r="W37" s="629"/>
      <c r="X37" s="629"/>
      <c r="Y37" s="630"/>
      <c r="Z37" s="655">
        <v>2.1</v>
      </c>
      <c r="AA37" s="655"/>
      <c r="AB37" s="655"/>
      <c r="AC37" s="655"/>
      <c r="AD37" s="656" t="s">
        <v>132</v>
      </c>
      <c r="AE37" s="656"/>
      <c r="AF37" s="656"/>
      <c r="AG37" s="656"/>
      <c r="AH37" s="656"/>
      <c r="AI37" s="656"/>
      <c r="AJ37" s="656"/>
      <c r="AK37" s="656"/>
      <c r="AL37" s="631" t="s">
        <v>132</v>
      </c>
      <c r="AM37" s="632"/>
      <c r="AN37" s="632"/>
      <c r="AO37" s="657"/>
      <c r="AQ37" s="669" t="s">
        <v>339</v>
      </c>
      <c r="AR37" s="670"/>
      <c r="AS37" s="670"/>
      <c r="AT37" s="670"/>
      <c r="AU37" s="670"/>
      <c r="AV37" s="670"/>
      <c r="AW37" s="670"/>
      <c r="AX37" s="670"/>
      <c r="AY37" s="671"/>
      <c r="AZ37" s="628">
        <v>302078</v>
      </c>
      <c r="BA37" s="629"/>
      <c r="BB37" s="629"/>
      <c r="BC37" s="629"/>
      <c r="BD37" s="639"/>
      <c r="BE37" s="639"/>
      <c r="BF37" s="672"/>
      <c r="BG37" s="665" t="s">
        <v>340</v>
      </c>
      <c r="BH37" s="666"/>
      <c r="BI37" s="666"/>
      <c r="BJ37" s="666"/>
      <c r="BK37" s="666"/>
      <c r="BL37" s="666"/>
      <c r="BM37" s="666"/>
      <c r="BN37" s="666"/>
      <c r="BO37" s="666"/>
      <c r="BP37" s="666"/>
      <c r="BQ37" s="666"/>
      <c r="BR37" s="666"/>
      <c r="BS37" s="666"/>
      <c r="BT37" s="666"/>
      <c r="BU37" s="667"/>
      <c r="BV37" s="628">
        <v>105817</v>
      </c>
      <c r="BW37" s="629"/>
      <c r="BX37" s="629"/>
      <c r="BY37" s="629"/>
      <c r="BZ37" s="629"/>
      <c r="CA37" s="629"/>
      <c r="CB37" s="673"/>
      <c r="CD37" s="665" t="s">
        <v>341</v>
      </c>
      <c r="CE37" s="666"/>
      <c r="CF37" s="666"/>
      <c r="CG37" s="666"/>
      <c r="CH37" s="666"/>
      <c r="CI37" s="666"/>
      <c r="CJ37" s="666"/>
      <c r="CK37" s="666"/>
      <c r="CL37" s="666"/>
      <c r="CM37" s="666"/>
      <c r="CN37" s="666"/>
      <c r="CO37" s="666"/>
      <c r="CP37" s="666"/>
      <c r="CQ37" s="667"/>
      <c r="CR37" s="628">
        <v>734774</v>
      </c>
      <c r="CS37" s="639"/>
      <c r="CT37" s="639"/>
      <c r="CU37" s="639"/>
      <c r="CV37" s="639"/>
      <c r="CW37" s="639"/>
      <c r="CX37" s="639"/>
      <c r="CY37" s="640"/>
      <c r="CZ37" s="631">
        <v>7.1</v>
      </c>
      <c r="DA37" s="641"/>
      <c r="DB37" s="641"/>
      <c r="DC37" s="642"/>
      <c r="DD37" s="634">
        <v>731527</v>
      </c>
      <c r="DE37" s="639"/>
      <c r="DF37" s="639"/>
      <c r="DG37" s="639"/>
      <c r="DH37" s="639"/>
      <c r="DI37" s="639"/>
      <c r="DJ37" s="639"/>
      <c r="DK37" s="640"/>
      <c r="DL37" s="634">
        <v>689410</v>
      </c>
      <c r="DM37" s="639"/>
      <c r="DN37" s="639"/>
      <c r="DO37" s="639"/>
      <c r="DP37" s="639"/>
      <c r="DQ37" s="639"/>
      <c r="DR37" s="639"/>
      <c r="DS37" s="639"/>
      <c r="DT37" s="639"/>
      <c r="DU37" s="639"/>
      <c r="DV37" s="640"/>
      <c r="DW37" s="631">
        <v>10.7</v>
      </c>
      <c r="DX37" s="641"/>
      <c r="DY37" s="641"/>
      <c r="DZ37" s="641"/>
      <c r="EA37" s="641"/>
      <c r="EB37" s="641"/>
      <c r="EC37" s="668"/>
    </row>
    <row r="38" spans="2:133" ht="11.25" customHeight="1" x14ac:dyDescent="0.2">
      <c r="B38" s="625" t="s">
        <v>342</v>
      </c>
      <c r="C38" s="626"/>
      <c r="D38" s="626"/>
      <c r="E38" s="626"/>
      <c r="F38" s="626"/>
      <c r="G38" s="626"/>
      <c r="H38" s="626"/>
      <c r="I38" s="626"/>
      <c r="J38" s="626"/>
      <c r="K38" s="626"/>
      <c r="L38" s="626"/>
      <c r="M38" s="626"/>
      <c r="N38" s="626"/>
      <c r="O38" s="626"/>
      <c r="P38" s="626"/>
      <c r="Q38" s="627"/>
      <c r="R38" s="628">
        <v>725944</v>
      </c>
      <c r="S38" s="629"/>
      <c r="T38" s="629"/>
      <c r="U38" s="629"/>
      <c r="V38" s="629"/>
      <c r="W38" s="629"/>
      <c r="X38" s="629"/>
      <c r="Y38" s="630"/>
      <c r="Z38" s="655">
        <v>6.3</v>
      </c>
      <c r="AA38" s="655"/>
      <c r="AB38" s="655"/>
      <c r="AC38" s="655"/>
      <c r="AD38" s="656" t="s">
        <v>132</v>
      </c>
      <c r="AE38" s="656"/>
      <c r="AF38" s="656"/>
      <c r="AG38" s="656"/>
      <c r="AH38" s="656"/>
      <c r="AI38" s="656"/>
      <c r="AJ38" s="656"/>
      <c r="AK38" s="656"/>
      <c r="AL38" s="631" t="s">
        <v>132</v>
      </c>
      <c r="AM38" s="632"/>
      <c r="AN38" s="632"/>
      <c r="AO38" s="657"/>
      <c r="AQ38" s="669" t="s">
        <v>343</v>
      </c>
      <c r="AR38" s="670"/>
      <c r="AS38" s="670"/>
      <c r="AT38" s="670"/>
      <c r="AU38" s="670"/>
      <c r="AV38" s="670"/>
      <c r="AW38" s="670"/>
      <c r="AX38" s="670"/>
      <c r="AY38" s="671"/>
      <c r="AZ38" s="628">
        <v>4488</v>
      </c>
      <c r="BA38" s="629"/>
      <c r="BB38" s="629"/>
      <c r="BC38" s="629"/>
      <c r="BD38" s="639"/>
      <c r="BE38" s="639"/>
      <c r="BF38" s="672"/>
      <c r="BG38" s="665" t="s">
        <v>344</v>
      </c>
      <c r="BH38" s="666"/>
      <c r="BI38" s="666"/>
      <c r="BJ38" s="666"/>
      <c r="BK38" s="666"/>
      <c r="BL38" s="666"/>
      <c r="BM38" s="666"/>
      <c r="BN38" s="666"/>
      <c r="BO38" s="666"/>
      <c r="BP38" s="666"/>
      <c r="BQ38" s="666"/>
      <c r="BR38" s="666"/>
      <c r="BS38" s="666"/>
      <c r="BT38" s="666"/>
      <c r="BU38" s="667"/>
      <c r="BV38" s="628">
        <v>4158</v>
      </c>
      <c r="BW38" s="629"/>
      <c r="BX38" s="629"/>
      <c r="BY38" s="629"/>
      <c r="BZ38" s="629"/>
      <c r="CA38" s="629"/>
      <c r="CB38" s="673"/>
      <c r="CD38" s="665" t="s">
        <v>345</v>
      </c>
      <c r="CE38" s="666"/>
      <c r="CF38" s="666"/>
      <c r="CG38" s="666"/>
      <c r="CH38" s="666"/>
      <c r="CI38" s="666"/>
      <c r="CJ38" s="666"/>
      <c r="CK38" s="666"/>
      <c r="CL38" s="666"/>
      <c r="CM38" s="666"/>
      <c r="CN38" s="666"/>
      <c r="CO38" s="666"/>
      <c r="CP38" s="666"/>
      <c r="CQ38" s="667"/>
      <c r="CR38" s="628">
        <v>914781</v>
      </c>
      <c r="CS38" s="629"/>
      <c r="CT38" s="629"/>
      <c r="CU38" s="629"/>
      <c r="CV38" s="629"/>
      <c r="CW38" s="629"/>
      <c r="CX38" s="629"/>
      <c r="CY38" s="630"/>
      <c r="CZ38" s="631">
        <v>8.8000000000000007</v>
      </c>
      <c r="DA38" s="641"/>
      <c r="DB38" s="641"/>
      <c r="DC38" s="642"/>
      <c r="DD38" s="634">
        <v>765224</v>
      </c>
      <c r="DE38" s="629"/>
      <c r="DF38" s="629"/>
      <c r="DG38" s="629"/>
      <c r="DH38" s="629"/>
      <c r="DI38" s="629"/>
      <c r="DJ38" s="629"/>
      <c r="DK38" s="630"/>
      <c r="DL38" s="634">
        <v>646627</v>
      </c>
      <c r="DM38" s="629"/>
      <c r="DN38" s="629"/>
      <c r="DO38" s="629"/>
      <c r="DP38" s="629"/>
      <c r="DQ38" s="629"/>
      <c r="DR38" s="629"/>
      <c r="DS38" s="629"/>
      <c r="DT38" s="629"/>
      <c r="DU38" s="629"/>
      <c r="DV38" s="630"/>
      <c r="DW38" s="631">
        <v>10</v>
      </c>
      <c r="DX38" s="641"/>
      <c r="DY38" s="641"/>
      <c r="DZ38" s="641"/>
      <c r="EA38" s="641"/>
      <c r="EB38" s="641"/>
      <c r="EC38" s="668"/>
    </row>
    <row r="39" spans="2:133" ht="11.25" customHeight="1" x14ac:dyDescent="0.2">
      <c r="B39" s="625" t="s">
        <v>346</v>
      </c>
      <c r="C39" s="626"/>
      <c r="D39" s="626"/>
      <c r="E39" s="626"/>
      <c r="F39" s="626"/>
      <c r="G39" s="626"/>
      <c r="H39" s="626"/>
      <c r="I39" s="626"/>
      <c r="J39" s="626"/>
      <c r="K39" s="626"/>
      <c r="L39" s="626"/>
      <c r="M39" s="626"/>
      <c r="N39" s="626"/>
      <c r="O39" s="626"/>
      <c r="P39" s="626"/>
      <c r="Q39" s="627"/>
      <c r="R39" s="628">
        <v>271857</v>
      </c>
      <c r="S39" s="629"/>
      <c r="T39" s="629"/>
      <c r="U39" s="629"/>
      <c r="V39" s="629"/>
      <c r="W39" s="629"/>
      <c r="X39" s="629"/>
      <c r="Y39" s="630"/>
      <c r="Z39" s="655">
        <v>2.4</v>
      </c>
      <c r="AA39" s="655"/>
      <c r="AB39" s="655"/>
      <c r="AC39" s="655"/>
      <c r="AD39" s="656">
        <v>11</v>
      </c>
      <c r="AE39" s="656"/>
      <c r="AF39" s="656"/>
      <c r="AG39" s="656"/>
      <c r="AH39" s="656"/>
      <c r="AI39" s="656"/>
      <c r="AJ39" s="656"/>
      <c r="AK39" s="656"/>
      <c r="AL39" s="631">
        <v>0</v>
      </c>
      <c r="AM39" s="632"/>
      <c r="AN39" s="632"/>
      <c r="AO39" s="657"/>
      <c r="AQ39" s="669" t="s">
        <v>347</v>
      </c>
      <c r="AR39" s="670"/>
      <c r="AS39" s="670"/>
      <c r="AT39" s="670"/>
      <c r="AU39" s="670"/>
      <c r="AV39" s="670"/>
      <c r="AW39" s="670"/>
      <c r="AX39" s="670"/>
      <c r="AY39" s="671"/>
      <c r="AZ39" s="628" t="s">
        <v>132</v>
      </c>
      <c r="BA39" s="629"/>
      <c r="BB39" s="629"/>
      <c r="BC39" s="629"/>
      <c r="BD39" s="639"/>
      <c r="BE39" s="639"/>
      <c r="BF39" s="672"/>
      <c r="BG39" s="665" t="s">
        <v>348</v>
      </c>
      <c r="BH39" s="666"/>
      <c r="BI39" s="666"/>
      <c r="BJ39" s="666"/>
      <c r="BK39" s="666"/>
      <c r="BL39" s="666"/>
      <c r="BM39" s="666"/>
      <c r="BN39" s="666"/>
      <c r="BO39" s="666"/>
      <c r="BP39" s="666"/>
      <c r="BQ39" s="666"/>
      <c r="BR39" s="666"/>
      <c r="BS39" s="666"/>
      <c r="BT39" s="666"/>
      <c r="BU39" s="667"/>
      <c r="BV39" s="628">
        <v>6667</v>
      </c>
      <c r="BW39" s="629"/>
      <c r="BX39" s="629"/>
      <c r="BY39" s="629"/>
      <c r="BZ39" s="629"/>
      <c r="CA39" s="629"/>
      <c r="CB39" s="673"/>
      <c r="CD39" s="665" t="s">
        <v>349</v>
      </c>
      <c r="CE39" s="666"/>
      <c r="CF39" s="666"/>
      <c r="CG39" s="666"/>
      <c r="CH39" s="666"/>
      <c r="CI39" s="666"/>
      <c r="CJ39" s="666"/>
      <c r="CK39" s="666"/>
      <c r="CL39" s="666"/>
      <c r="CM39" s="666"/>
      <c r="CN39" s="666"/>
      <c r="CO39" s="666"/>
      <c r="CP39" s="666"/>
      <c r="CQ39" s="667"/>
      <c r="CR39" s="628">
        <v>596680</v>
      </c>
      <c r="CS39" s="639"/>
      <c r="CT39" s="639"/>
      <c r="CU39" s="639"/>
      <c r="CV39" s="639"/>
      <c r="CW39" s="639"/>
      <c r="CX39" s="639"/>
      <c r="CY39" s="640"/>
      <c r="CZ39" s="631">
        <v>5.7</v>
      </c>
      <c r="DA39" s="641"/>
      <c r="DB39" s="641"/>
      <c r="DC39" s="642"/>
      <c r="DD39" s="634">
        <v>596661</v>
      </c>
      <c r="DE39" s="639"/>
      <c r="DF39" s="639"/>
      <c r="DG39" s="639"/>
      <c r="DH39" s="639"/>
      <c r="DI39" s="639"/>
      <c r="DJ39" s="639"/>
      <c r="DK39" s="640"/>
      <c r="DL39" s="634" t="s">
        <v>132</v>
      </c>
      <c r="DM39" s="639"/>
      <c r="DN39" s="639"/>
      <c r="DO39" s="639"/>
      <c r="DP39" s="639"/>
      <c r="DQ39" s="639"/>
      <c r="DR39" s="639"/>
      <c r="DS39" s="639"/>
      <c r="DT39" s="639"/>
      <c r="DU39" s="639"/>
      <c r="DV39" s="640"/>
      <c r="DW39" s="631" t="s">
        <v>132</v>
      </c>
      <c r="DX39" s="641"/>
      <c r="DY39" s="641"/>
      <c r="DZ39" s="641"/>
      <c r="EA39" s="641"/>
      <c r="EB39" s="641"/>
      <c r="EC39" s="668"/>
    </row>
    <row r="40" spans="2:133" ht="11.25" customHeight="1" x14ac:dyDescent="0.2">
      <c r="B40" s="625" t="s">
        <v>350</v>
      </c>
      <c r="C40" s="626"/>
      <c r="D40" s="626"/>
      <c r="E40" s="626"/>
      <c r="F40" s="626"/>
      <c r="G40" s="626"/>
      <c r="H40" s="626"/>
      <c r="I40" s="626"/>
      <c r="J40" s="626"/>
      <c r="K40" s="626"/>
      <c r="L40" s="626"/>
      <c r="M40" s="626"/>
      <c r="N40" s="626"/>
      <c r="O40" s="626"/>
      <c r="P40" s="626"/>
      <c r="Q40" s="627"/>
      <c r="R40" s="628">
        <v>836363</v>
      </c>
      <c r="S40" s="629"/>
      <c r="T40" s="629"/>
      <c r="U40" s="629"/>
      <c r="V40" s="629"/>
      <c r="W40" s="629"/>
      <c r="X40" s="629"/>
      <c r="Y40" s="630"/>
      <c r="Z40" s="655">
        <v>7.3</v>
      </c>
      <c r="AA40" s="655"/>
      <c r="AB40" s="655"/>
      <c r="AC40" s="655"/>
      <c r="AD40" s="656" t="s">
        <v>132</v>
      </c>
      <c r="AE40" s="656"/>
      <c r="AF40" s="656"/>
      <c r="AG40" s="656"/>
      <c r="AH40" s="656"/>
      <c r="AI40" s="656"/>
      <c r="AJ40" s="656"/>
      <c r="AK40" s="656"/>
      <c r="AL40" s="631" t="s">
        <v>132</v>
      </c>
      <c r="AM40" s="632"/>
      <c r="AN40" s="632"/>
      <c r="AO40" s="657"/>
      <c r="AQ40" s="669" t="s">
        <v>351</v>
      </c>
      <c r="AR40" s="670"/>
      <c r="AS40" s="670"/>
      <c r="AT40" s="670"/>
      <c r="AU40" s="670"/>
      <c r="AV40" s="670"/>
      <c r="AW40" s="670"/>
      <c r="AX40" s="670"/>
      <c r="AY40" s="671"/>
      <c r="AZ40" s="628" t="s">
        <v>132</v>
      </c>
      <c r="BA40" s="629"/>
      <c r="BB40" s="629"/>
      <c r="BC40" s="629"/>
      <c r="BD40" s="639"/>
      <c r="BE40" s="639"/>
      <c r="BF40" s="672"/>
      <c r="BG40" s="674" t="s">
        <v>352</v>
      </c>
      <c r="BH40" s="675"/>
      <c r="BI40" s="675"/>
      <c r="BJ40" s="675"/>
      <c r="BK40" s="675"/>
      <c r="BL40" s="363"/>
      <c r="BM40" s="666" t="s">
        <v>353</v>
      </c>
      <c r="BN40" s="666"/>
      <c r="BO40" s="666"/>
      <c r="BP40" s="666"/>
      <c r="BQ40" s="666"/>
      <c r="BR40" s="666"/>
      <c r="BS40" s="666"/>
      <c r="BT40" s="666"/>
      <c r="BU40" s="667"/>
      <c r="BV40" s="628">
        <v>100</v>
      </c>
      <c r="BW40" s="629"/>
      <c r="BX40" s="629"/>
      <c r="BY40" s="629"/>
      <c r="BZ40" s="629"/>
      <c r="CA40" s="629"/>
      <c r="CB40" s="673"/>
      <c r="CD40" s="665" t="s">
        <v>354</v>
      </c>
      <c r="CE40" s="666"/>
      <c r="CF40" s="666"/>
      <c r="CG40" s="666"/>
      <c r="CH40" s="666"/>
      <c r="CI40" s="666"/>
      <c r="CJ40" s="666"/>
      <c r="CK40" s="666"/>
      <c r="CL40" s="666"/>
      <c r="CM40" s="666"/>
      <c r="CN40" s="666"/>
      <c r="CO40" s="666"/>
      <c r="CP40" s="666"/>
      <c r="CQ40" s="667"/>
      <c r="CR40" s="628" t="s">
        <v>132</v>
      </c>
      <c r="CS40" s="629"/>
      <c r="CT40" s="629"/>
      <c r="CU40" s="629"/>
      <c r="CV40" s="629"/>
      <c r="CW40" s="629"/>
      <c r="CX40" s="629"/>
      <c r="CY40" s="630"/>
      <c r="CZ40" s="631" t="s">
        <v>132</v>
      </c>
      <c r="DA40" s="641"/>
      <c r="DB40" s="641"/>
      <c r="DC40" s="642"/>
      <c r="DD40" s="634" t="s">
        <v>132</v>
      </c>
      <c r="DE40" s="629"/>
      <c r="DF40" s="629"/>
      <c r="DG40" s="629"/>
      <c r="DH40" s="629"/>
      <c r="DI40" s="629"/>
      <c r="DJ40" s="629"/>
      <c r="DK40" s="630"/>
      <c r="DL40" s="634" t="s">
        <v>132</v>
      </c>
      <c r="DM40" s="629"/>
      <c r="DN40" s="629"/>
      <c r="DO40" s="629"/>
      <c r="DP40" s="629"/>
      <c r="DQ40" s="629"/>
      <c r="DR40" s="629"/>
      <c r="DS40" s="629"/>
      <c r="DT40" s="629"/>
      <c r="DU40" s="629"/>
      <c r="DV40" s="630"/>
      <c r="DW40" s="631" t="s">
        <v>132</v>
      </c>
      <c r="DX40" s="641"/>
      <c r="DY40" s="641"/>
      <c r="DZ40" s="641"/>
      <c r="EA40" s="641"/>
      <c r="EB40" s="641"/>
      <c r="EC40" s="668"/>
    </row>
    <row r="41" spans="2:133" ht="11.25" customHeight="1" x14ac:dyDescent="0.2">
      <c r="B41" s="625" t="s">
        <v>355</v>
      </c>
      <c r="C41" s="626"/>
      <c r="D41" s="626"/>
      <c r="E41" s="626"/>
      <c r="F41" s="626"/>
      <c r="G41" s="626"/>
      <c r="H41" s="626"/>
      <c r="I41" s="626"/>
      <c r="J41" s="626"/>
      <c r="K41" s="626"/>
      <c r="L41" s="626"/>
      <c r="M41" s="626"/>
      <c r="N41" s="626"/>
      <c r="O41" s="626"/>
      <c r="P41" s="626"/>
      <c r="Q41" s="627"/>
      <c r="R41" s="628" t="s">
        <v>132</v>
      </c>
      <c r="S41" s="629"/>
      <c r="T41" s="629"/>
      <c r="U41" s="629"/>
      <c r="V41" s="629"/>
      <c r="W41" s="629"/>
      <c r="X41" s="629"/>
      <c r="Y41" s="630"/>
      <c r="Z41" s="655" t="s">
        <v>132</v>
      </c>
      <c r="AA41" s="655"/>
      <c r="AB41" s="655"/>
      <c r="AC41" s="655"/>
      <c r="AD41" s="656" t="s">
        <v>132</v>
      </c>
      <c r="AE41" s="656"/>
      <c r="AF41" s="656"/>
      <c r="AG41" s="656"/>
      <c r="AH41" s="656"/>
      <c r="AI41" s="656"/>
      <c r="AJ41" s="656"/>
      <c r="AK41" s="656"/>
      <c r="AL41" s="631" t="s">
        <v>132</v>
      </c>
      <c r="AM41" s="632"/>
      <c r="AN41" s="632"/>
      <c r="AO41" s="657"/>
      <c r="AQ41" s="669" t="s">
        <v>356</v>
      </c>
      <c r="AR41" s="670"/>
      <c r="AS41" s="670"/>
      <c r="AT41" s="670"/>
      <c r="AU41" s="670"/>
      <c r="AV41" s="670"/>
      <c r="AW41" s="670"/>
      <c r="AX41" s="670"/>
      <c r="AY41" s="671"/>
      <c r="AZ41" s="628">
        <v>225901</v>
      </c>
      <c r="BA41" s="629"/>
      <c r="BB41" s="629"/>
      <c r="BC41" s="629"/>
      <c r="BD41" s="639"/>
      <c r="BE41" s="639"/>
      <c r="BF41" s="672"/>
      <c r="BG41" s="674"/>
      <c r="BH41" s="675"/>
      <c r="BI41" s="675"/>
      <c r="BJ41" s="675"/>
      <c r="BK41" s="675"/>
      <c r="BL41" s="363"/>
      <c r="BM41" s="666" t="s">
        <v>357</v>
      </c>
      <c r="BN41" s="666"/>
      <c r="BO41" s="666"/>
      <c r="BP41" s="666"/>
      <c r="BQ41" s="666"/>
      <c r="BR41" s="666"/>
      <c r="BS41" s="666"/>
      <c r="BT41" s="666"/>
      <c r="BU41" s="667"/>
      <c r="BV41" s="628" t="s">
        <v>132</v>
      </c>
      <c r="BW41" s="629"/>
      <c r="BX41" s="629"/>
      <c r="BY41" s="629"/>
      <c r="BZ41" s="629"/>
      <c r="CA41" s="629"/>
      <c r="CB41" s="673"/>
      <c r="CD41" s="665" t="s">
        <v>358</v>
      </c>
      <c r="CE41" s="666"/>
      <c r="CF41" s="666"/>
      <c r="CG41" s="666"/>
      <c r="CH41" s="666"/>
      <c r="CI41" s="666"/>
      <c r="CJ41" s="666"/>
      <c r="CK41" s="666"/>
      <c r="CL41" s="666"/>
      <c r="CM41" s="666"/>
      <c r="CN41" s="666"/>
      <c r="CO41" s="666"/>
      <c r="CP41" s="666"/>
      <c r="CQ41" s="667"/>
      <c r="CR41" s="628" t="s">
        <v>132</v>
      </c>
      <c r="CS41" s="639"/>
      <c r="CT41" s="639"/>
      <c r="CU41" s="639"/>
      <c r="CV41" s="639"/>
      <c r="CW41" s="639"/>
      <c r="CX41" s="639"/>
      <c r="CY41" s="640"/>
      <c r="CZ41" s="631" t="s">
        <v>132</v>
      </c>
      <c r="DA41" s="641"/>
      <c r="DB41" s="641"/>
      <c r="DC41" s="642"/>
      <c r="DD41" s="634" t="s">
        <v>132</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2">
      <c r="B42" s="625" t="s">
        <v>359</v>
      </c>
      <c r="C42" s="626"/>
      <c r="D42" s="626"/>
      <c r="E42" s="626"/>
      <c r="F42" s="626"/>
      <c r="G42" s="626"/>
      <c r="H42" s="626"/>
      <c r="I42" s="626"/>
      <c r="J42" s="626"/>
      <c r="K42" s="626"/>
      <c r="L42" s="626"/>
      <c r="M42" s="626"/>
      <c r="N42" s="626"/>
      <c r="O42" s="626"/>
      <c r="P42" s="626"/>
      <c r="Q42" s="627"/>
      <c r="R42" s="628" t="s">
        <v>132</v>
      </c>
      <c r="S42" s="629"/>
      <c r="T42" s="629"/>
      <c r="U42" s="629"/>
      <c r="V42" s="629"/>
      <c r="W42" s="629"/>
      <c r="X42" s="629"/>
      <c r="Y42" s="630"/>
      <c r="Z42" s="655" t="s">
        <v>132</v>
      </c>
      <c r="AA42" s="655"/>
      <c r="AB42" s="655"/>
      <c r="AC42" s="655"/>
      <c r="AD42" s="656" t="s">
        <v>132</v>
      </c>
      <c r="AE42" s="656"/>
      <c r="AF42" s="656"/>
      <c r="AG42" s="656"/>
      <c r="AH42" s="656"/>
      <c r="AI42" s="656"/>
      <c r="AJ42" s="656"/>
      <c r="AK42" s="656"/>
      <c r="AL42" s="631" t="s">
        <v>132</v>
      </c>
      <c r="AM42" s="632"/>
      <c r="AN42" s="632"/>
      <c r="AO42" s="657"/>
      <c r="AQ42" s="662" t="s">
        <v>360</v>
      </c>
      <c r="AR42" s="663"/>
      <c r="AS42" s="663"/>
      <c r="AT42" s="663"/>
      <c r="AU42" s="663"/>
      <c r="AV42" s="663"/>
      <c r="AW42" s="663"/>
      <c r="AX42" s="663"/>
      <c r="AY42" s="664"/>
      <c r="AZ42" s="608">
        <v>679535</v>
      </c>
      <c r="BA42" s="643"/>
      <c r="BB42" s="643"/>
      <c r="BC42" s="643"/>
      <c r="BD42" s="609"/>
      <c r="BE42" s="609"/>
      <c r="BF42" s="658"/>
      <c r="BG42" s="676"/>
      <c r="BH42" s="677"/>
      <c r="BI42" s="677"/>
      <c r="BJ42" s="677"/>
      <c r="BK42" s="677"/>
      <c r="BL42" s="364"/>
      <c r="BM42" s="659" t="s">
        <v>361</v>
      </c>
      <c r="BN42" s="659"/>
      <c r="BO42" s="659"/>
      <c r="BP42" s="659"/>
      <c r="BQ42" s="659"/>
      <c r="BR42" s="659"/>
      <c r="BS42" s="659"/>
      <c r="BT42" s="659"/>
      <c r="BU42" s="660"/>
      <c r="BV42" s="608">
        <v>332</v>
      </c>
      <c r="BW42" s="643"/>
      <c r="BX42" s="643"/>
      <c r="BY42" s="643"/>
      <c r="BZ42" s="643"/>
      <c r="CA42" s="643"/>
      <c r="CB42" s="661"/>
      <c r="CD42" s="625" t="s">
        <v>362</v>
      </c>
      <c r="CE42" s="626"/>
      <c r="CF42" s="626"/>
      <c r="CG42" s="626"/>
      <c r="CH42" s="626"/>
      <c r="CI42" s="626"/>
      <c r="CJ42" s="626"/>
      <c r="CK42" s="626"/>
      <c r="CL42" s="626"/>
      <c r="CM42" s="626"/>
      <c r="CN42" s="626"/>
      <c r="CO42" s="626"/>
      <c r="CP42" s="626"/>
      <c r="CQ42" s="627"/>
      <c r="CR42" s="628">
        <v>1062500</v>
      </c>
      <c r="CS42" s="639"/>
      <c r="CT42" s="639"/>
      <c r="CU42" s="639"/>
      <c r="CV42" s="639"/>
      <c r="CW42" s="639"/>
      <c r="CX42" s="639"/>
      <c r="CY42" s="640"/>
      <c r="CZ42" s="631">
        <v>10.199999999999999</v>
      </c>
      <c r="DA42" s="641"/>
      <c r="DB42" s="641"/>
      <c r="DC42" s="642"/>
      <c r="DD42" s="634">
        <v>203539</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2">
      <c r="B43" s="625" t="s">
        <v>363</v>
      </c>
      <c r="C43" s="626"/>
      <c r="D43" s="626"/>
      <c r="E43" s="626"/>
      <c r="F43" s="626"/>
      <c r="G43" s="626"/>
      <c r="H43" s="626"/>
      <c r="I43" s="626"/>
      <c r="J43" s="626"/>
      <c r="K43" s="626"/>
      <c r="L43" s="626"/>
      <c r="M43" s="626"/>
      <c r="N43" s="626"/>
      <c r="O43" s="626"/>
      <c r="P43" s="626"/>
      <c r="Q43" s="627"/>
      <c r="R43" s="628">
        <v>309563</v>
      </c>
      <c r="S43" s="629"/>
      <c r="T43" s="629"/>
      <c r="U43" s="629"/>
      <c r="V43" s="629"/>
      <c r="W43" s="629"/>
      <c r="X43" s="629"/>
      <c r="Y43" s="630"/>
      <c r="Z43" s="655">
        <v>2.7</v>
      </c>
      <c r="AA43" s="655"/>
      <c r="AB43" s="655"/>
      <c r="AC43" s="655"/>
      <c r="AD43" s="656" t="s">
        <v>132</v>
      </c>
      <c r="AE43" s="656"/>
      <c r="AF43" s="656"/>
      <c r="AG43" s="656"/>
      <c r="AH43" s="656"/>
      <c r="AI43" s="656"/>
      <c r="AJ43" s="656"/>
      <c r="AK43" s="656"/>
      <c r="AL43" s="631" t="s">
        <v>132</v>
      </c>
      <c r="AM43" s="632"/>
      <c r="AN43" s="632"/>
      <c r="AO43" s="657"/>
      <c r="BV43" s="219"/>
      <c r="BW43" s="219"/>
      <c r="BX43" s="219"/>
      <c r="BY43" s="219"/>
      <c r="BZ43" s="219"/>
      <c r="CA43" s="219"/>
      <c r="CB43" s="219"/>
      <c r="CD43" s="625" t="s">
        <v>364</v>
      </c>
      <c r="CE43" s="626"/>
      <c r="CF43" s="626"/>
      <c r="CG43" s="626"/>
      <c r="CH43" s="626"/>
      <c r="CI43" s="626"/>
      <c r="CJ43" s="626"/>
      <c r="CK43" s="626"/>
      <c r="CL43" s="626"/>
      <c r="CM43" s="626"/>
      <c r="CN43" s="626"/>
      <c r="CO43" s="626"/>
      <c r="CP43" s="626"/>
      <c r="CQ43" s="627"/>
      <c r="CR43" s="628">
        <v>26023</v>
      </c>
      <c r="CS43" s="639"/>
      <c r="CT43" s="639"/>
      <c r="CU43" s="639"/>
      <c r="CV43" s="639"/>
      <c r="CW43" s="639"/>
      <c r="CX43" s="639"/>
      <c r="CY43" s="640"/>
      <c r="CZ43" s="631">
        <v>0.3</v>
      </c>
      <c r="DA43" s="641"/>
      <c r="DB43" s="641"/>
      <c r="DC43" s="642"/>
      <c r="DD43" s="634">
        <v>9741</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2">
      <c r="B44" s="605" t="s">
        <v>365</v>
      </c>
      <c r="C44" s="606"/>
      <c r="D44" s="606"/>
      <c r="E44" s="606"/>
      <c r="F44" s="606"/>
      <c r="G44" s="606"/>
      <c r="H44" s="606"/>
      <c r="I44" s="606"/>
      <c r="J44" s="606"/>
      <c r="K44" s="606"/>
      <c r="L44" s="606"/>
      <c r="M44" s="606"/>
      <c r="N44" s="606"/>
      <c r="O44" s="606"/>
      <c r="P44" s="606"/>
      <c r="Q44" s="607"/>
      <c r="R44" s="608">
        <v>11482634</v>
      </c>
      <c r="S44" s="643"/>
      <c r="T44" s="643"/>
      <c r="U44" s="643"/>
      <c r="V44" s="643"/>
      <c r="W44" s="643"/>
      <c r="X44" s="643"/>
      <c r="Y44" s="644"/>
      <c r="Z44" s="645">
        <v>100</v>
      </c>
      <c r="AA44" s="645"/>
      <c r="AB44" s="645"/>
      <c r="AC44" s="645"/>
      <c r="AD44" s="646">
        <v>6128360</v>
      </c>
      <c r="AE44" s="646"/>
      <c r="AF44" s="646"/>
      <c r="AG44" s="646"/>
      <c r="AH44" s="646"/>
      <c r="AI44" s="646"/>
      <c r="AJ44" s="646"/>
      <c r="AK44" s="646"/>
      <c r="AL44" s="611">
        <v>100</v>
      </c>
      <c r="AM44" s="647"/>
      <c r="AN44" s="647"/>
      <c r="AO44" s="648"/>
      <c r="CD44" s="649" t="s">
        <v>312</v>
      </c>
      <c r="CE44" s="650"/>
      <c r="CF44" s="625" t="s">
        <v>366</v>
      </c>
      <c r="CG44" s="626"/>
      <c r="CH44" s="626"/>
      <c r="CI44" s="626"/>
      <c r="CJ44" s="626"/>
      <c r="CK44" s="626"/>
      <c r="CL44" s="626"/>
      <c r="CM44" s="626"/>
      <c r="CN44" s="626"/>
      <c r="CO44" s="626"/>
      <c r="CP44" s="626"/>
      <c r="CQ44" s="627"/>
      <c r="CR44" s="628">
        <v>1062500</v>
      </c>
      <c r="CS44" s="629"/>
      <c r="CT44" s="629"/>
      <c r="CU44" s="629"/>
      <c r="CV44" s="629"/>
      <c r="CW44" s="629"/>
      <c r="CX44" s="629"/>
      <c r="CY44" s="630"/>
      <c r="CZ44" s="631">
        <v>10.199999999999999</v>
      </c>
      <c r="DA44" s="632"/>
      <c r="DB44" s="632"/>
      <c r="DC44" s="633"/>
      <c r="DD44" s="634">
        <v>203539</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367</v>
      </c>
      <c r="CG45" s="626"/>
      <c r="CH45" s="626"/>
      <c r="CI45" s="626"/>
      <c r="CJ45" s="626"/>
      <c r="CK45" s="626"/>
      <c r="CL45" s="626"/>
      <c r="CM45" s="626"/>
      <c r="CN45" s="626"/>
      <c r="CO45" s="626"/>
      <c r="CP45" s="626"/>
      <c r="CQ45" s="627"/>
      <c r="CR45" s="628">
        <v>796073</v>
      </c>
      <c r="CS45" s="639"/>
      <c r="CT45" s="639"/>
      <c r="CU45" s="639"/>
      <c r="CV45" s="639"/>
      <c r="CW45" s="639"/>
      <c r="CX45" s="639"/>
      <c r="CY45" s="640"/>
      <c r="CZ45" s="631">
        <v>7.7</v>
      </c>
      <c r="DA45" s="641"/>
      <c r="DB45" s="641"/>
      <c r="DC45" s="642"/>
      <c r="DD45" s="634">
        <v>51144</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2">
      <c r="B46" s="221" t="s">
        <v>368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369</v>
      </c>
      <c r="CG46" s="626"/>
      <c r="CH46" s="626"/>
      <c r="CI46" s="626"/>
      <c r="CJ46" s="626"/>
      <c r="CK46" s="626"/>
      <c r="CL46" s="626"/>
      <c r="CM46" s="626"/>
      <c r="CN46" s="626"/>
      <c r="CO46" s="626"/>
      <c r="CP46" s="626"/>
      <c r="CQ46" s="627"/>
      <c r="CR46" s="628">
        <v>232744</v>
      </c>
      <c r="CS46" s="629"/>
      <c r="CT46" s="629"/>
      <c r="CU46" s="629"/>
      <c r="CV46" s="629"/>
      <c r="CW46" s="629"/>
      <c r="CX46" s="629"/>
      <c r="CY46" s="630"/>
      <c r="CZ46" s="631">
        <v>2.2000000000000002</v>
      </c>
      <c r="DA46" s="632"/>
      <c r="DB46" s="632"/>
      <c r="DC46" s="633"/>
      <c r="DD46" s="634">
        <v>150112</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2">
      <c r="B47" s="638" t="s">
        <v>370</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371</v>
      </c>
      <c r="CG47" s="626"/>
      <c r="CH47" s="626"/>
      <c r="CI47" s="626"/>
      <c r="CJ47" s="626"/>
      <c r="CK47" s="626"/>
      <c r="CL47" s="626"/>
      <c r="CM47" s="626"/>
      <c r="CN47" s="626"/>
      <c r="CO47" s="626"/>
      <c r="CP47" s="626"/>
      <c r="CQ47" s="627"/>
      <c r="CR47" s="628" t="s">
        <v>132</v>
      </c>
      <c r="CS47" s="639"/>
      <c r="CT47" s="639"/>
      <c r="CU47" s="639"/>
      <c r="CV47" s="639"/>
      <c r="CW47" s="639"/>
      <c r="CX47" s="639"/>
      <c r="CY47" s="640"/>
      <c r="CZ47" s="631" t="s">
        <v>132</v>
      </c>
      <c r="DA47" s="641"/>
      <c r="DB47" s="641"/>
      <c r="DC47" s="642"/>
      <c r="DD47" s="634" t="s">
        <v>132</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ht="10.8" x14ac:dyDescent="0.2">
      <c r="B48" s="624" t="s">
        <v>372</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373</v>
      </c>
      <c r="CG48" s="626"/>
      <c r="CH48" s="626"/>
      <c r="CI48" s="626"/>
      <c r="CJ48" s="626"/>
      <c r="CK48" s="626"/>
      <c r="CL48" s="626"/>
      <c r="CM48" s="626"/>
      <c r="CN48" s="626"/>
      <c r="CO48" s="626"/>
      <c r="CP48" s="626"/>
      <c r="CQ48" s="627"/>
      <c r="CR48" s="628" t="s">
        <v>132</v>
      </c>
      <c r="CS48" s="629"/>
      <c r="CT48" s="629"/>
      <c r="CU48" s="629"/>
      <c r="CV48" s="629"/>
      <c r="CW48" s="629"/>
      <c r="CX48" s="629"/>
      <c r="CY48" s="630"/>
      <c r="CZ48" s="631" t="s">
        <v>132</v>
      </c>
      <c r="DA48" s="632"/>
      <c r="DB48" s="632"/>
      <c r="DC48" s="633"/>
      <c r="DD48" s="634" t="s">
        <v>132</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374</v>
      </c>
      <c r="CE49" s="606"/>
      <c r="CF49" s="606"/>
      <c r="CG49" s="606"/>
      <c r="CH49" s="606"/>
      <c r="CI49" s="606"/>
      <c r="CJ49" s="606"/>
      <c r="CK49" s="606"/>
      <c r="CL49" s="606"/>
      <c r="CM49" s="606"/>
      <c r="CN49" s="606"/>
      <c r="CO49" s="606"/>
      <c r="CP49" s="606"/>
      <c r="CQ49" s="607"/>
      <c r="CR49" s="608">
        <v>10399353</v>
      </c>
      <c r="CS49" s="609"/>
      <c r="CT49" s="609"/>
      <c r="CU49" s="609"/>
      <c r="CV49" s="609"/>
      <c r="CW49" s="609"/>
      <c r="CX49" s="609"/>
      <c r="CY49" s="610"/>
      <c r="CZ49" s="611">
        <v>100</v>
      </c>
      <c r="DA49" s="612"/>
      <c r="DB49" s="612"/>
      <c r="DC49" s="613"/>
      <c r="DD49" s="614">
        <v>6694505</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Wckl9zDDg+s5cCTZVoMCvWRwyT+MuNw0j8wpomekbnjinwxgIkvZ0jf/1xvGbwHnuYEuVe1L0j3Lesa+xsD8yw==" saltValue="wgvSSpi9nW7wyrAFHHV5M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election activeCell="DL102" sqref="DL102:DP102"/>
    </sheetView>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49" t="s">
        <v>375</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376</v>
      </c>
      <c r="DK2" s="751"/>
      <c r="DL2" s="751"/>
      <c r="DM2" s="751"/>
      <c r="DN2" s="751"/>
      <c r="DO2" s="752"/>
      <c r="DP2" s="224"/>
      <c r="DQ2" s="750" t="s">
        <v>377</v>
      </c>
      <c r="DR2" s="751"/>
      <c r="DS2" s="751"/>
      <c r="DT2" s="751"/>
      <c r="DU2" s="751"/>
      <c r="DV2" s="751"/>
      <c r="DW2" s="751"/>
      <c r="DX2" s="751"/>
      <c r="DY2" s="751"/>
      <c r="DZ2" s="752"/>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53" t="s">
        <v>378</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379</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2">
      <c r="A5" s="755" t="s">
        <v>380</v>
      </c>
      <c r="B5" s="756"/>
      <c r="C5" s="756"/>
      <c r="D5" s="756"/>
      <c r="E5" s="756"/>
      <c r="F5" s="756"/>
      <c r="G5" s="756"/>
      <c r="H5" s="756"/>
      <c r="I5" s="756"/>
      <c r="J5" s="756"/>
      <c r="K5" s="756"/>
      <c r="L5" s="756"/>
      <c r="M5" s="756"/>
      <c r="N5" s="756"/>
      <c r="O5" s="756"/>
      <c r="P5" s="757"/>
      <c r="Q5" s="761" t="s">
        <v>381</v>
      </c>
      <c r="R5" s="762"/>
      <c r="S5" s="762"/>
      <c r="T5" s="762"/>
      <c r="U5" s="763"/>
      <c r="V5" s="761" t="s">
        <v>382</v>
      </c>
      <c r="W5" s="762"/>
      <c r="X5" s="762"/>
      <c r="Y5" s="762"/>
      <c r="Z5" s="763"/>
      <c r="AA5" s="761" t="s">
        <v>383</v>
      </c>
      <c r="AB5" s="762"/>
      <c r="AC5" s="762"/>
      <c r="AD5" s="762"/>
      <c r="AE5" s="762"/>
      <c r="AF5" s="767" t="s">
        <v>384</v>
      </c>
      <c r="AG5" s="762"/>
      <c r="AH5" s="762"/>
      <c r="AI5" s="762"/>
      <c r="AJ5" s="768"/>
      <c r="AK5" s="762" t="s">
        <v>385</v>
      </c>
      <c r="AL5" s="762"/>
      <c r="AM5" s="762"/>
      <c r="AN5" s="762"/>
      <c r="AO5" s="763"/>
      <c r="AP5" s="761" t="s">
        <v>386</v>
      </c>
      <c r="AQ5" s="762"/>
      <c r="AR5" s="762"/>
      <c r="AS5" s="762"/>
      <c r="AT5" s="763"/>
      <c r="AU5" s="761" t="s">
        <v>387</v>
      </c>
      <c r="AV5" s="762"/>
      <c r="AW5" s="762"/>
      <c r="AX5" s="762"/>
      <c r="AY5" s="768"/>
      <c r="AZ5" s="228"/>
      <c r="BA5" s="228"/>
      <c r="BB5" s="228"/>
      <c r="BC5" s="228"/>
      <c r="BD5" s="228"/>
      <c r="BE5" s="229"/>
      <c r="BF5" s="229"/>
      <c r="BG5" s="229"/>
      <c r="BH5" s="229"/>
      <c r="BI5" s="229"/>
      <c r="BJ5" s="229"/>
      <c r="BK5" s="229"/>
      <c r="BL5" s="229"/>
      <c r="BM5" s="229"/>
      <c r="BN5" s="229"/>
      <c r="BO5" s="229"/>
      <c r="BP5" s="229"/>
      <c r="BQ5" s="755" t="s">
        <v>388</v>
      </c>
      <c r="BR5" s="756"/>
      <c r="BS5" s="756"/>
      <c r="BT5" s="756"/>
      <c r="BU5" s="756"/>
      <c r="BV5" s="756"/>
      <c r="BW5" s="756"/>
      <c r="BX5" s="756"/>
      <c r="BY5" s="756"/>
      <c r="BZ5" s="756"/>
      <c r="CA5" s="756"/>
      <c r="CB5" s="756"/>
      <c r="CC5" s="756"/>
      <c r="CD5" s="756"/>
      <c r="CE5" s="756"/>
      <c r="CF5" s="756"/>
      <c r="CG5" s="757"/>
      <c r="CH5" s="761" t="s">
        <v>389</v>
      </c>
      <c r="CI5" s="762"/>
      <c r="CJ5" s="762"/>
      <c r="CK5" s="762"/>
      <c r="CL5" s="763"/>
      <c r="CM5" s="761" t="s">
        <v>390</v>
      </c>
      <c r="CN5" s="762"/>
      <c r="CO5" s="762"/>
      <c r="CP5" s="762"/>
      <c r="CQ5" s="763"/>
      <c r="CR5" s="761" t="s">
        <v>391</v>
      </c>
      <c r="CS5" s="762"/>
      <c r="CT5" s="762"/>
      <c r="CU5" s="762"/>
      <c r="CV5" s="763"/>
      <c r="CW5" s="761" t="s">
        <v>392</v>
      </c>
      <c r="CX5" s="762"/>
      <c r="CY5" s="762"/>
      <c r="CZ5" s="762"/>
      <c r="DA5" s="763"/>
      <c r="DB5" s="761" t="s">
        <v>393</v>
      </c>
      <c r="DC5" s="762"/>
      <c r="DD5" s="762"/>
      <c r="DE5" s="762"/>
      <c r="DF5" s="763"/>
      <c r="DG5" s="791" t="s">
        <v>394</v>
      </c>
      <c r="DH5" s="792"/>
      <c r="DI5" s="792"/>
      <c r="DJ5" s="792"/>
      <c r="DK5" s="793"/>
      <c r="DL5" s="791" t="s">
        <v>395</v>
      </c>
      <c r="DM5" s="792"/>
      <c r="DN5" s="792"/>
      <c r="DO5" s="792"/>
      <c r="DP5" s="793"/>
      <c r="DQ5" s="761" t="s">
        <v>396</v>
      </c>
      <c r="DR5" s="762"/>
      <c r="DS5" s="762"/>
      <c r="DT5" s="762"/>
      <c r="DU5" s="763"/>
      <c r="DV5" s="761" t="s">
        <v>387</v>
      </c>
      <c r="DW5" s="762"/>
      <c r="DX5" s="762"/>
      <c r="DY5" s="762"/>
      <c r="DZ5" s="768"/>
      <c r="EA5" s="230"/>
    </row>
    <row r="6" spans="1:131" s="231" customFormat="1" ht="26.25" customHeight="1" thickBot="1" x14ac:dyDescent="0.25">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2">
      <c r="A7" s="232">
        <v>1</v>
      </c>
      <c r="B7" s="777" t="s">
        <v>397</v>
      </c>
      <c r="C7" s="778"/>
      <c r="D7" s="778"/>
      <c r="E7" s="778"/>
      <c r="F7" s="778"/>
      <c r="G7" s="778"/>
      <c r="H7" s="778"/>
      <c r="I7" s="778"/>
      <c r="J7" s="778"/>
      <c r="K7" s="778"/>
      <c r="L7" s="778"/>
      <c r="M7" s="778"/>
      <c r="N7" s="778"/>
      <c r="O7" s="778"/>
      <c r="P7" s="779"/>
      <c r="Q7" s="780">
        <v>11484</v>
      </c>
      <c r="R7" s="781"/>
      <c r="S7" s="781"/>
      <c r="T7" s="781"/>
      <c r="U7" s="781"/>
      <c r="V7" s="781">
        <v>10400</v>
      </c>
      <c r="W7" s="781"/>
      <c r="X7" s="781"/>
      <c r="Y7" s="781"/>
      <c r="Z7" s="781"/>
      <c r="AA7" s="781">
        <v>1083</v>
      </c>
      <c r="AB7" s="781"/>
      <c r="AC7" s="781"/>
      <c r="AD7" s="781"/>
      <c r="AE7" s="782"/>
      <c r="AF7" s="783">
        <v>987</v>
      </c>
      <c r="AG7" s="784"/>
      <c r="AH7" s="784"/>
      <c r="AI7" s="784"/>
      <c r="AJ7" s="785"/>
      <c r="AK7" s="786">
        <v>236</v>
      </c>
      <c r="AL7" s="787"/>
      <c r="AM7" s="787"/>
      <c r="AN7" s="787"/>
      <c r="AO7" s="787"/>
      <c r="AP7" s="787">
        <v>7603</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595</v>
      </c>
      <c r="BT7" s="775"/>
      <c r="BU7" s="775"/>
      <c r="BV7" s="775"/>
      <c r="BW7" s="775"/>
      <c r="BX7" s="775"/>
      <c r="BY7" s="775"/>
      <c r="BZ7" s="775"/>
      <c r="CA7" s="775"/>
      <c r="CB7" s="775"/>
      <c r="CC7" s="775"/>
      <c r="CD7" s="775"/>
      <c r="CE7" s="775"/>
      <c r="CF7" s="775"/>
      <c r="CG7" s="790"/>
      <c r="CH7" s="771">
        <v>2</v>
      </c>
      <c r="CI7" s="772"/>
      <c r="CJ7" s="772"/>
      <c r="CK7" s="772"/>
      <c r="CL7" s="773"/>
      <c r="CM7" s="771">
        <v>96</v>
      </c>
      <c r="CN7" s="772"/>
      <c r="CO7" s="772"/>
      <c r="CP7" s="772"/>
      <c r="CQ7" s="773"/>
      <c r="CR7" s="771">
        <v>4</v>
      </c>
      <c r="CS7" s="772"/>
      <c r="CT7" s="772"/>
      <c r="CU7" s="772"/>
      <c r="CV7" s="773"/>
      <c r="CW7" s="771"/>
      <c r="CX7" s="772"/>
      <c r="CY7" s="772"/>
      <c r="CZ7" s="772"/>
      <c r="DA7" s="773"/>
      <c r="DB7" s="771">
        <v>92</v>
      </c>
      <c r="DC7" s="772"/>
      <c r="DD7" s="772"/>
      <c r="DE7" s="772"/>
      <c r="DF7" s="773"/>
      <c r="DG7" s="771">
        <v>232</v>
      </c>
      <c r="DH7" s="772"/>
      <c r="DI7" s="772"/>
      <c r="DJ7" s="772"/>
      <c r="DK7" s="773"/>
      <c r="DL7" s="771"/>
      <c r="DM7" s="772"/>
      <c r="DN7" s="772"/>
      <c r="DO7" s="772"/>
      <c r="DP7" s="773"/>
      <c r="DQ7" s="771"/>
      <c r="DR7" s="772"/>
      <c r="DS7" s="772"/>
      <c r="DT7" s="772"/>
      <c r="DU7" s="773"/>
      <c r="DV7" s="774"/>
      <c r="DW7" s="775"/>
      <c r="DX7" s="775"/>
      <c r="DY7" s="775"/>
      <c r="DZ7" s="776"/>
      <c r="EA7" s="230"/>
    </row>
    <row r="8" spans="1:131" s="231" customFormat="1" ht="26.25" customHeight="1" x14ac:dyDescent="0.2">
      <c r="A8" s="234">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0"/>
    </row>
    <row r="9" spans="1:131" s="231" customFormat="1" ht="26.25" customHeight="1" x14ac:dyDescent="0.2">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x14ac:dyDescent="0.2">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x14ac:dyDescent="0.2">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2">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2">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2">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2">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2">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2">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2">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2">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2">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5">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2">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398</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5">
      <c r="A23" s="236" t="s">
        <v>399</v>
      </c>
      <c r="B23" s="817" t="s">
        <v>400</v>
      </c>
      <c r="C23" s="818"/>
      <c r="D23" s="818"/>
      <c r="E23" s="818"/>
      <c r="F23" s="818"/>
      <c r="G23" s="818"/>
      <c r="H23" s="818"/>
      <c r="I23" s="818"/>
      <c r="J23" s="818"/>
      <c r="K23" s="818"/>
      <c r="L23" s="818"/>
      <c r="M23" s="818"/>
      <c r="N23" s="818"/>
      <c r="O23" s="818"/>
      <c r="P23" s="819"/>
      <c r="Q23" s="820">
        <v>11484</v>
      </c>
      <c r="R23" s="821"/>
      <c r="S23" s="821"/>
      <c r="T23" s="821"/>
      <c r="U23" s="821"/>
      <c r="V23" s="821">
        <v>10400</v>
      </c>
      <c r="W23" s="821"/>
      <c r="X23" s="821"/>
      <c r="Y23" s="821"/>
      <c r="Z23" s="821"/>
      <c r="AA23" s="821">
        <v>1083</v>
      </c>
      <c r="AB23" s="821"/>
      <c r="AC23" s="821"/>
      <c r="AD23" s="821"/>
      <c r="AE23" s="822"/>
      <c r="AF23" s="823">
        <v>987</v>
      </c>
      <c r="AG23" s="821"/>
      <c r="AH23" s="821"/>
      <c r="AI23" s="821"/>
      <c r="AJ23" s="824"/>
      <c r="AK23" s="825"/>
      <c r="AL23" s="826"/>
      <c r="AM23" s="826"/>
      <c r="AN23" s="826"/>
      <c r="AO23" s="826"/>
      <c r="AP23" s="821">
        <v>7603</v>
      </c>
      <c r="AQ23" s="821"/>
      <c r="AR23" s="821"/>
      <c r="AS23" s="821"/>
      <c r="AT23" s="821"/>
      <c r="AU23" s="837"/>
      <c r="AV23" s="837"/>
      <c r="AW23" s="837"/>
      <c r="AX23" s="837"/>
      <c r="AY23" s="838"/>
      <c r="AZ23" s="839" t="s">
        <v>401</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2">
      <c r="A24" s="836" t="s">
        <v>402</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5">
      <c r="A25" s="753" t="s">
        <v>403</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2">
      <c r="A26" s="755" t="s">
        <v>380</v>
      </c>
      <c r="B26" s="756"/>
      <c r="C26" s="756"/>
      <c r="D26" s="756"/>
      <c r="E26" s="756"/>
      <c r="F26" s="756"/>
      <c r="G26" s="756"/>
      <c r="H26" s="756"/>
      <c r="I26" s="756"/>
      <c r="J26" s="756"/>
      <c r="K26" s="756"/>
      <c r="L26" s="756"/>
      <c r="M26" s="756"/>
      <c r="N26" s="756"/>
      <c r="O26" s="756"/>
      <c r="P26" s="757"/>
      <c r="Q26" s="761" t="s">
        <v>404</v>
      </c>
      <c r="R26" s="762"/>
      <c r="S26" s="762"/>
      <c r="T26" s="762"/>
      <c r="U26" s="763"/>
      <c r="V26" s="761" t="s">
        <v>405</v>
      </c>
      <c r="W26" s="762"/>
      <c r="X26" s="762"/>
      <c r="Y26" s="762"/>
      <c r="Z26" s="763"/>
      <c r="AA26" s="761" t="s">
        <v>406</v>
      </c>
      <c r="AB26" s="762"/>
      <c r="AC26" s="762"/>
      <c r="AD26" s="762"/>
      <c r="AE26" s="762"/>
      <c r="AF26" s="842" t="s">
        <v>407</v>
      </c>
      <c r="AG26" s="843"/>
      <c r="AH26" s="843"/>
      <c r="AI26" s="843"/>
      <c r="AJ26" s="844"/>
      <c r="AK26" s="762" t="s">
        <v>408</v>
      </c>
      <c r="AL26" s="762"/>
      <c r="AM26" s="762"/>
      <c r="AN26" s="762"/>
      <c r="AO26" s="763"/>
      <c r="AP26" s="761" t="s">
        <v>409</v>
      </c>
      <c r="AQ26" s="762"/>
      <c r="AR26" s="762"/>
      <c r="AS26" s="762"/>
      <c r="AT26" s="763"/>
      <c r="AU26" s="761" t="s">
        <v>410</v>
      </c>
      <c r="AV26" s="762"/>
      <c r="AW26" s="762"/>
      <c r="AX26" s="762"/>
      <c r="AY26" s="763"/>
      <c r="AZ26" s="761" t="s">
        <v>411</v>
      </c>
      <c r="BA26" s="762"/>
      <c r="BB26" s="762"/>
      <c r="BC26" s="762"/>
      <c r="BD26" s="763"/>
      <c r="BE26" s="761" t="s">
        <v>387</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5">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2">
      <c r="A28" s="238">
        <v>1</v>
      </c>
      <c r="B28" s="777" t="s">
        <v>412</v>
      </c>
      <c r="C28" s="778"/>
      <c r="D28" s="778"/>
      <c r="E28" s="778"/>
      <c r="F28" s="778"/>
      <c r="G28" s="778"/>
      <c r="H28" s="778"/>
      <c r="I28" s="778"/>
      <c r="J28" s="778"/>
      <c r="K28" s="778"/>
      <c r="L28" s="778"/>
      <c r="M28" s="778"/>
      <c r="N28" s="778"/>
      <c r="O28" s="778"/>
      <c r="P28" s="779"/>
      <c r="Q28" s="850">
        <v>3445</v>
      </c>
      <c r="R28" s="851"/>
      <c r="S28" s="851"/>
      <c r="T28" s="851"/>
      <c r="U28" s="851"/>
      <c r="V28" s="851">
        <v>3286</v>
      </c>
      <c r="W28" s="851"/>
      <c r="X28" s="851"/>
      <c r="Y28" s="851"/>
      <c r="Z28" s="851"/>
      <c r="AA28" s="851">
        <v>158</v>
      </c>
      <c r="AB28" s="851"/>
      <c r="AC28" s="851"/>
      <c r="AD28" s="851"/>
      <c r="AE28" s="852"/>
      <c r="AF28" s="853">
        <v>158</v>
      </c>
      <c r="AG28" s="851"/>
      <c r="AH28" s="851"/>
      <c r="AI28" s="851"/>
      <c r="AJ28" s="854"/>
      <c r="AK28" s="855">
        <v>328</v>
      </c>
      <c r="AL28" s="856"/>
      <c r="AM28" s="856"/>
      <c r="AN28" s="856"/>
      <c r="AO28" s="856"/>
      <c r="AP28" s="856"/>
      <c r="AQ28" s="856"/>
      <c r="AR28" s="856"/>
      <c r="AS28" s="856"/>
      <c r="AT28" s="856"/>
      <c r="AU28" s="856"/>
      <c r="AV28" s="856"/>
      <c r="AW28" s="856"/>
      <c r="AX28" s="856"/>
      <c r="AY28" s="856"/>
      <c r="AZ28" s="857"/>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2">
      <c r="A29" s="238">
        <v>2</v>
      </c>
      <c r="B29" s="808" t="s">
        <v>413</v>
      </c>
      <c r="C29" s="809"/>
      <c r="D29" s="809"/>
      <c r="E29" s="809"/>
      <c r="F29" s="809"/>
      <c r="G29" s="809"/>
      <c r="H29" s="809"/>
      <c r="I29" s="809"/>
      <c r="J29" s="809"/>
      <c r="K29" s="809"/>
      <c r="L29" s="809"/>
      <c r="M29" s="809"/>
      <c r="N29" s="809"/>
      <c r="O29" s="809"/>
      <c r="P29" s="810"/>
      <c r="Q29" s="811">
        <v>2127</v>
      </c>
      <c r="R29" s="812"/>
      <c r="S29" s="812"/>
      <c r="T29" s="812"/>
      <c r="U29" s="812"/>
      <c r="V29" s="812">
        <v>2057</v>
      </c>
      <c r="W29" s="812"/>
      <c r="X29" s="812"/>
      <c r="Y29" s="812"/>
      <c r="Z29" s="812"/>
      <c r="AA29" s="812">
        <v>70</v>
      </c>
      <c r="AB29" s="812"/>
      <c r="AC29" s="812"/>
      <c r="AD29" s="812"/>
      <c r="AE29" s="813"/>
      <c r="AF29" s="814">
        <v>70</v>
      </c>
      <c r="AG29" s="815"/>
      <c r="AH29" s="815"/>
      <c r="AI29" s="815"/>
      <c r="AJ29" s="816"/>
      <c r="AK29" s="862">
        <v>408</v>
      </c>
      <c r="AL29" s="858"/>
      <c r="AM29" s="858"/>
      <c r="AN29" s="858"/>
      <c r="AO29" s="858"/>
      <c r="AP29" s="858"/>
      <c r="AQ29" s="858"/>
      <c r="AR29" s="858"/>
      <c r="AS29" s="858"/>
      <c r="AT29" s="858"/>
      <c r="AU29" s="858"/>
      <c r="AV29" s="858"/>
      <c r="AW29" s="858"/>
      <c r="AX29" s="858"/>
      <c r="AY29" s="858"/>
      <c r="AZ29" s="859"/>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2">
      <c r="A30" s="238">
        <v>3</v>
      </c>
      <c r="B30" s="808" t="s">
        <v>414</v>
      </c>
      <c r="C30" s="809"/>
      <c r="D30" s="809"/>
      <c r="E30" s="809"/>
      <c r="F30" s="809"/>
      <c r="G30" s="809"/>
      <c r="H30" s="809"/>
      <c r="I30" s="809"/>
      <c r="J30" s="809"/>
      <c r="K30" s="809"/>
      <c r="L30" s="809"/>
      <c r="M30" s="809"/>
      <c r="N30" s="809"/>
      <c r="O30" s="809"/>
      <c r="P30" s="810"/>
      <c r="Q30" s="811">
        <v>353</v>
      </c>
      <c r="R30" s="812"/>
      <c r="S30" s="812"/>
      <c r="T30" s="812"/>
      <c r="U30" s="812"/>
      <c r="V30" s="812">
        <v>352</v>
      </c>
      <c r="W30" s="812"/>
      <c r="X30" s="812"/>
      <c r="Y30" s="812"/>
      <c r="Z30" s="812"/>
      <c r="AA30" s="812">
        <v>1</v>
      </c>
      <c r="AB30" s="812"/>
      <c r="AC30" s="812"/>
      <c r="AD30" s="812"/>
      <c r="AE30" s="813"/>
      <c r="AF30" s="814">
        <v>1</v>
      </c>
      <c r="AG30" s="815"/>
      <c r="AH30" s="815"/>
      <c r="AI30" s="815"/>
      <c r="AJ30" s="816"/>
      <c r="AK30" s="862">
        <v>85</v>
      </c>
      <c r="AL30" s="858"/>
      <c r="AM30" s="858"/>
      <c r="AN30" s="858"/>
      <c r="AO30" s="858"/>
      <c r="AP30" s="858"/>
      <c r="AQ30" s="858"/>
      <c r="AR30" s="858"/>
      <c r="AS30" s="858"/>
      <c r="AT30" s="858"/>
      <c r="AU30" s="858"/>
      <c r="AV30" s="858"/>
      <c r="AW30" s="858"/>
      <c r="AX30" s="858"/>
      <c r="AY30" s="858"/>
      <c r="AZ30" s="859"/>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2">
      <c r="A31" s="238">
        <v>4</v>
      </c>
      <c r="B31" s="808" t="s">
        <v>415</v>
      </c>
      <c r="C31" s="809"/>
      <c r="D31" s="809"/>
      <c r="E31" s="809"/>
      <c r="F31" s="809"/>
      <c r="G31" s="809"/>
      <c r="H31" s="809"/>
      <c r="I31" s="809"/>
      <c r="J31" s="809"/>
      <c r="K31" s="809"/>
      <c r="L31" s="809"/>
      <c r="M31" s="809"/>
      <c r="N31" s="809"/>
      <c r="O31" s="809"/>
      <c r="P31" s="810"/>
      <c r="Q31" s="811">
        <v>524</v>
      </c>
      <c r="R31" s="812"/>
      <c r="S31" s="812"/>
      <c r="T31" s="812"/>
      <c r="U31" s="812"/>
      <c r="V31" s="812">
        <v>497</v>
      </c>
      <c r="W31" s="812"/>
      <c r="X31" s="812"/>
      <c r="Y31" s="812"/>
      <c r="Z31" s="812"/>
      <c r="AA31" s="812">
        <v>28</v>
      </c>
      <c r="AB31" s="812"/>
      <c r="AC31" s="812"/>
      <c r="AD31" s="812"/>
      <c r="AE31" s="813"/>
      <c r="AF31" s="814">
        <v>41</v>
      </c>
      <c r="AG31" s="815"/>
      <c r="AH31" s="815"/>
      <c r="AI31" s="815"/>
      <c r="AJ31" s="816"/>
      <c r="AK31" s="862">
        <v>293</v>
      </c>
      <c r="AL31" s="858"/>
      <c r="AM31" s="858"/>
      <c r="AN31" s="858"/>
      <c r="AO31" s="858"/>
      <c r="AP31" s="858">
        <v>2018</v>
      </c>
      <c r="AQ31" s="858"/>
      <c r="AR31" s="858"/>
      <c r="AS31" s="858"/>
      <c r="AT31" s="858"/>
      <c r="AU31" s="858">
        <v>1413</v>
      </c>
      <c r="AV31" s="858"/>
      <c r="AW31" s="858"/>
      <c r="AX31" s="858"/>
      <c r="AY31" s="858"/>
      <c r="AZ31" s="859"/>
      <c r="BA31" s="859"/>
      <c r="BB31" s="859"/>
      <c r="BC31" s="859"/>
      <c r="BD31" s="859"/>
      <c r="BE31" s="860" t="s">
        <v>416</v>
      </c>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2">
      <c r="A32" s="238">
        <v>5</v>
      </c>
      <c r="B32" s="808" t="s">
        <v>417</v>
      </c>
      <c r="C32" s="809"/>
      <c r="D32" s="809"/>
      <c r="E32" s="809"/>
      <c r="F32" s="809"/>
      <c r="G32" s="809"/>
      <c r="H32" s="809"/>
      <c r="I32" s="809"/>
      <c r="J32" s="809"/>
      <c r="K32" s="809"/>
      <c r="L32" s="809"/>
      <c r="M32" s="809"/>
      <c r="N32" s="809"/>
      <c r="O32" s="809"/>
      <c r="P32" s="810"/>
      <c r="Q32" s="811">
        <v>13</v>
      </c>
      <c r="R32" s="812"/>
      <c r="S32" s="812"/>
      <c r="T32" s="812"/>
      <c r="U32" s="812"/>
      <c r="V32" s="812">
        <v>12</v>
      </c>
      <c r="W32" s="812"/>
      <c r="X32" s="812"/>
      <c r="Y32" s="812"/>
      <c r="Z32" s="812"/>
      <c r="AA32" s="812">
        <v>1</v>
      </c>
      <c r="AB32" s="812"/>
      <c r="AC32" s="812"/>
      <c r="AD32" s="812"/>
      <c r="AE32" s="813"/>
      <c r="AF32" s="814">
        <v>1</v>
      </c>
      <c r="AG32" s="815"/>
      <c r="AH32" s="815"/>
      <c r="AI32" s="815"/>
      <c r="AJ32" s="816"/>
      <c r="AK32" s="862">
        <v>6</v>
      </c>
      <c r="AL32" s="858"/>
      <c r="AM32" s="858"/>
      <c r="AN32" s="858"/>
      <c r="AO32" s="858"/>
      <c r="AP32" s="858">
        <v>40</v>
      </c>
      <c r="AQ32" s="858"/>
      <c r="AR32" s="858"/>
      <c r="AS32" s="858"/>
      <c r="AT32" s="858"/>
      <c r="AU32" s="858">
        <v>40</v>
      </c>
      <c r="AV32" s="858"/>
      <c r="AW32" s="858"/>
      <c r="AX32" s="858"/>
      <c r="AY32" s="858"/>
      <c r="AZ32" s="859"/>
      <c r="BA32" s="859"/>
      <c r="BB32" s="859"/>
      <c r="BC32" s="859"/>
      <c r="BD32" s="859"/>
      <c r="BE32" s="860" t="s">
        <v>418</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2">
      <c r="A33" s="238">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2">
      <c r="A34" s="238">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2">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2">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2">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2">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2">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2">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2">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2">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2">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2">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2">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2">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2">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2">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2">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2">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2">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2">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2">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2">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2">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2">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2">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2">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2">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2">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5">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2">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419</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5">
      <c r="A63" s="236" t="s">
        <v>399</v>
      </c>
      <c r="B63" s="817" t="s">
        <v>420</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271</v>
      </c>
      <c r="AG63" s="872"/>
      <c r="AH63" s="872"/>
      <c r="AI63" s="872"/>
      <c r="AJ63" s="873"/>
      <c r="AK63" s="874"/>
      <c r="AL63" s="869"/>
      <c r="AM63" s="869"/>
      <c r="AN63" s="869"/>
      <c r="AO63" s="869"/>
      <c r="AP63" s="872">
        <v>2058</v>
      </c>
      <c r="AQ63" s="872"/>
      <c r="AR63" s="872"/>
      <c r="AS63" s="872"/>
      <c r="AT63" s="872"/>
      <c r="AU63" s="872">
        <v>1453</v>
      </c>
      <c r="AV63" s="872"/>
      <c r="AW63" s="872"/>
      <c r="AX63" s="872"/>
      <c r="AY63" s="872"/>
      <c r="AZ63" s="876"/>
      <c r="BA63" s="876"/>
      <c r="BB63" s="876"/>
      <c r="BC63" s="876"/>
      <c r="BD63" s="876"/>
      <c r="BE63" s="877"/>
      <c r="BF63" s="877"/>
      <c r="BG63" s="877"/>
      <c r="BH63" s="877"/>
      <c r="BI63" s="878"/>
      <c r="BJ63" s="879" t="s">
        <v>401</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5">
      <c r="A65" s="228" t="s">
        <v>421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2">
      <c r="A66" s="755" t="s">
        <v>422</v>
      </c>
      <c r="B66" s="756"/>
      <c r="C66" s="756"/>
      <c r="D66" s="756"/>
      <c r="E66" s="756"/>
      <c r="F66" s="756"/>
      <c r="G66" s="756"/>
      <c r="H66" s="756"/>
      <c r="I66" s="756"/>
      <c r="J66" s="756"/>
      <c r="K66" s="756"/>
      <c r="L66" s="756"/>
      <c r="M66" s="756"/>
      <c r="N66" s="756"/>
      <c r="O66" s="756"/>
      <c r="P66" s="757"/>
      <c r="Q66" s="761" t="s">
        <v>423</v>
      </c>
      <c r="R66" s="762"/>
      <c r="S66" s="762"/>
      <c r="T66" s="762"/>
      <c r="U66" s="763"/>
      <c r="V66" s="761" t="s">
        <v>405</v>
      </c>
      <c r="W66" s="762"/>
      <c r="X66" s="762"/>
      <c r="Y66" s="762"/>
      <c r="Z66" s="763"/>
      <c r="AA66" s="761" t="s">
        <v>424</v>
      </c>
      <c r="AB66" s="762"/>
      <c r="AC66" s="762"/>
      <c r="AD66" s="762"/>
      <c r="AE66" s="763"/>
      <c r="AF66" s="882" t="s">
        <v>425</v>
      </c>
      <c r="AG66" s="843"/>
      <c r="AH66" s="843"/>
      <c r="AI66" s="843"/>
      <c r="AJ66" s="883"/>
      <c r="AK66" s="761" t="s">
        <v>426</v>
      </c>
      <c r="AL66" s="756"/>
      <c r="AM66" s="756"/>
      <c r="AN66" s="756"/>
      <c r="AO66" s="757"/>
      <c r="AP66" s="761" t="s">
        <v>427</v>
      </c>
      <c r="AQ66" s="762"/>
      <c r="AR66" s="762"/>
      <c r="AS66" s="762"/>
      <c r="AT66" s="763"/>
      <c r="AU66" s="761" t="s">
        <v>428</v>
      </c>
      <c r="AV66" s="762"/>
      <c r="AW66" s="762"/>
      <c r="AX66" s="762"/>
      <c r="AY66" s="763"/>
      <c r="AZ66" s="761" t="s">
        <v>387</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5">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2">
      <c r="A68" s="232">
        <v>1</v>
      </c>
      <c r="B68" s="897" t="s">
        <v>583</v>
      </c>
      <c r="C68" s="898"/>
      <c r="D68" s="898"/>
      <c r="E68" s="898"/>
      <c r="F68" s="898"/>
      <c r="G68" s="898"/>
      <c r="H68" s="898"/>
      <c r="I68" s="898"/>
      <c r="J68" s="898"/>
      <c r="K68" s="898"/>
      <c r="L68" s="898"/>
      <c r="M68" s="898"/>
      <c r="N68" s="898"/>
      <c r="O68" s="898"/>
      <c r="P68" s="899"/>
      <c r="Q68" s="900">
        <v>5878</v>
      </c>
      <c r="R68" s="894"/>
      <c r="S68" s="894"/>
      <c r="T68" s="894"/>
      <c r="U68" s="894"/>
      <c r="V68" s="894">
        <v>5646</v>
      </c>
      <c r="W68" s="894"/>
      <c r="X68" s="894"/>
      <c r="Y68" s="894"/>
      <c r="Z68" s="894"/>
      <c r="AA68" s="894">
        <v>232</v>
      </c>
      <c r="AB68" s="894"/>
      <c r="AC68" s="894"/>
      <c r="AD68" s="894"/>
      <c r="AE68" s="894"/>
      <c r="AF68" s="894">
        <v>232</v>
      </c>
      <c r="AG68" s="894"/>
      <c r="AH68" s="894"/>
      <c r="AI68" s="894"/>
      <c r="AJ68" s="894"/>
      <c r="AK68" s="894">
        <v>400</v>
      </c>
      <c r="AL68" s="894"/>
      <c r="AM68" s="894"/>
      <c r="AN68" s="894"/>
      <c r="AO68" s="894"/>
      <c r="AP68" s="894">
        <v>7071</v>
      </c>
      <c r="AQ68" s="894"/>
      <c r="AR68" s="894"/>
      <c r="AS68" s="894"/>
      <c r="AT68" s="894"/>
      <c r="AU68" s="894">
        <v>424</v>
      </c>
      <c r="AV68" s="894"/>
      <c r="AW68" s="894"/>
      <c r="AX68" s="894"/>
      <c r="AY68" s="894"/>
      <c r="AZ68" s="895" t="s">
        <v>593</v>
      </c>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2">
      <c r="A69" s="234">
        <v>2</v>
      </c>
      <c r="B69" s="901" t="s">
        <v>584</v>
      </c>
      <c r="C69" s="902"/>
      <c r="D69" s="902"/>
      <c r="E69" s="902"/>
      <c r="F69" s="902"/>
      <c r="G69" s="902"/>
      <c r="H69" s="902"/>
      <c r="I69" s="902"/>
      <c r="J69" s="902"/>
      <c r="K69" s="902"/>
      <c r="L69" s="902"/>
      <c r="M69" s="902"/>
      <c r="N69" s="902"/>
      <c r="O69" s="902"/>
      <c r="P69" s="903"/>
      <c r="Q69" s="904">
        <v>7500</v>
      </c>
      <c r="R69" s="858"/>
      <c r="S69" s="858"/>
      <c r="T69" s="858"/>
      <c r="U69" s="858"/>
      <c r="V69" s="858">
        <v>6317</v>
      </c>
      <c r="W69" s="858"/>
      <c r="X69" s="858"/>
      <c r="Y69" s="858"/>
      <c r="Z69" s="858"/>
      <c r="AA69" s="858">
        <v>1183</v>
      </c>
      <c r="AB69" s="858"/>
      <c r="AC69" s="858"/>
      <c r="AD69" s="858"/>
      <c r="AE69" s="858"/>
      <c r="AF69" s="858">
        <v>8161</v>
      </c>
      <c r="AG69" s="858"/>
      <c r="AH69" s="858"/>
      <c r="AI69" s="858"/>
      <c r="AJ69" s="858"/>
      <c r="AK69" s="858">
        <v>46</v>
      </c>
      <c r="AL69" s="858"/>
      <c r="AM69" s="858"/>
      <c r="AN69" s="858"/>
      <c r="AO69" s="858"/>
      <c r="AP69" s="858">
        <v>9720</v>
      </c>
      <c r="AQ69" s="858"/>
      <c r="AR69" s="858"/>
      <c r="AS69" s="858"/>
      <c r="AT69" s="858"/>
      <c r="AU69" s="858"/>
      <c r="AV69" s="858"/>
      <c r="AW69" s="858"/>
      <c r="AX69" s="858"/>
      <c r="AY69" s="858"/>
      <c r="AZ69" s="860" t="s">
        <v>594</v>
      </c>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2">
      <c r="A70" s="234">
        <v>3</v>
      </c>
      <c r="B70" s="901" t="s">
        <v>585</v>
      </c>
      <c r="C70" s="902"/>
      <c r="D70" s="902"/>
      <c r="E70" s="902"/>
      <c r="F70" s="902"/>
      <c r="G70" s="902"/>
      <c r="H70" s="902"/>
      <c r="I70" s="902"/>
      <c r="J70" s="902"/>
      <c r="K70" s="902"/>
      <c r="L70" s="902"/>
      <c r="M70" s="902"/>
      <c r="N70" s="902"/>
      <c r="O70" s="902"/>
      <c r="P70" s="903"/>
      <c r="Q70" s="904">
        <v>1794</v>
      </c>
      <c r="R70" s="858"/>
      <c r="S70" s="858"/>
      <c r="T70" s="858"/>
      <c r="U70" s="858"/>
      <c r="V70" s="858">
        <v>1751</v>
      </c>
      <c r="W70" s="858"/>
      <c r="X70" s="858"/>
      <c r="Y70" s="858"/>
      <c r="Z70" s="858"/>
      <c r="AA70" s="858">
        <v>44</v>
      </c>
      <c r="AB70" s="858"/>
      <c r="AC70" s="858"/>
      <c r="AD70" s="858"/>
      <c r="AE70" s="858"/>
      <c r="AF70" s="858">
        <v>44</v>
      </c>
      <c r="AG70" s="858"/>
      <c r="AH70" s="858"/>
      <c r="AI70" s="858"/>
      <c r="AJ70" s="858"/>
      <c r="AK70" s="858"/>
      <c r="AL70" s="858"/>
      <c r="AM70" s="858"/>
      <c r="AN70" s="858"/>
      <c r="AO70" s="858"/>
      <c r="AP70" s="858">
        <v>320</v>
      </c>
      <c r="AQ70" s="858"/>
      <c r="AR70" s="858"/>
      <c r="AS70" s="858"/>
      <c r="AT70" s="858"/>
      <c r="AU70" s="858">
        <v>140</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2">
      <c r="A71" s="234">
        <v>4</v>
      </c>
      <c r="B71" s="901" t="s">
        <v>586</v>
      </c>
      <c r="C71" s="902"/>
      <c r="D71" s="902"/>
      <c r="E71" s="902"/>
      <c r="F71" s="902"/>
      <c r="G71" s="902"/>
      <c r="H71" s="902"/>
      <c r="I71" s="902"/>
      <c r="J71" s="902"/>
      <c r="K71" s="902"/>
      <c r="L71" s="902"/>
      <c r="M71" s="902"/>
      <c r="N71" s="902"/>
      <c r="O71" s="902"/>
      <c r="P71" s="903"/>
      <c r="Q71" s="904">
        <v>23194</v>
      </c>
      <c r="R71" s="858"/>
      <c r="S71" s="858"/>
      <c r="T71" s="858"/>
      <c r="U71" s="858"/>
      <c r="V71" s="858">
        <v>22714</v>
      </c>
      <c r="W71" s="858"/>
      <c r="X71" s="858"/>
      <c r="Y71" s="858"/>
      <c r="Z71" s="858"/>
      <c r="AA71" s="858">
        <v>480</v>
      </c>
      <c r="AB71" s="858"/>
      <c r="AC71" s="858"/>
      <c r="AD71" s="858"/>
      <c r="AE71" s="858"/>
      <c r="AF71" s="858">
        <v>480</v>
      </c>
      <c r="AG71" s="858"/>
      <c r="AH71" s="858"/>
      <c r="AI71" s="858"/>
      <c r="AJ71" s="858"/>
      <c r="AK71" s="858">
        <v>23</v>
      </c>
      <c r="AL71" s="858"/>
      <c r="AM71" s="858"/>
      <c r="AN71" s="858"/>
      <c r="AO71" s="858"/>
      <c r="AP71" s="858"/>
      <c r="AQ71" s="858"/>
      <c r="AR71" s="858"/>
      <c r="AS71" s="858"/>
      <c r="AT71" s="858"/>
      <c r="AU71" s="858"/>
      <c r="AV71" s="858"/>
      <c r="AW71" s="858"/>
      <c r="AX71" s="858"/>
      <c r="AY71" s="858"/>
      <c r="AZ71" s="860" t="s">
        <v>590</v>
      </c>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2">
      <c r="A72" s="234">
        <v>5</v>
      </c>
      <c r="B72" s="901" t="s">
        <v>586</v>
      </c>
      <c r="C72" s="902"/>
      <c r="D72" s="902"/>
      <c r="E72" s="902"/>
      <c r="F72" s="902"/>
      <c r="G72" s="902"/>
      <c r="H72" s="902"/>
      <c r="I72" s="902"/>
      <c r="J72" s="902"/>
      <c r="K72" s="902"/>
      <c r="L72" s="902"/>
      <c r="M72" s="902"/>
      <c r="N72" s="902"/>
      <c r="O72" s="902"/>
      <c r="P72" s="903"/>
      <c r="Q72" s="904">
        <v>238</v>
      </c>
      <c r="R72" s="858"/>
      <c r="S72" s="858"/>
      <c r="T72" s="858"/>
      <c r="U72" s="858"/>
      <c r="V72" s="858">
        <v>112</v>
      </c>
      <c r="W72" s="858"/>
      <c r="X72" s="858"/>
      <c r="Y72" s="858"/>
      <c r="Z72" s="858"/>
      <c r="AA72" s="858">
        <v>125</v>
      </c>
      <c r="AB72" s="858"/>
      <c r="AC72" s="858"/>
      <c r="AD72" s="858"/>
      <c r="AE72" s="858"/>
      <c r="AF72" s="858">
        <v>125</v>
      </c>
      <c r="AG72" s="858"/>
      <c r="AH72" s="858"/>
      <c r="AI72" s="858"/>
      <c r="AJ72" s="858"/>
      <c r="AK72" s="858"/>
      <c r="AL72" s="858"/>
      <c r="AM72" s="858"/>
      <c r="AN72" s="858"/>
      <c r="AO72" s="858"/>
      <c r="AP72" s="858"/>
      <c r="AQ72" s="858"/>
      <c r="AR72" s="858"/>
      <c r="AS72" s="858"/>
      <c r="AT72" s="858"/>
      <c r="AU72" s="858"/>
      <c r="AV72" s="858"/>
      <c r="AW72" s="858"/>
      <c r="AX72" s="858"/>
      <c r="AY72" s="858"/>
      <c r="AZ72" s="860" t="s">
        <v>592</v>
      </c>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2">
      <c r="A73" s="234">
        <v>6</v>
      </c>
      <c r="B73" s="901" t="s">
        <v>587</v>
      </c>
      <c r="C73" s="902"/>
      <c r="D73" s="902"/>
      <c r="E73" s="902"/>
      <c r="F73" s="902"/>
      <c r="G73" s="902"/>
      <c r="H73" s="902"/>
      <c r="I73" s="902"/>
      <c r="J73" s="902"/>
      <c r="K73" s="902"/>
      <c r="L73" s="902"/>
      <c r="M73" s="902"/>
      <c r="N73" s="902"/>
      <c r="O73" s="902"/>
      <c r="P73" s="903"/>
      <c r="Q73" s="904">
        <v>1730</v>
      </c>
      <c r="R73" s="858"/>
      <c r="S73" s="858"/>
      <c r="T73" s="858"/>
      <c r="U73" s="858"/>
      <c r="V73" s="858">
        <v>1694</v>
      </c>
      <c r="W73" s="858"/>
      <c r="X73" s="858"/>
      <c r="Y73" s="858"/>
      <c r="Z73" s="858"/>
      <c r="AA73" s="858">
        <v>36</v>
      </c>
      <c r="AB73" s="858"/>
      <c r="AC73" s="858"/>
      <c r="AD73" s="858"/>
      <c r="AE73" s="858"/>
      <c r="AF73" s="858">
        <v>36</v>
      </c>
      <c r="AG73" s="858"/>
      <c r="AH73" s="858"/>
      <c r="AI73" s="858"/>
      <c r="AJ73" s="858"/>
      <c r="AK73" s="858"/>
      <c r="AL73" s="858"/>
      <c r="AM73" s="858"/>
      <c r="AN73" s="858"/>
      <c r="AO73" s="858"/>
      <c r="AP73" s="858"/>
      <c r="AQ73" s="858"/>
      <c r="AR73" s="858"/>
      <c r="AS73" s="858"/>
      <c r="AT73" s="858"/>
      <c r="AU73" s="858"/>
      <c r="AV73" s="858"/>
      <c r="AW73" s="858"/>
      <c r="AX73" s="858"/>
      <c r="AY73" s="858"/>
      <c r="AZ73" s="860" t="s">
        <v>590</v>
      </c>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2">
      <c r="A74" s="234">
        <v>7</v>
      </c>
      <c r="B74" s="901" t="s">
        <v>587</v>
      </c>
      <c r="C74" s="902"/>
      <c r="D74" s="902"/>
      <c r="E74" s="902"/>
      <c r="F74" s="902"/>
      <c r="G74" s="902"/>
      <c r="H74" s="902"/>
      <c r="I74" s="902"/>
      <c r="J74" s="902"/>
      <c r="K74" s="902"/>
      <c r="L74" s="902"/>
      <c r="M74" s="902"/>
      <c r="N74" s="902"/>
      <c r="O74" s="902"/>
      <c r="P74" s="903"/>
      <c r="Q74" s="904">
        <v>824275</v>
      </c>
      <c r="R74" s="858"/>
      <c r="S74" s="858"/>
      <c r="T74" s="858"/>
      <c r="U74" s="858"/>
      <c r="V74" s="858">
        <v>793576</v>
      </c>
      <c r="W74" s="858"/>
      <c r="X74" s="858"/>
      <c r="Y74" s="858"/>
      <c r="Z74" s="858"/>
      <c r="AA74" s="858">
        <v>30699</v>
      </c>
      <c r="AB74" s="858"/>
      <c r="AC74" s="858"/>
      <c r="AD74" s="858"/>
      <c r="AE74" s="858"/>
      <c r="AF74" s="858">
        <v>30699</v>
      </c>
      <c r="AG74" s="858"/>
      <c r="AH74" s="858"/>
      <c r="AI74" s="858"/>
      <c r="AJ74" s="858"/>
      <c r="AK74" s="858">
        <v>9728</v>
      </c>
      <c r="AL74" s="858"/>
      <c r="AM74" s="858"/>
      <c r="AN74" s="858"/>
      <c r="AO74" s="858"/>
      <c r="AP74" s="858"/>
      <c r="AQ74" s="858"/>
      <c r="AR74" s="858"/>
      <c r="AS74" s="858"/>
      <c r="AT74" s="858"/>
      <c r="AU74" s="858"/>
      <c r="AV74" s="858"/>
      <c r="AW74" s="858"/>
      <c r="AX74" s="858"/>
      <c r="AY74" s="858"/>
      <c r="AZ74" s="860" t="s">
        <v>591</v>
      </c>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2">
      <c r="A75" s="234">
        <v>8</v>
      </c>
      <c r="B75" s="901" t="s">
        <v>588</v>
      </c>
      <c r="C75" s="902"/>
      <c r="D75" s="902"/>
      <c r="E75" s="902"/>
      <c r="F75" s="902"/>
      <c r="G75" s="902"/>
      <c r="H75" s="902"/>
      <c r="I75" s="902"/>
      <c r="J75" s="902"/>
      <c r="K75" s="902"/>
      <c r="L75" s="902"/>
      <c r="M75" s="902"/>
      <c r="N75" s="902"/>
      <c r="O75" s="902"/>
      <c r="P75" s="903"/>
      <c r="Q75" s="905">
        <v>7</v>
      </c>
      <c r="R75" s="906"/>
      <c r="S75" s="906"/>
      <c r="T75" s="906"/>
      <c r="U75" s="862"/>
      <c r="V75" s="907">
        <v>4</v>
      </c>
      <c r="W75" s="906"/>
      <c r="X75" s="906"/>
      <c r="Y75" s="906"/>
      <c r="Z75" s="862"/>
      <c r="AA75" s="907">
        <v>4</v>
      </c>
      <c r="AB75" s="906"/>
      <c r="AC75" s="906"/>
      <c r="AD75" s="906"/>
      <c r="AE75" s="862"/>
      <c r="AF75" s="907">
        <v>4</v>
      </c>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2">
      <c r="A76" s="234">
        <v>9</v>
      </c>
      <c r="B76" s="901" t="s">
        <v>589</v>
      </c>
      <c r="C76" s="902"/>
      <c r="D76" s="902"/>
      <c r="E76" s="902"/>
      <c r="F76" s="902"/>
      <c r="G76" s="902"/>
      <c r="H76" s="902"/>
      <c r="I76" s="902"/>
      <c r="J76" s="902"/>
      <c r="K76" s="902"/>
      <c r="L76" s="902"/>
      <c r="M76" s="902"/>
      <c r="N76" s="902"/>
      <c r="O76" s="902"/>
      <c r="P76" s="903"/>
      <c r="Q76" s="905">
        <v>332</v>
      </c>
      <c r="R76" s="906"/>
      <c r="S76" s="906"/>
      <c r="T76" s="906"/>
      <c r="U76" s="862"/>
      <c r="V76" s="907">
        <v>324</v>
      </c>
      <c r="W76" s="906"/>
      <c r="X76" s="906"/>
      <c r="Y76" s="906"/>
      <c r="Z76" s="862"/>
      <c r="AA76" s="907">
        <v>8</v>
      </c>
      <c r="AB76" s="906"/>
      <c r="AC76" s="906"/>
      <c r="AD76" s="906"/>
      <c r="AE76" s="862"/>
      <c r="AF76" s="907">
        <v>8</v>
      </c>
      <c r="AG76" s="906"/>
      <c r="AH76" s="906"/>
      <c r="AI76" s="906"/>
      <c r="AJ76" s="862"/>
      <c r="AK76" s="907">
        <v>5</v>
      </c>
      <c r="AL76" s="906"/>
      <c r="AM76" s="906"/>
      <c r="AN76" s="906"/>
      <c r="AO76" s="862"/>
      <c r="AP76" s="907"/>
      <c r="AQ76" s="906"/>
      <c r="AR76" s="906"/>
      <c r="AS76" s="906"/>
      <c r="AT76" s="862"/>
      <c r="AU76" s="907"/>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2">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2">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2">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2">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2">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2">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2">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2">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2">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2">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2">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5">
      <c r="A88" s="236" t="s">
        <v>399</v>
      </c>
      <c r="B88" s="817" t="s">
        <v>429</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39789</v>
      </c>
      <c r="AG88" s="872"/>
      <c r="AH88" s="872"/>
      <c r="AI88" s="872"/>
      <c r="AJ88" s="872"/>
      <c r="AK88" s="869"/>
      <c r="AL88" s="869"/>
      <c r="AM88" s="869"/>
      <c r="AN88" s="869"/>
      <c r="AO88" s="869"/>
      <c r="AP88" s="872">
        <v>17111</v>
      </c>
      <c r="AQ88" s="872"/>
      <c r="AR88" s="872"/>
      <c r="AS88" s="872"/>
      <c r="AT88" s="872"/>
      <c r="AU88" s="872">
        <v>564</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399</v>
      </c>
      <c r="BR102" s="817" t="s">
        <v>430</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4</v>
      </c>
      <c r="CS102" s="880"/>
      <c r="CT102" s="880"/>
      <c r="CU102" s="880"/>
      <c r="CV102" s="919"/>
      <c r="CW102" s="918"/>
      <c r="CX102" s="880"/>
      <c r="CY102" s="880"/>
      <c r="CZ102" s="880"/>
      <c r="DA102" s="919"/>
      <c r="DB102" s="918">
        <v>92</v>
      </c>
      <c r="DC102" s="880"/>
      <c r="DD102" s="880"/>
      <c r="DE102" s="880"/>
      <c r="DF102" s="919"/>
      <c r="DG102" s="918">
        <v>232</v>
      </c>
      <c r="DH102" s="880"/>
      <c r="DI102" s="880"/>
      <c r="DJ102" s="880"/>
      <c r="DK102" s="919"/>
      <c r="DL102" s="918"/>
      <c r="DM102" s="880"/>
      <c r="DN102" s="880"/>
      <c r="DO102" s="880"/>
      <c r="DP102" s="919"/>
      <c r="DQ102" s="918"/>
      <c r="DR102" s="880"/>
      <c r="DS102" s="880"/>
      <c r="DT102" s="880"/>
      <c r="DU102" s="919"/>
      <c r="DV102" s="817"/>
      <c r="DW102" s="818"/>
      <c r="DX102" s="818"/>
      <c r="DY102" s="818"/>
      <c r="DZ102" s="942"/>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431</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432</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433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45" t="s">
        <v>435</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436</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2">
      <c r="A109" s="940" t="s">
        <v>437</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438</v>
      </c>
      <c r="AB109" s="921"/>
      <c r="AC109" s="921"/>
      <c r="AD109" s="921"/>
      <c r="AE109" s="922"/>
      <c r="AF109" s="920" t="s">
        <v>439</v>
      </c>
      <c r="AG109" s="921"/>
      <c r="AH109" s="921"/>
      <c r="AI109" s="921"/>
      <c r="AJ109" s="922"/>
      <c r="AK109" s="920" t="s">
        <v>314</v>
      </c>
      <c r="AL109" s="921"/>
      <c r="AM109" s="921"/>
      <c r="AN109" s="921"/>
      <c r="AO109" s="922"/>
      <c r="AP109" s="920" t="s">
        <v>440</v>
      </c>
      <c r="AQ109" s="921"/>
      <c r="AR109" s="921"/>
      <c r="AS109" s="921"/>
      <c r="AT109" s="923"/>
      <c r="AU109" s="940" t="s">
        <v>437</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438</v>
      </c>
      <c r="BR109" s="921"/>
      <c r="BS109" s="921"/>
      <c r="BT109" s="921"/>
      <c r="BU109" s="922"/>
      <c r="BV109" s="920" t="s">
        <v>439</v>
      </c>
      <c r="BW109" s="921"/>
      <c r="BX109" s="921"/>
      <c r="BY109" s="921"/>
      <c r="BZ109" s="922"/>
      <c r="CA109" s="920" t="s">
        <v>314</v>
      </c>
      <c r="CB109" s="921"/>
      <c r="CC109" s="921"/>
      <c r="CD109" s="921"/>
      <c r="CE109" s="922"/>
      <c r="CF109" s="941" t="s">
        <v>440</v>
      </c>
      <c r="CG109" s="941"/>
      <c r="CH109" s="941"/>
      <c r="CI109" s="941"/>
      <c r="CJ109" s="941"/>
      <c r="CK109" s="920" t="s">
        <v>441</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438</v>
      </c>
      <c r="DH109" s="921"/>
      <c r="DI109" s="921"/>
      <c r="DJ109" s="921"/>
      <c r="DK109" s="922"/>
      <c r="DL109" s="920" t="s">
        <v>439</v>
      </c>
      <c r="DM109" s="921"/>
      <c r="DN109" s="921"/>
      <c r="DO109" s="921"/>
      <c r="DP109" s="922"/>
      <c r="DQ109" s="920" t="s">
        <v>314</v>
      </c>
      <c r="DR109" s="921"/>
      <c r="DS109" s="921"/>
      <c r="DT109" s="921"/>
      <c r="DU109" s="922"/>
      <c r="DV109" s="920" t="s">
        <v>440</v>
      </c>
      <c r="DW109" s="921"/>
      <c r="DX109" s="921"/>
      <c r="DY109" s="921"/>
      <c r="DZ109" s="923"/>
    </row>
    <row r="110" spans="1:131" s="226" customFormat="1" ht="26.25" customHeight="1" x14ac:dyDescent="0.2">
      <c r="A110" s="924" t="s">
        <v>442</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663836</v>
      </c>
      <c r="AB110" s="928"/>
      <c r="AC110" s="928"/>
      <c r="AD110" s="928"/>
      <c r="AE110" s="929"/>
      <c r="AF110" s="930">
        <v>690829</v>
      </c>
      <c r="AG110" s="928"/>
      <c r="AH110" s="928"/>
      <c r="AI110" s="928"/>
      <c r="AJ110" s="929"/>
      <c r="AK110" s="930">
        <v>682103</v>
      </c>
      <c r="AL110" s="928"/>
      <c r="AM110" s="928"/>
      <c r="AN110" s="928"/>
      <c r="AO110" s="929"/>
      <c r="AP110" s="931">
        <v>12</v>
      </c>
      <c r="AQ110" s="932"/>
      <c r="AR110" s="932"/>
      <c r="AS110" s="932"/>
      <c r="AT110" s="933"/>
      <c r="AU110" s="934" t="s">
        <v>76</v>
      </c>
      <c r="AV110" s="935"/>
      <c r="AW110" s="935"/>
      <c r="AX110" s="935"/>
      <c r="AY110" s="935"/>
      <c r="AZ110" s="957" t="s">
        <v>443</v>
      </c>
      <c r="BA110" s="925"/>
      <c r="BB110" s="925"/>
      <c r="BC110" s="925"/>
      <c r="BD110" s="925"/>
      <c r="BE110" s="925"/>
      <c r="BF110" s="925"/>
      <c r="BG110" s="925"/>
      <c r="BH110" s="925"/>
      <c r="BI110" s="925"/>
      <c r="BJ110" s="925"/>
      <c r="BK110" s="925"/>
      <c r="BL110" s="925"/>
      <c r="BM110" s="925"/>
      <c r="BN110" s="925"/>
      <c r="BO110" s="925"/>
      <c r="BP110" s="926"/>
      <c r="BQ110" s="958">
        <v>7617035</v>
      </c>
      <c r="BR110" s="959"/>
      <c r="BS110" s="959"/>
      <c r="BT110" s="959"/>
      <c r="BU110" s="959"/>
      <c r="BV110" s="959">
        <v>7414113</v>
      </c>
      <c r="BW110" s="959"/>
      <c r="BX110" s="959"/>
      <c r="BY110" s="959"/>
      <c r="BZ110" s="959"/>
      <c r="CA110" s="959">
        <v>7602922</v>
      </c>
      <c r="CB110" s="959"/>
      <c r="CC110" s="959"/>
      <c r="CD110" s="959"/>
      <c r="CE110" s="959"/>
      <c r="CF110" s="972">
        <v>134</v>
      </c>
      <c r="CG110" s="973"/>
      <c r="CH110" s="973"/>
      <c r="CI110" s="973"/>
      <c r="CJ110" s="973"/>
      <c r="CK110" s="974" t="s">
        <v>444</v>
      </c>
      <c r="CL110" s="975"/>
      <c r="CM110" s="957" t="s">
        <v>445</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401</v>
      </c>
      <c r="DH110" s="959"/>
      <c r="DI110" s="959"/>
      <c r="DJ110" s="959"/>
      <c r="DK110" s="959"/>
      <c r="DL110" s="959" t="s">
        <v>236</v>
      </c>
      <c r="DM110" s="959"/>
      <c r="DN110" s="959"/>
      <c r="DO110" s="959"/>
      <c r="DP110" s="959"/>
      <c r="DQ110" s="959" t="s">
        <v>236</v>
      </c>
      <c r="DR110" s="959"/>
      <c r="DS110" s="959"/>
      <c r="DT110" s="959"/>
      <c r="DU110" s="959"/>
      <c r="DV110" s="960" t="s">
        <v>446</v>
      </c>
      <c r="DW110" s="960"/>
      <c r="DX110" s="960"/>
      <c r="DY110" s="960"/>
      <c r="DZ110" s="961"/>
    </row>
    <row r="111" spans="1:131" s="226" customFormat="1" ht="26.25" customHeight="1" x14ac:dyDescent="0.2">
      <c r="A111" s="962" t="s">
        <v>447</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446</v>
      </c>
      <c r="AB111" s="966"/>
      <c r="AC111" s="966"/>
      <c r="AD111" s="966"/>
      <c r="AE111" s="967"/>
      <c r="AF111" s="968" t="s">
        <v>401</v>
      </c>
      <c r="AG111" s="966"/>
      <c r="AH111" s="966"/>
      <c r="AI111" s="966"/>
      <c r="AJ111" s="967"/>
      <c r="AK111" s="968" t="s">
        <v>401</v>
      </c>
      <c r="AL111" s="966"/>
      <c r="AM111" s="966"/>
      <c r="AN111" s="966"/>
      <c r="AO111" s="967"/>
      <c r="AP111" s="969" t="s">
        <v>236</v>
      </c>
      <c r="AQ111" s="970"/>
      <c r="AR111" s="970"/>
      <c r="AS111" s="970"/>
      <c r="AT111" s="971"/>
      <c r="AU111" s="936"/>
      <c r="AV111" s="937"/>
      <c r="AW111" s="937"/>
      <c r="AX111" s="937"/>
      <c r="AY111" s="937"/>
      <c r="AZ111" s="950" t="s">
        <v>448</v>
      </c>
      <c r="BA111" s="951"/>
      <c r="BB111" s="951"/>
      <c r="BC111" s="951"/>
      <c r="BD111" s="951"/>
      <c r="BE111" s="951"/>
      <c r="BF111" s="951"/>
      <c r="BG111" s="951"/>
      <c r="BH111" s="951"/>
      <c r="BI111" s="951"/>
      <c r="BJ111" s="951"/>
      <c r="BK111" s="951"/>
      <c r="BL111" s="951"/>
      <c r="BM111" s="951"/>
      <c r="BN111" s="951"/>
      <c r="BO111" s="951"/>
      <c r="BP111" s="952"/>
      <c r="BQ111" s="953">
        <v>52482</v>
      </c>
      <c r="BR111" s="954"/>
      <c r="BS111" s="954"/>
      <c r="BT111" s="954"/>
      <c r="BU111" s="954"/>
      <c r="BV111" s="954">
        <v>43300</v>
      </c>
      <c r="BW111" s="954"/>
      <c r="BX111" s="954"/>
      <c r="BY111" s="954"/>
      <c r="BZ111" s="954"/>
      <c r="CA111" s="954">
        <v>34488</v>
      </c>
      <c r="CB111" s="954"/>
      <c r="CC111" s="954"/>
      <c r="CD111" s="954"/>
      <c r="CE111" s="954"/>
      <c r="CF111" s="948">
        <v>0.6</v>
      </c>
      <c r="CG111" s="949"/>
      <c r="CH111" s="949"/>
      <c r="CI111" s="949"/>
      <c r="CJ111" s="949"/>
      <c r="CK111" s="976"/>
      <c r="CL111" s="977"/>
      <c r="CM111" s="950" t="s">
        <v>449</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401</v>
      </c>
      <c r="DH111" s="954"/>
      <c r="DI111" s="954"/>
      <c r="DJ111" s="954"/>
      <c r="DK111" s="954"/>
      <c r="DL111" s="954" t="s">
        <v>446</v>
      </c>
      <c r="DM111" s="954"/>
      <c r="DN111" s="954"/>
      <c r="DO111" s="954"/>
      <c r="DP111" s="954"/>
      <c r="DQ111" s="954" t="s">
        <v>446</v>
      </c>
      <c r="DR111" s="954"/>
      <c r="DS111" s="954"/>
      <c r="DT111" s="954"/>
      <c r="DU111" s="954"/>
      <c r="DV111" s="955" t="s">
        <v>401</v>
      </c>
      <c r="DW111" s="955"/>
      <c r="DX111" s="955"/>
      <c r="DY111" s="955"/>
      <c r="DZ111" s="956"/>
    </row>
    <row r="112" spans="1:131" s="226" customFormat="1" ht="26.25" customHeight="1" x14ac:dyDescent="0.2">
      <c r="A112" s="980" t="s">
        <v>450</v>
      </c>
      <c r="B112" s="981"/>
      <c r="C112" s="951" t="s">
        <v>451</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452</v>
      </c>
      <c r="AB112" s="987"/>
      <c r="AC112" s="987"/>
      <c r="AD112" s="987"/>
      <c r="AE112" s="988"/>
      <c r="AF112" s="989" t="s">
        <v>401</v>
      </c>
      <c r="AG112" s="987"/>
      <c r="AH112" s="987"/>
      <c r="AI112" s="987"/>
      <c r="AJ112" s="988"/>
      <c r="AK112" s="989" t="s">
        <v>452</v>
      </c>
      <c r="AL112" s="987"/>
      <c r="AM112" s="987"/>
      <c r="AN112" s="987"/>
      <c r="AO112" s="988"/>
      <c r="AP112" s="990" t="s">
        <v>236</v>
      </c>
      <c r="AQ112" s="991"/>
      <c r="AR112" s="991"/>
      <c r="AS112" s="991"/>
      <c r="AT112" s="992"/>
      <c r="AU112" s="936"/>
      <c r="AV112" s="937"/>
      <c r="AW112" s="937"/>
      <c r="AX112" s="937"/>
      <c r="AY112" s="937"/>
      <c r="AZ112" s="950" t="s">
        <v>453</v>
      </c>
      <c r="BA112" s="951"/>
      <c r="BB112" s="951"/>
      <c r="BC112" s="951"/>
      <c r="BD112" s="951"/>
      <c r="BE112" s="951"/>
      <c r="BF112" s="951"/>
      <c r="BG112" s="951"/>
      <c r="BH112" s="951"/>
      <c r="BI112" s="951"/>
      <c r="BJ112" s="951"/>
      <c r="BK112" s="951"/>
      <c r="BL112" s="951"/>
      <c r="BM112" s="951"/>
      <c r="BN112" s="951"/>
      <c r="BO112" s="951"/>
      <c r="BP112" s="952"/>
      <c r="BQ112" s="953">
        <v>1971619</v>
      </c>
      <c r="BR112" s="954"/>
      <c r="BS112" s="954"/>
      <c r="BT112" s="954"/>
      <c r="BU112" s="954"/>
      <c r="BV112" s="954">
        <v>1722637</v>
      </c>
      <c r="BW112" s="954"/>
      <c r="BX112" s="954"/>
      <c r="BY112" s="954"/>
      <c r="BZ112" s="954"/>
      <c r="CA112" s="954">
        <v>1452590</v>
      </c>
      <c r="CB112" s="954"/>
      <c r="CC112" s="954"/>
      <c r="CD112" s="954"/>
      <c r="CE112" s="954"/>
      <c r="CF112" s="948">
        <v>25.6</v>
      </c>
      <c r="CG112" s="949"/>
      <c r="CH112" s="949"/>
      <c r="CI112" s="949"/>
      <c r="CJ112" s="949"/>
      <c r="CK112" s="976"/>
      <c r="CL112" s="977"/>
      <c r="CM112" s="950" t="s">
        <v>454</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446</v>
      </c>
      <c r="DH112" s="954"/>
      <c r="DI112" s="954"/>
      <c r="DJ112" s="954"/>
      <c r="DK112" s="954"/>
      <c r="DL112" s="954" t="s">
        <v>401</v>
      </c>
      <c r="DM112" s="954"/>
      <c r="DN112" s="954"/>
      <c r="DO112" s="954"/>
      <c r="DP112" s="954"/>
      <c r="DQ112" s="954" t="s">
        <v>401</v>
      </c>
      <c r="DR112" s="954"/>
      <c r="DS112" s="954"/>
      <c r="DT112" s="954"/>
      <c r="DU112" s="954"/>
      <c r="DV112" s="955" t="s">
        <v>401</v>
      </c>
      <c r="DW112" s="955"/>
      <c r="DX112" s="955"/>
      <c r="DY112" s="955"/>
      <c r="DZ112" s="956"/>
    </row>
    <row r="113" spans="1:130" s="226" customFormat="1" ht="26.25" customHeight="1" x14ac:dyDescent="0.2">
      <c r="A113" s="982"/>
      <c r="B113" s="983"/>
      <c r="C113" s="951" t="s">
        <v>455</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252609</v>
      </c>
      <c r="AB113" s="966"/>
      <c r="AC113" s="966"/>
      <c r="AD113" s="966"/>
      <c r="AE113" s="967"/>
      <c r="AF113" s="968">
        <v>131855</v>
      </c>
      <c r="AG113" s="966"/>
      <c r="AH113" s="966"/>
      <c r="AI113" s="966"/>
      <c r="AJ113" s="967"/>
      <c r="AK113" s="968">
        <v>213466</v>
      </c>
      <c r="AL113" s="966"/>
      <c r="AM113" s="966"/>
      <c r="AN113" s="966"/>
      <c r="AO113" s="967"/>
      <c r="AP113" s="969">
        <v>3.8</v>
      </c>
      <c r="AQ113" s="970"/>
      <c r="AR113" s="970"/>
      <c r="AS113" s="970"/>
      <c r="AT113" s="971"/>
      <c r="AU113" s="936"/>
      <c r="AV113" s="937"/>
      <c r="AW113" s="937"/>
      <c r="AX113" s="937"/>
      <c r="AY113" s="937"/>
      <c r="AZ113" s="950" t="s">
        <v>456</v>
      </c>
      <c r="BA113" s="951"/>
      <c r="BB113" s="951"/>
      <c r="BC113" s="951"/>
      <c r="BD113" s="951"/>
      <c r="BE113" s="951"/>
      <c r="BF113" s="951"/>
      <c r="BG113" s="951"/>
      <c r="BH113" s="951"/>
      <c r="BI113" s="951"/>
      <c r="BJ113" s="951"/>
      <c r="BK113" s="951"/>
      <c r="BL113" s="951"/>
      <c r="BM113" s="951"/>
      <c r="BN113" s="951"/>
      <c r="BO113" s="951"/>
      <c r="BP113" s="952"/>
      <c r="BQ113" s="953">
        <v>620349</v>
      </c>
      <c r="BR113" s="954"/>
      <c r="BS113" s="954"/>
      <c r="BT113" s="954"/>
      <c r="BU113" s="954"/>
      <c r="BV113" s="954">
        <v>606793</v>
      </c>
      <c r="BW113" s="954"/>
      <c r="BX113" s="954"/>
      <c r="BY113" s="954"/>
      <c r="BZ113" s="954"/>
      <c r="CA113" s="954">
        <v>564196</v>
      </c>
      <c r="CB113" s="954"/>
      <c r="CC113" s="954"/>
      <c r="CD113" s="954"/>
      <c r="CE113" s="954"/>
      <c r="CF113" s="948">
        <v>9.9</v>
      </c>
      <c r="CG113" s="949"/>
      <c r="CH113" s="949"/>
      <c r="CI113" s="949"/>
      <c r="CJ113" s="949"/>
      <c r="CK113" s="976"/>
      <c r="CL113" s="977"/>
      <c r="CM113" s="950" t="s">
        <v>457</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401</v>
      </c>
      <c r="DH113" s="987"/>
      <c r="DI113" s="987"/>
      <c r="DJ113" s="987"/>
      <c r="DK113" s="988"/>
      <c r="DL113" s="989" t="s">
        <v>401</v>
      </c>
      <c r="DM113" s="987"/>
      <c r="DN113" s="987"/>
      <c r="DO113" s="987"/>
      <c r="DP113" s="988"/>
      <c r="DQ113" s="989" t="s">
        <v>458</v>
      </c>
      <c r="DR113" s="987"/>
      <c r="DS113" s="987"/>
      <c r="DT113" s="987"/>
      <c r="DU113" s="988"/>
      <c r="DV113" s="990" t="s">
        <v>401</v>
      </c>
      <c r="DW113" s="991"/>
      <c r="DX113" s="991"/>
      <c r="DY113" s="991"/>
      <c r="DZ113" s="992"/>
    </row>
    <row r="114" spans="1:130" s="226" customFormat="1" ht="26.25" customHeight="1" x14ac:dyDescent="0.2">
      <c r="A114" s="982"/>
      <c r="B114" s="983"/>
      <c r="C114" s="951" t="s">
        <v>459</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86080</v>
      </c>
      <c r="AB114" s="987"/>
      <c r="AC114" s="987"/>
      <c r="AD114" s="987"/>
      <c r="AE114" s="988"/>
      <c r="AF114" s="989">
        <v>94367</v>
      </c>
      <c r="AG114" s="987"/>
      <c r="AH114" s="987"/>
      <c r="AI114" s="987"/>
      <c r="AJ114" s="988"/>
      <c r="AK114" s="989">
        <v>90520</v>
      </c>
      <c r="AL114" s="987"/>
      <c r="AM114" s="987"/>
      <c r="AN114" s="987"/>
      <c r="AO114" s="988"/>
      <c r="AP114" s="990">
        <v>1.6</v>
      </c>
      <c r="AQ114" s="991"/>
      <c r="AR114" s="991"/>
      <c r="AS114" s="991"/>
      <c r="AT114" s="992"/>
      <c r="AU114" s="936"/>
      <c r="AV114" s="937"/>
      <c r="AW114" s="937"/>
      <c r="AX114" s="937"/>
      <c r="AY114" s="937"/>
      <c r="AZ114" s="950" t="s">
        <v>460</v>
      </c>
      <c r="BA114" s="951"/>
      <c r="BB114" s="951"/>
      <c r="BC114" s="951"/>
      <c r="BD114" s="951"/>
      <c r="BE114" s="951"/>
      <c r="BF114" s="951"/>
      <c r="BG114" s="951"/>
      <c r="BH114" s="951"/>
      <c r="BI114" s="951"/>
      <c r="BJ114" s="951"/>
      <c r="BK114" s="951"/>
      <c r="BL114" s="951"/>
      <c r="BM114" s="951"/>
      <c r="BN114" s="951"/>
      <c r="BO114" s="951"/>
      <c r="BP114" s="952"/>
      <c r="BQ114" s="953">
        <v>768005</v>
      </c>
      <c r="BR114" s="954"/>
      <c r="BS114" s="954"/>
      <c r="BT114" s="954"/>
      <c r="BU114" s="954"/>
      <c r="BV114" s="954">
        <v>856419</v>
      </c>
      <c r="BW114" s="954"/>
      <c r="BX114" s="954"/>
      <c r="BY114" s="954"/>
      <c r="BZ114" s="954"/>
      <c r="CA114" s="954">
        <v>833991</v>
      </c>
      <c r="CB114" s="954"/>
      <c r="CC114" s="954"/>
      <c r="CD114" s="954"/>
      <c r="CE114" s="954"/>
      <c r="CF114" s="948">
        <v>14.7</v>
      </c>
      <c r="CG114" s="949"/>
      <c r="CH114" s="949"/>
      <c r="CI114" s="949"/>
      <c r="CJ114" s="949"/>
      <c r="CK114" s="976"/>
      <c r="CL114" s="977"/>
      <c r="CM114" s="950" t="s">
        <v>461</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458</v>
      </c>
      <c r="DH114" s="987"/>
      <c r="DI114" s="987"/>
      <c r="DJ114" s="987"/>
      <c r="DK114" s="988"/>
      <c r="DL114" s="989" t="s">
        <v>452</v>
      </c>
      <c r="DM114" s="987"/>
      <c r="DN114" s="987"/>
      <c r="DO114" s="987"/>
      <c r="DP114" s="988"/>
      <c r="DQ114" s="989" t="s">
        <v>401</v>
      </c>
      <c r="DR114" s="987"/>
      <c r="DS114" s="987"/>
      <c r="DT114" s="987"/>
      <c r="DU114" s="988"/>
      <c r="DV114" s="990" t="s">
        <v>236</v>
      </c>
      <c r="DW114" s="991"/>
      <c r="DX114" s="991"/>
      <c r="DY114" s="991"/>
      <c r="DZ114" s="992"/>
    </row>
    <row r="115" spans="1:130" s="226" customFormat="1" ht="26.25" customHeight="1" x14ac:dyDescent="0.2">
      <c r="A115" s="982"/>
      <c r="B115" s="983"/>
      <c r="C115" s="951" t="s">
        <v>462</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51213</v>
      </c>
      <c r="AB115" s="966"/>
      <c r="AC115" s="966"/>
      <c r="AD115" s="966"/>
      <c r="AE115" s="967"/>
      <c r="AF115" s="968">
        <v>60016</v>
      </c>
      <c r="AG115" s="966"/>
      <c r="AH115" s="966"/>
      <c r="AI115" s="966"/>
      <c r="AJ115" s="967"/>
      <c r="AK115" s="968">
        <v>53404</v>
      </c>
      <c r="AL115" s="966"/>
      <c r="AM115" s="966"/>
      <c r="AN115" s="966"/>
      <c r="AO115" s="967"/>
      <c r="AP115" s="969">
        <v>0.9</v>
      </c>
      <c r="AQ115" s="970"/>
      <c r="AR115" s="970"/>
      <c r="AS115" s="970"/>
      <c r="AT115" s="971"/>
      <c r="AU115" s="936"/>
      <c r="AV115" s="937"/>
      <c r="AW115" s="937"/>
      <c r="AX115" s="937"/>
      <c r="AY115" s="937"/>
      <c r="AZ115" s="950" t="s">
        <v>463</v>
      </c>
      <c r="BA115" s="951"/>
      <c r="BB115" s="951"/>
      <c r="BC115" s="951"/>
      <c r="BD115" s="951"/>
      <c r="BE115" s="951"/>
      <c r="BF115" s="951"/>
      <c r="BG115" s="951"/>
      <c r="BH115" s="951"/>
      <c r="BI115" s="951"/>
      <c r="BJ115" s="951"/>
      <c r="BK115" s="951"/>
      <c r="BL115" s="951"/>
      <c r="BM115" s="951"/>
      <c r="BN115" s="951"/>
      <c r="BO115" s="951"/>
      <c r="BP115" s="952"/>
      <c r="BQ115" s="953">
        <v>176713</v>
      </c>
      <c r="BR115" s="954"/>
      <c r="BS115" s="954"/>
      <c r="BT115" s="954"/>
      <c r="BU115" s="954"/>
      <c r="BV115" s="954">
        <v>176064</v>
      </c>
      <c r="BW115" s="954"/>
      <c r="BX115" s="954"/>
      <c r="BY115" s="954"/>
      <c r="BZ115" s="954"/>
      <c r="CA115" s="954">
        <v>175626</v>
      </c>
      <c r="CB115" s="954"/>
      <c r="CC115" s="954"/>
      <c r="CD115" s="954"/>
      <c r="CE115" s="954"/>
      <c r="CF115" s="948">
        <v>3.1</v>
      </c>
      <c r="CG115" s="949"/>
      <c r="CH115" s="949"/>
      <c r="CI115" s="949"/>
      <c r="CJ115" s="949"/>
      <c r="CK115" s="976"/>
      <c r="CL115" s="977"/>
      <c r="CM115" s="950" t="s">
        <v>464</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458</v>
      </c>
      <c r="DH115" s="987"/>
      <c r="DI115" s="987"/>
      <c r="DJ115" s="987"/>
      <c r="DK115" s="988"/>
      <c r="DL115" s="989" t="s">
        <v>401</v>
      </c>
      <c r="DM115" s="987"/>
      <c r="DN115" s="987"/>
      <c r="DO115" s="987"/>
      <c r="DP115" s="988"/>
      <c r="DQ115" s="989" t="s">
        <v>401</v>
      </c>
      <c r="DR115" s="987"/>
      <c r="DS115" s="987"/>
      <c r="DT115" s="987"/>
      <c r="DU115" s="988"/>
      <c r="DV115" s="990" t="s">
        <v>452</v>
      </c>
      <c r="DW115" s="991"/>
      <c r="DX115" s="991"/>
      <c r="DY115" s="991"/>
      <c r="DZ115" s="992"/>
    </row>
    <row r="116" spans="1:130" s="226" customFormat="1" ht="26.25" customHeight="1" x14ac:dyDescent="0.2">
      <c r="A116" s="984"/>
      <c r="B116" s="985"/>
      <c r="C116" s="993" t="s">
        <v>465</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401</v>
      </c>
      <c r="AB116" s="987"/>
      <c r="AC116" s="987"/>
      <c r="AD116" s="987"/>
      <c r="AE116" s="988"/>
      <c r="AF116" s="989" t="s">
        <v>401</v>
      </c>
      <c r="AG116" s="987"/>
      <c r="AH116" s="987"/>
      <c r="AI116" s="987"/>
      <c r="AJ116" s="988"/>
      <c r="AK116" s="989" t="s">
        <v>236</v>
      </c>
      <c r="AL116" s="987"/>
      <c r="AM116" s="987"/>
      <c r="AN116" s="987"/>
      <c r="AO116" s="988"/>
      <c r="AP116" s="990" t="s">
        <v>452</v>
      </c>
      <c r="AQ116" s="991"/>
      <c r="AR116" s="991"/>
      <c r="AS116" s="991"/>
      <c r="AT116" s="992"/>
      <c r="AU116" s="936"/>
      <c r="AV116" s="937"/>
      <c r="AW116" s="937"/>
      <c r="AX116" s="937"/>
      <c r="AY116" s="937"/>
      <c r="AZ116" s="995" t="s">
        <v>466</v>
      </c>
      <c r="BA116" s="996"/>
      <c r="BB116" s="996"/>
      <c r="BC116" s="996"/>
      <c r="BD116" s="996"/>
      <c r="BE116" s="996"/>
      <c r="BF116" s="996"/>
      <c r="BG116" s="996"/>
      <c r="BH116" s="996"/>
      <c r="BI116" s="996"/>
      <c r="BJ116" s="996"/>
      <c r="BK116" s="996"/>
      <c r="BL116" s="996"/>
      <c r="BM116" s="996"/>
      <c r="BN116" s="996"/>
      <c r="BO116" s="996"/>
      <c r="BP116" s="997"/>
      <c r="BQ116" s="953" t="s">
        <v>452</v>
      </c>
      <c r="BR116" s="954"/>
      <c r="BS116" s="954"/>
      <c r="BT116" s="954"/>
      <c r="BU116" s="954"/>
      <c r="BV116" s="954" t="s">
        <v>452</v>
      </c>
      <c r="BW116" s="954"/>
      <c r="BX116" s="954"/>
      <c r="BY116" s="954"/>
      <c r="BZ116" s="954"/>
      <c r="CA116" s="954" t="s">
        <v>401</v>
      </c>
      <c r="CB116" s="954"/>
      <c r="CC116" s="954"/>
      <c r="CD116" s="954"/>
      <c r="CE116" s="954"/>
      <c r="CF116" s="948" t="s">
        <v>401</v>
      </c>
      <c r="CG116" s="949"/>
      <c r="CH116" s="949"/>
      <c r="CI116" s="949"/>
      <c r="CJ116" s="949"/>
      <c r="CK116" s="976"/>
      <c r="CL116" s="977"/>
      <c r="CM116" s="950" t="s">
        <v>467</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236</v>
      </c>
      <c r="DH116" s="987"/>
      <c r="DI116" s="987"/>
      <c r="DJ116" s="987"/>
      <c r="DK116" s="988"/>
      <c r="DL116" s="989" t="s">
        <v>401</v>
      </c>
      <c r="DM116" s="987"/>
      <c r="DN116" s="987"/>
      <c r="DO116" s="987"/>
      <c r="DP116" s="988"/>
      <c r="DQ116" s="989" t="s">
        <v>401</v>
      </c>
      <c r="DR116" s="987"/>
      <c r="DS116" s="987"/>
      <c r="DT116" s="987"/>
      <c r="DU116" s="988"/>
      <c r="DV116" s="990" t="s">
        <v>401</v>
      </c>
      <c r="DW116" s="991"/>
      <c r="DX116" s="991"/>
      <c r="DY116" s="991"/>
      <c r="DZ116" s="992"/>
    </row>
    <row r="117" spans="1:130" s="226" customFormat="1" ht="26.25" customHeight="1" x14ac:dyDescent="0.2">
      <c r="A117" s="940" t="s">
        <v>195</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468</v>
      </c>
      <c r="Z117" s="922"/>
      <c r="AA117" s="1006">
        <v>1053738</v>
      </c>
      <c r="AB117" s="1007"/>
      <c r="AC117" s="1007"/>
      <c r="AD117" s="1007"/>
      <c r="AE117" s="1008"/>
      <c r="AF117" s="1009">
        <v>977067</v>
      </c>
      <c r="AG117" s="1007"/>
      <c r="AH117" s="1007"/>
      <c r="AI117" s="1007"/>
      <c r="AJ117" s="1008"/>
      <c r="AK117" s="1009">
        <v>1039493</v>
      </c>
      <c r="AL117" s="1007"/>
      <c r="AM117" s="1007"/>
      <c r="AN117" s="1007"/>
      <c r="AO117" s="1008"/>
      <c r="AP117" s="1010"/>
      <c r="AQ117" s="1011"/>
      <c r="AR117" s="1011"/>
      <c r="AS117" s="1011"/>
      <c r="AT117" s="1012"/>
      <c r="AU117" s="936"/>
      <c r="AV117" s="937"/>
      <c r="AW117" s="937"/>
      <c r="AX117" s="937"/>
      <c r="AY117" s="937"/>
      <c r="AZ117" s="1002" t="s">
        <v>469</v>
      </c>
      <c r="BA117" s="1003"/>
      <c r="BB117" s="1003"/>
      <c r="BC117" s="1003"/>
      <c r="BD117" s="1003"/>
      <c r="BE117" s="1003"/>
      <c r="BF117" s="1003"/>
      <c r="BG117" s="1003"/>
      <c r="BH117" s="1003"/>
      <c r="BI117" s="1003"/>
      <c r="BJ117" s="1003"/>
      <c r="BK117" s="1003"/>
      <c r="BL117" s="1003"/>
      <c r="BM117" s="1003"/>
      <c r="BN117" s="1003"/>
      <c r="BO117" s="1003"/>
      <c r="BP117" s="1004"/>
      <c r="BQ117" s="953" t="s">
        <v>401</v>
      </c>
      <c r="BR117" s="954"/>
      <c r="BS117" s="954"/>
      <c r="BT117" s="954"/>
      <c r="BU117" s="954"/>
      <c r="BV117" s="954" t="s">
        <v>401</v>
      </c>
      <c r="BW117" s="954"/>
      <c r="BX117" s="954"/>
      <c r="BY117" s="954"/>
      <c r="BZ117" s="954"/>
      <c r="CA117" s="954" t="s">
        <v>452</v>
      </c>
      <c r="CB117" s="954"/>
      <c r="CC117" s="954"/>
      <c r="CD117" s="954"/>
      <c r="CE117" s="954"/>
      <c r="CF117" s="948" t="s">
        <v>452</v>
      </c>
      <c r="CG117" s="949"/>
      <c r="CH117" s="949"/>
      <c r="CI117" s="949"/>
      <c r="CJ117" s="949"/>
      <c r="CK117" s="976"/>
      <c r="CL117" s="977"/>
      <c r="CM117" s="950" t="s">
        <v>470</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452</v>
      </c>
      <c r="DH117" s="987"/>
      <c r="DI117" s="987"/>
      <c r="DJ117" s="987"/>
      <c r="DK117" s="988"/>
      <c r="DL117" s="989" t="s">
        <v>446</v>
      </c>
      <c r="DM117" s="987"/>
      <c r="DN117" s="987"/>
      <c r="DO117" s="987"/>
      <c r="DP117" s="988"/>
      <c r="DQ117" s="989" t="s">
        <v>236</v>
      </c>
      <c r="DR117" s="987"/>
      <c r="DS117" s="987"/>
      <c r="DT117" s="987"/>
      <c r="DU117" s="988"/>
      <c r="DV117" s="990" t="s">
        <v>446</v>
      </c>
      <c r="DW117" s="991"/>
      <c r="DX117" s="991"/>
      <c r="DY117" s="991"/>
      <c r="DZ117" s="992"/>
    </row>
    <row r="118" spans="1:130" s="226" customFormat="1" ht="26.25" customHeight="1" x14ac:dyDescent="0.2">
      <c r="A118" s="940" t="s">
        <v>441</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438</v>
      </c>
      <c r="AB118" s="921"/>
      <c r="AC118" s="921"/>
      <c r="AD118" s="921"/>
      <c r="AE118" s="922"/>
      <c r="AF118" s="920" t="s">
        <v>439</v>
      </c>
      <c r="AG118" s="921"/>
      <c r="AH118" s="921"/>
      <c r="AI118" s="921"/>
      <c r="AJ118" s="922"/>
      <c r="AK118" s="920" t="s">
        <v>314</v>
      </c>
      <c r="AL118" s="921"/>
      <c r="AM118" s="921"/>
      <c r="AN118" s="921"/>
      <c r="AO118" s="922"/>
      <c r="AP118" s="998" t="s">
        <v>440</v>
      </c>
      <c r="AQ118" s="999"/>
      <c r="AR118" s="999"/>
      <c r="AS118" s="999"/>
      <c r="AT118" s="1000"/>
      <c r="AU118" s="936"/>
      <c r="AV118" s="937"/>
      <c r="AW118" s="937"/>
      <c r="AX118" s="937"/>
      <c r="AY118" s="937"/>
      <c r="AZ118" s="1001" t="s">
        <v>471</v>
      </c>
      <c r="BA118" s="993"/>
      <c r="BB118" s="993"/>
      <c r="BC118" s="993"/>
      <c r="BD118" s="993"/>
      <c r="BE118" s="993"/>
      <c r="BF118" s="993"/>
      <c r="BG118" s="993"/>
      <c r="BH118" s="993"/>
      <c r="BI118" s="993"/>
      <c r="BJ118" s="993"/>
      <c r="BK118" s="993"/>
      <c r="BL118" s="993"/>
      <c r="BM118" s="993"/>
      <c r="BN118" s="993"/>
      <c r="BO118" s="993"/>
      <c r="BP118" s="994"/>
      <c r="BQ118" s="1027" t="s">
        <v>236</v>
      </c>
      <c r="BR118" s="1028"/>
      <c r="BS118" s="1028"/>
      <c r="BT118" s="1028"/>
      <c r="BU118" s="1028"/>
      <c r="BV118" s="1028" t="s">
        <v>236</v>
      </c>
      <c r="BW118" s="1028"/>
      <c r="BX118" s="1028"/>
      <c r="BY118" s="1028"/>
      <c r="BZ118" s="1028"/>
      <c r="CA118" s="1028" t="s">
        <v>452</v>
      </c>
      <c r="CB118" s="1028"/>
      <c r="CC118" s="1028"/>
      <c r="CD118" s="1028"/>
      <c r="CE118" s="1028"/>
      <c r="CF118" s="948" t="s">
        <v>236</v>
      </c>
      <c r="CG118" s="949"/>
      <c r="CH118" s="949"/>
      <c r="CI118" s="949"/>
      <c r="CJ118" s="949"/>
      <c r="CK118" s="976"/>
      <c r="CL118" s="977"/>
      <c r="CM118" s="950" t="s">
        <v>472</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236</v>
      </c>
      <c r="DH118" s="987"/>
      <c r="DI118" s="987"/>
      <c r="DJ118" s="987"/>
      <c r="DK118" s="988"/>
      <c r="DL118" s="989" t="s">
        <v>236</v>
      </c>
      <c r="DM118" s="987"/>
      <c r="DN118" s="987"/>
      <c r="DO118" s="987"/>
      <c r="DP118" s="988"/>
      <c r="DQ118" s="989" t="s">
        <v>236</v>
      </c>
      <c r="DR118" s="987"/>
      <c r="DS118" s="987"/>
      <c r="DT118" s="987"/>
      <c r="DU118" s="988"/>
      <c r="DV118" s="990" t="s">
        <v>452</v>
      </c>
      <c r="DW118" s="991"/>
      <c r="DX118" s="991"/>
      <c r="DY118" s="991"/>
      <c r="DZ118" s="992"/>
    </row>
    <row r="119" spans="1:130" s="226" customFormat="1" ht="26.25" customHeight="1" x14ac:dyDescent="0.2">
      <c r="A119" s="1084" t="s">
        <v>444</v>
      </c>
      <c r="B119" s="975"/>
      <c r="C119" s="957" t="s">
        <v>445</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452</v>
      </c>
      <c r="AB119" s="928"/>
      <c r="AC119" s="928"/>
      <c r="AD119" s="928"/>
      <c r="AE119" s="929"/>
      <c r="AF119" s="930" t="s">
        <v>236</v>
      </c>
      <c r="AG119" s="928"/>
      <c r="AH119" s="928"/>
      <c r="AI119" s="928"/>
      <c r="AJ119" s="929"/>
      <c r="AK119" s="930" t="s">
        <v>236</v>
      </c>
      <c r="AL119" s="928"/>
      <c r="AM119" s="928"/>
      <c r="AN119" s="928"/>
      <c r="AO119" s="929"/>
      <c r="AP119" s="931" t="s">
        <v>452</v>
      </c>
      <c r="AQ119" s="932"/>
      <c r="AR119" s="932"/>
      <c r="AS119" s="932"/>
      <c r="AT119" s="933"/>
      <c r="AU119" s="938"/>
      <c r="AV119" s="939"/>
      <c r="AW119" s="939"/>
      <c r="AX119" s="939"/>
      <c r="AY119" s="939"/>
      <c r="AZ119" s="247" t="s">
        <v>195</v>
      </c>
      <c r="BA119" s="247"/>
      <c r="BB119" s="247"/>
      <c r="BC119" s="247"/>
      <c r="BD119" s="247"/>
      <c r="BE119" s="247"/>
      <c r="BF119" s="247"/>
      <c r="BG119" s="247"/>
      <c r="BH119" s="247"/>
      <c r="BI119" s="247"/>
      <c r="BJ119" s="247"/>
      <c r="BK119" s="247"/>
      <c r="BL119" s="247"/>
      <c r="BM119" s="247"/>
      <c r="BN119" s="247"/>
      <c r="BO119" s="1005" t="s">
        <v>473</v>
      </c>
      <c r="BP119" s="1033"/>
      <c r="BQ119" s="1027">
        <v>11206203</v>
      </c>
      <c r="BR119" s="1028"/>
      <c r="BS119" s="1028"/>
      <c r="BT119" s="1028"/>
      <c r="BU119" s="1028"/>
      <c r="BV119" s="1028">
        <v>10819326</v>
      </c>
      <c r="BW119" s="1028"/>
      <c r="BX119" s="1028"/>
      <c r="BY119" s="1028"/>
      <c r="BZ119" s="1028"/>
      <c r="CA119" s="1028">
        <v>10663813</v>
      </c>
      <c r="CB119" s="1028"/>
      <c r="CC119" s="1028"/>
      <c r="CD119" s="1028"/>
      <c r="CE119" s="1028"/>
      <c r="CF119" s="1029"/>
      <c r="CG119" s="1030"/>
      <c r="CH119" s="1030"/>
      <c r="CI119" s="1030"/>
      <c r="CJ119" s="1031"/>
      <c r="CK119" s="978"/>
      <c r="CL119" s="979"/>
      <c r="CM119" s="1001" t="s">
        <v>474</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v>52482</v>
      </c>
      <c r="DH119" s="1014"/>
      <c r="DI119" s="1014"/>
      <c r="DJ119" s="1014"/>
      <c r="DK119" s="1015"/>
      <c r="DL119" s="1013" t="s">
        <v>452</v>
      </c>
      <c r="DM119" s="1014"/>
      <c r="DN119" s="1014"/>
      <c r="DO119" s="1014"/>
      <c r="DP119" s="1015"/>
      <c r="DQ119" s="1013" t="s">
        <v>452</v>
      </c>
      <c r="DR119" s="1014"/>
      <c r="DS119" s="1014"/>
      <c r="DT119" s="1014"/>
      <c r="DU119" s="1015"/>
      <c r="DV119" s="1016" t="s">
        <v>452</v>
      </c>
      <c r="DW119" s="1017"/>
      <c r="DX119" s="1017"/>
      <c r="DY119" s="1017"/>
      <c r="DZ119" s="1018"/>
    </row>
    <row r="120" spans="1:130" s="226" customFormat="1" ht="26.25" customHeight="1" x14ac:dyDescent="0.2">
      <c r="A120" s="1085"/>
      <c r="B120" s="977"/>
      <c r="C120" s="950" t="s">
        <v>449</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452</v>
      </c>
      <c r="AB120" s="987"/>
      <c r="AC120" s="987"/>
      <c r="AD120" s="987"/>
      <c r="AE120" s="988"/>
      <c r="AF120" s="989" t="s">
        <v>236</v>
      </c>
      <c r="AG120" s="987"/>
      <c r="AH120" s="987"/>
      <c r="AI120" s="987"/>
      <c r="AJ120" s="988"/>
      <c r="AK120" s="989" t="s">
        <v>452</v>
      </c>
      <c r="AL120" s="987"/>
      <c r="AM120" s="987"/>
      <c r="AN120" s="987"/>
      <c r="AO120" s="988"/>
      <c r="AP120" s="990" t="s">
        <v>452</v>
      </c>
      <c r="AQ120" s="991"/>
      <c r="AR120" s="991"/>
      <c r="AS120" s="991"/>
      <c r="AT120" s="992"/>
      <c r="AU120" s="1019" t="s">
        <v>475</v>
      </c>
      <c r="AV120" s="1020"/>
      <c r="AW120" s="1020"/>
      <c r="AX120" s="1020"/>
      <c r="AY120" s="1021"/>
      <c r="AZ120" s="957" t="s">
        <v>476</v>
      </c>
      <c r="BA120" s="925"/>
      <c r="BB120" s="925"/>
      <c r="BC120" s="925"/>
      <c r="BD120" s="925"/>
      <c r="BE120" s="925"/>
      <c r="BF120" s="925"/>
      <c r="BG120" s="925"/>
      <c r="BH120" s="925"/>
      <c r="BI120" s="925"/>
      <c r="BJ120" s="925"/>
      <c r="BK120" s="925"/>
      <c r="BL120" s="925"/>
      <c r="BM120" s="925"/>
      <c r="BN120" s="925"/>
      <c r="BO120" s="925"/>
      <c r="BP120" s="926"/>
      <c r="BQ120" s="958">
        <v>1850528</v>
      </c>
      <c r="BR120" s="959"/>
      <c r="BS120" s="959"/>
      <c r="BT120" s="959"/>
      <c r="BU120" s="959"/>
      <c r="BV120" s="959">
        <v>1851488</v>
      </c>
      <c r="BW120" s="959"/>
      <c r="BX120" s="959"/>
      <c r="BY120" s="959"/>
      <c r="BZ120" s="959"/>
      <c r="CA120" s="959">
        <v>2292126</v>
      </c>
      <c r="CB120" s="959"/>
      <c r="CC120" s="959"/>
      <c r="CD120" s="959"/>
      <c r="CE120" s="959"/>
      <c r="CF120" s="972">
        <v>40.4</v>
      </c>
      <c r="CG120" s="973"/>
      <c r="CH120" s="973"/>
      <c r="CI120" s="973"/>
      <c r="CJ120" s="973"/>
      <c r="CK120" s="1034" t="s">
        <v>477</v>
      </c>
      <c r="CL120" s="1035"/>
      <c r="CM120" s="1035"/>
      <c r="CN120" s="1035"/>
      <c r="CO120" s="1036"/>
      <c r="CP120" s="1042" t="s">
        <v>478</v>
      </c>
      <c r="CQ120" s="1043"/>
      <c r="CR120" s="1043"/>
      <c r="CS120" s="1043"/>
      <c r="CT120" s="1043"/>
      <c r="CU120" s="1043"/>
      <c r="CV120" s="1043"/>
      <c r="CW120" s="1043"/>
      <c r="CX120" s="1043"/>
      <c r="CY120" s="1043"/>
      <c r="CZ120" s="1043"/>
      <c r="DA120" s="1043"/>
      <c r="DB120" s="1043"/>
      <c r="DC120" s="1043"/>
      <c r="DD120" s="1043"/>
      <c r="DE120" s="1043"/>
      <c r="DF120" s="1044"/>
      <c r="DG120" s="958" t="s">
        <v>236</v>
      </c>
      <c r="DH120" s="959"/>
      <c r="DI120" s="959"/>
      <c r="DJ120" s="959"/>
      <c r="DK120" s="959"/>
      <c r="DL120" s="959">
        <v>1678688</v>
      </c>
      <c r="DM120" s="959"/>
      <c r="DN120" s="959"/>
      <c r="DO120" s="959"/>
      <c r="DP120" s="959"/>
      <c r="DQ120" s="959">
        <v>1412670</v>
      </c>
      <c r="DR120" s="959"/>
      <c r="DS120" s="959"/>
      <c r="DT120" s="959"/>
      <c r="DU120" s="959"/>
      <c r="DV120" s="960">
        <v>24.9</v>
      </c>
      <c r="DW120" s="960"/>
      <c r="DX120" s="960"/>
      <c r="DY120" s="960"/>
      <c r="DZ120" s="961"/>
    </row>
    <row r="121" spans="1:130" s="226" customFormat="1" ht="26.25" customHeight="1" x14ac:dyDescent="0.2">
      <c r="A121" s="1085"/>
      <c r="B121" s="977"/>
      <c r="C121" s="1002" t="s">
        <v>479</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236</v>
      </c>
      <c r="AB121" s="987"/>
      <c r="AC121" s="987"/>
      <c r="AD121" s="987"/>
      <c r="AE121" s="988"/>
      <c r="AF121" s="989" t="s">
        <v>452</v>
      </c>
      <c r="AG121" s="987"/>
      <c r="AH121" s="987"/>
      <c r="AI121" s="987"/>
      <c r="AJ121" s="988"/>
      <c r="AK121" s="989" t="s">
        <v>236</v>
      </c>
      <c r="AL121" s="987"/>
      <c r="AM121" s="987"/>
      <c r="AN121" s="987"/>
      <c r="AO121" s="988"/>
      <c r="AP121" s="990" t="s">
        <v>452</v>
      </c>
      <c r="AQ121" s="991"/>
      <c r="AR121" s="991"/>
      <c r="AS121" s="991"/>
      <c r="AT121" s="992"/>
      <c r="AU121" s="1022"/>
      <c r="AV121" s="1023"/>
      <c r="AW121" s="1023"/>
      <c r="AX121" s="1023"/>
      <c r="AY121" s="1024"/>
      <c r="AZ121" s="950" t="s">
        <v>480</v>
      </c>
      <c r="BA121" s="951"/>
      <c r="BB121" s="951"/>
      <c r="BC121" s="951"/>
      <c r="BD121" s="951"/>
      <c r="BE121" s="951"/>
      <c r="BF121" s="951"/>
      <c r="BG121" s="951"/>
      <c r="BH121" s="951"/>
      <c r="BI121" s="951"/>
      <c r="BJ121" s="951"/>
      <c r="BK121" s="951"/>
      <c r="BL121" s="951"/>
      <c r="BM121" s="951"/>
      <c r="BN121" s="951"/>
      <c r="BO121" s="951"/>
      <c r="BP121" s="952"/>
      <c r="BQ121" s="953">
        <v>7330</v>
      </c>
      <c r="BR121" s="954"/>
      <c r="BS121" s="954"/>
      <c r="BT121" s="954"/>
      <c r="BU121" s="954"/>
      <c r="BV121" s="954" t="s">
        <v>236</v>
      </c>
      <c r="BW121" s="954"/>
      <c r="BX121" s="954"/>
      <c r="BY121" s="954"/>
      <c r="BZ121" s="954"/>
      <c r="CA121" s="954" t="s">
        <v>401</v>
      </c>
      <c r="CB121" s="954"/>
      <c r="CC121" s="954"/>
      <c r="CD121" s="954"/>
      <c r="CE121" s="954"/>
      <c r="CF121" s="948" t="s">
        <v>452</v>
      </c>
      <c r="CG121" s="949"/>
      <c r="CH121" s="949"/>
      <c r="CI121" s="949"/>
      <c r="CJ121" s="949"/>
      <c r="CK121" s="1037"/>
      <c r="CL121" s="1038"/>
      <c r="CM121" s="1038"/>
      <c r="CN121" s="1038"/>
      <c r="CO121" s="1039"/>
      <c r="CP121" s="1047" t="s">
        <v>481</v>
      </c>
      <c r="CQ121" s="1048"/>
      <c r="CR121" s="1048"/>
      <c r="CS121" s="1048"/>
      <c r="CT121" s="1048"/>
      <c r="CU121" s="1048"/>
      <c r="CV121" s="1048"/>
      <c r="CW121" s="1048"/>
      <c r="CX121" s="1048"/>
      <c r="CY121" s="1048"/>
      <c r="CZ121" s="1048"/>
      <c r="DA121" s="1048"/>
      <c r="DB121" s="1048"/>
      <c r="DC121" s="1048"/>
      <c r="DD121" s="1048"/>
      <c r="DE121" s="1048"/>
      <c r="DF121" s="1049"/>
      <c r="DG121" s="953">
        <v>47908</v>
      </c>
      <c r="DH121" s="954"/>
      <c r="DI121" s="954"/>
      <c r="DJ121" s="954"/>
      <c r="DK121" s="954"/>
      <c r="DL121" s="954">
        <v>43949</v>
      </c>
      <c r="DM121" s="954"/>
      <c r="DN121" s="954"/>
      <c r="DO121" s="954"/>
      <c r="DP121" s="954"/>
      <c r="DQ121" s="954">
        <v>39920</v>
      </c>
      <c r="DR121" s="954"/>
      <c r="DS121" s="954"/>
      <c r="DT121" s="954"/>
      <c r="DU121" s="954"/>
      <c r="DV121" s="955">
        <v>0.7</v>
      </c>
      <c r="DW121" s="955"/>
      <c r="DX121" s="955"/>
      <c r="DY121" s="955"/>
      <c r="DZ121" s="956"/>
    </row>
    <row r="122" spans="1:130" s="226" customFormat="1" ht="26.25" customHeight="1" x14ac:dyDescent="0.2">
      <c r="A122" s="1085"/>
      <c r="B122" s="977"/>
      <c r="C122" s="950" t="s">
        <v>461</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236</v>
      </c>
      <c r="AB122" s="987"/>
      <c r="AC122" s="987"/>
      <c r="AD122" s="987"/>
      <c r="AE122" s="988"/>
      <c r="AF122" s="989" t="s">
        <v>236</v>
      </c>
      <c r="AG122" s="987"/>
      <c r="AH122" s="987"/>
      <c r="AI122" s="987"/>
      <c r="AJ122" s="988"/>
      <c r="AK122" s="989" t="s">
        <v>236</v>
      </c>
      <c r="AL122" s="987"/>
      <c r="AM122" s="987"/>
      <c r="AN122" s="987"/>
      <c r="AO122" s="988"/>
      <c r="AP122" s="990" t="s">
        <v>452</v>
      </c>
      <c r="AQ122" s="991"/>
      <c r="AR122" s="991"/>
      <c r="AS122" s="991"/>
      <c r="AT122" s="992"/>
      <c r="AU122" s="1022"/>
      <c r="AV122" s="1023"/>
      <c r="AW122" s="1023"/>
      <c r="AX122" s="1023"/>
      <c r="AY122" s="1024"/>
      <c r="AZ122" s="1001" t="s">
        <v>482</v>
      </c>
      <c r="BA122" s="993"/>
      <c r="BB122" s="993"/>
      <c r="BC122" s="993"/>
      <c r="BD122" s="993"/>
      <c r="BE122" s="993"/>
      <c r="BF122" s="993"/>
      <c r="BG122" s="993"/>
      <c r="BH122" s="993"/>
      <c r="BI122" s="993"/>
      <c r="BJ122" s="993"/>
      <c r="BK122" s="993"/>
      <c r="BL122" s="993"/>
      <c r="BM122" s="993"/>
      <c r="BN122" s="993"/>
      <c r="BO122" s="993"/>
      <c r="BP122" s="994"/>
      <c r="BQ122" s="1027">
        <v>8237627</v>
      </c>
      <c r="BR122" s="1028"/>
      <c r="BS122" s="1028"/>
      <c r="BT122" s="1028"/>
      <c r="BU122" s="1028"/>
      <c r="BV122" s="1028">
        <v>8045865</v>
      </c>
      <c r="BW122" s="1028"/>
      <c r="BX122" s="1028"/>
      <c r="BY122" s="1028"/>
      <c r="BZ122" s="1028"/>
      <c r="CA122" s="1028">
        <v>7867214</v>
      </c>
      <c r="CB122" s="1028"/>
      <c r="CC122" s="1028"/>
      <c r="CD122" s="1028"/>
      <c r="CE122" s="1028"/>
      <c r="CF122" s="1045">
        <v>138.69999999999999</v>
      </c>
      <c r="CG122" s="1046"/>
      <c r="CH122" s="1046"/>
      <c r="CI122" s="1046"/>
      <c r="CJ122" s="1046"/>
      <c r="CK122" s="1037"/>
      <c r="CL122" s="1038"/>
      <c r="CM122" s="1038"/>
      <c r="CN122" s="1038"/>
      <c r="CO122" s="1039"/>
      <c r="CP122" s="1047" t="s">
        <v>483</v>
      </c>
      <c r="CQ122" s="1048"/>
      <c r="CR122" s="1048"/>
      <c r="CS122" s="1048"/>
      <c r="CT122" s="1048"/>
      <c r="CU122" s="1048"/>
      <c r="CV122" s="1048"/>
      <c r="CW122" s="1048"/>
      <c r="CX122" s="1048"/>
      <c r="CY122" s="1048"/>
      <c r="CZ122" s="1048"/>
      <c r="DA122" s="1048"/>
      <c r="DB122" s="1048"/>
      <c r="DC122" s="1048"/>
      <c r="DD122" s="1048"/>
      <c r="DE122" s="1048"/>
      <c r="DF122" s="1049"/>
      <c r="DG122" s="953" t="s">
        <v>452</v>
      </c>
      <c r="DH122" s="954"/>
      <c r="DI122" s="954"/>
      <c r="DJ122" s="954"/>
      <c r="DK122" s="954"/>
      <c r="DL122" s="954" t="s">
        <v>452</v>
      </c>
      <c r="DM122" s="954"/>
      <c r="DN122" s="954"/>
      <c r="DO122" s="954"/>
      <c r="DP122" s="954"/>
      <c r="DQ122" s="954" t="s">
        <v>452</v>
      </c>
      <c r="DR122" s="954"/>
      <c r="DS122" s="954"/>
      <c r="DT122" s="954"/>
      <c r="DU122" s="954"/>
      <c r="DV122" s="955" t="s">
        <v>452</v>
      </c>
      <c r="DW122" s="955"/>
      <c r="DX122" s="955"/>
      <c r="DY122" s="955"/>
      <c r="DZ122" s="956"/>
    </row>
    <row r="123" spans="1:130" s="226" customFormat="1" ht="26.25" customHeight="1" x14ac:dyDescent="0.2">
      <c r="A123" s="1085"/>
      <c r="B123" s="977"/>
      <c r="C123" s="950" t="s">
        <v>467</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452</v>
      </c>
      <c r="AB123" s="987"/>
      <c r="AC123" s="987"/>
      <c r="AD123" s="987"/>
      <c r="AE123" s="988"/>
      <c r="AF123" s="989" t="s">
        <v>452</v>
      </c>
      <c r="AG123" s="987"/>
      <c r="AH123" s="987"/>
      <c r="AI123" s="987"/>
      <c r="AJ123" s="988"/>
      <c r="AK123" s="989" t="s">
        <v>236</v>
      </c>
      <c r="AL123" s="987"/>
      <c r="AM123" s="987"/>
      <c r="AN123" s="987"/>
      <c r="AO123" s="988"/>
      <c r="AP123" s="990" t="s">
        <v>452</v>
      </c>
      <c r="AQ123" s="991"/>
      <c r="AR123" s="991"/>
      <c r="AS123" s="991"/>
      <c r="AT123" s="992"/>
      <c r="AU123" s="1025"/>
      <c r="AV123" s="1026"/>
      <c r="AW123" s="1026"/>
      <c r="AX123" s="1026"/>
      <c r="AY123" s="1026"/>
      <c r="AZ123" s="247" t="s">
        <v>195</v>
      </c>
      <c r="BA123" s="247"/>
      <c r="BB123" s="247"/>
      <c r="BC123" s="247"/>
      <c r="BD123" s="247"/>
      <c r="BE123" s="247"/>
      <c r="BF123" s="247"/>
      <c r="BG123" s="247"/>
      <c r="BH123" s="247"/>
      <c r="BI123" s="247"/>
      <c r="BJ123" s="247"/>
      <c r="BK123" s="247"/>
      <c r="BL123" s="247"/>
      <c r="BM123" s="247"/>
      <c r="BN123" s="247"/>
      <c r="BO123" s="1005" t="s">
        <v>484</v>
      </c>
      <c r="BP123" s="1033"/>
      <c r="BQ123" s="1091">
        <v>10095485</v>
      </c>
      <c r="BR123" s="1092"/>
      <c r="BS123" s="1092"/>
      <c r="BT123" s="1092"/>
      <c r="BU123" s="1092"/>
      <c r="BV123" s="1092">
        <v>9897353</v>
      </c>
      <c r="BW123" s="1092"/>
      <c r="BX123" s="1092"/>
      <c r="BY123" s="1092"/>
      <c r="BZ123" s="1092"/>
      <c r="CA123" s="1092">
        <v>10159340</v>
      </c>
      <c r="CB123" s="1092"/>
      <c r="CC123" s="1092"/>
      <c r="CD123" s="1092"/>
      <c r="CE123" s="1092"/>
      <c r="CF123" s="1029"/>
      <c r="CG123" s="1030"/>
      <c r="CH123" s="1030"/>
      <c r="CI123" s="1030"/>
      <c r="CJ123" s="1031"/>
      <c r="CK123" s="1037"/>
      <c r="CL123" s="1038"/>
      <c r="CM123" s="1038"/>
      <c r="CN123" s="1038"/>
      <c r="CO123" s="1039"/>
      <c r="CP123" s="1047" t="s">
        <v>414</v>
      </c>
      <c r="CQ123" s="1048"/>
      <c r="CR123" s="1048"/>
      <c r="CS123" s="1048"/>
      <c r="CT123" s="1048"/>
      <c r="CU123" s="1048"/>
      <c r="CV123" s="1048"/>
      <c r="CW123" s="1048"/>
      <c r="CX123" s="1048"/>
      <c r="CY123" s="1048"/>
      <c r="CZ123" s="1048"/>
      <c r="DA123" s="1048"/>
      <c r="DB123" s="1048"/>
      <c r="DC123" s="1048"/>
      <c r="DD123" s="1048"/>
      <c r="DE123" s="1048"/>
      <c r="DF123" s="1049"/>
      <c r="DG123" s="986" t="s">
        <v>236</v>
      </c>
      <c r="DH123" s="987"/>
      <c r="DI123" s="987"/>
      <c r="DJ123" s="987"/>
      <c r="DK123" s="988"/>
      <c r="DL123" s="989" t="s">
        <v>236</v>
      </c>
      <c r="DM123" s="987"/>
      <c r="DN123" s="987"/>
      <c r="DO123" s="987"/>
      <c r="DP123" s="988"/>
      <c r="DQ123" s="989" t="s">
        <v>236</v>
      </c>
      <c r="DR123" s="987"/>
      <c r="DS123" s="987"/>
      <c r="DT123" s="987"/>
      <c r="DU123" s="988"/>
      <c r="DV123" s="990" t="s">
        <v>236</v>
      </c>
      <c r="DW123" s="991"/>
      <c r="DX123" s="991"/>
      <c r="DY123" s="991"/>
      <c r="DZ123" s="992"/>
    </row>
    <row r="124" spans="1:130" s="226" customFormat="1" ht="26.25" customHeight="1" thickBot="1" x14ac:dyDescent="0.25">
      <c r="A124" s="1085"/>
      <c r="B124" s="977"/>
      <c r="C124" s="950" t="s">
        <v>470</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236</v>
      </c>
      <c r="AB124" s="987"/>
      <c r="AC124" s="987"/>
      <c r="AD124" s="987"/>
      <c r="AE124" s="988"/>
      <c r="AF124" s="989" t="s">
        <v>236</v>
      </c>
      <c r="AG124" s="987"/>
      <c r="AH124" s="987"/>
      <c r="AI124" s="987"/>
      <c r="AJ124" s="988"/>
      <c r="AK124" s="989" t="s">
        <v>236</v>
      </c>
      <c r="AL124" s="987"/>
      <c r="AM124" s="987"/>
      <c r="AN124" s="987"/>
      <c r="AO124" s="988"/>
      <c r="AP124" s="990" t="s">
        <v>236</v>
      </c>
      <c r="AQ124" s="991"/>
      <c r="AR124" s="991"/>
      <c r="AS124" s="991"/>
      <c r="AT124" s="992"/>
      <c r="AU124" s="1087" t="s">
        <v>485</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21.8</v>
      </c>
      <c r="BR124" s="1055"/>
      <c r="BS124" s="1055"/>
      <c r="BT124" s="1055"/>
      <c r="BU124" s="1055"/>
      <c r="BV124" s="1055">
        <v>17.3</v>
      </c>
      <c r="BW124" s="1055"/>
      <c r="BX124" s="1055"/>
      <c r="BY124" s="1055"/>
      <c r="BZ124" s="1055"/>
      <c r="CA124" s="1055">
        <v>8.8000000000000007</v>
      </c>
      <c r="CB124" s="1055"/>
      <c r="CC124" s="1055"/>
      <c r="CD124" s="1055"/>
      <c r="CE124" s="1055"/>
      <c r="CF124" s="1056"/>
      <c r="CG124" s="1057"/>
      <c r="CH124" s="1057"/>
      <c r="CI124" s="1057"/>
      <c r="CJ124" s="1058"/>
      <c r="CK124" s="1040"/>
      <c r="CL124" s="1040"/>
      <c r="CM124" s="1040"/>
      <c r="CN124" s="1040"/>
      <c r="CO124" s="1041"/>
      <c r="CP124" s="1047" t="s">
        <v>486</v>
      </c>
      <c r="CQ124" s="1048"/>
      <c r="CR124" s="1048"/>
      <c r="CS124" s="1048"/>
      <c r="CT124" s="1048"/>
      <c r="CU124" s="1048"/>
      <c r="CV124" s="1048"/>
      <c r="CW124" s="1048"/>
      <c r="CX124" s="1048"/>
      <c r="CY124" s="1048"/>
      <c r="CZ124" s="1048"/>
      <c r="DA124" s="1048"/>
      <c r="DB124" s="1048"/>
      <c r="DC124" s="1048"/>
      <c r="DD124" s="1048"/>
      <c r="DE124" s="1048"/>
      <c r="DF124" s="1049"/>
      <c r="DG124" s="1032">
        <v>1923711</v>
      </c>
      <c r="DH124" s="1014"/>
      <c r="DI124" s="1014"/>
      <c r="DJ124" s="1014"/>
      <c r="DK124" s="1015"/>
      <c r="DL124" s="1013" t="s">
        <v>401</v>
      </c>
      <c r="DM124" s="1014"/>
      <c r="DN124" s="1014"/>
      <c r="DO124" s="1014"/>
      <c r="DP124" s="1015"/>
      <c r="DQ124" s="1013" t="s">
        <v>401</v>
      </c>
      <c r="DR124" s="1014"/>
      <c r="DS124" s="1014"/>
      <c r="DT124" s="1014"/>
      <c r="DU124" s="1015"/>
      <c r="DV124" s="1016" t="s">
        <v>236</v>
      </c>
      <c r="DW124" s="1017"/>
      <c r="DX124" s="1017"/>
      <c r="DY124" s="1017"/>
      <c r="DZ124" s="1018"/>
    </row>
    <row r="125" spans="1:130" s="226" customFormat="1" ht="26.25" customHeight="1" x14ac:dyDescent="0.2">
      <c r="A125" s="1085"/>
      <c r="B125" s="977"/>
      <c r="C125" s="950" t="s">
        <v>472</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401</v>
      </c>
      <c r="AB125" s="987"/>
      <c r="AC125" s="987"/>
      <c r="AD125" s="987"/>
      <c r="AE125" s="988"/>
      <c r="AF125" s="989" t="s">
        <v>401</v>
      </c>
      <c r="AG125" s="987"/>
      <c r="AH125" s="987"/>
      <c r="AI125" s="987"/>
      <c r="AJ125" s="988"/>
      <c r="AK125" s="989" t="s">
        <v>236</v>
      </c>
      <c r="AL125" s="987"/>
      <c r="AM125" s="987"/>
      <c r="AN125" s="987"/>
      <c r="AO125" s="988"/>
      <c r="AP125" s="990" t="s">
        <v>236</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487</v>
      </c>
      <c r="CL125" s="1035"/>
      <c r="CM125" s="1035"/>
      <c r="CN125" s="1035"/>
      <c r="CO125" s="1036"/>
      <c r="CP125" s="957" t="s">
        <v>488</v>
      </c>
      <c r="CQ125" s="925"/>
      <c r="CR125" s="925"/>
      <c r="CS125" s="925"/>
      <c r="CT125" s="925"/>
      <c r="CU125" s="925"/>
      <c r="CV125" s="925"/>
      <c r="CW125" s="925"/>
      <c r="CX125" s="925"/>
      <c r="CY125" s="925"/>
      <c r="CZ125" s="925"/>
      <c r="DA125" s="925"/>
      <c r="DB125" s="925"/>
      <c r="DC125" s="925"/>
      <c r="DD125" s="925"/>
      <c r="DE125" s="925"/>
      <c r="DF125" s="926"/>
      <c r="DG125" s="958" t="s">
        <v>401</v>
      </c>
      <c r="DH125" s="959"/>
      <c r="DI125" s="959"/>
      <c r="DJ125" s="959"/>
      <c r="DK125" s="959"/>
      <c r="DL125" s="959" t="s">
        <v>236</v>
      </c>
      <c r="DM125" s="959"/>
      <c r="DN125" s="959"/>
      <c r="DO125" s="959"/>
      <c r="DP125" s="959"/>
      <c r="DQ125" s="959" t="s">
        <v>401</v>
      </c>
      <c r="DR125" s="959"/>
      <c r="DS125" s="959"/>
      <c r="DT125" s="959"/>
      <c r="DU125" s="959"/>
      <c r="DV125" s="960" t="s">
        <v>236</v>
      </c>
      <c r="DW125" s="960"/>
      <c r="DX125" s="960"/>
      <c r="DY125" s="960"/>
      <c r="DZ125" s="961"/>
    </row>
    <row r="126" spans="1:130" s="226" customFormat="1" ht="26.25" customHeight="1" thickBot="1" x14ac:dyDescent="0.25">
      <c r="A126" s="1085"/>
      <c r="B126" s="977"/>
      <c r="C126" s="950" t="s">
        <v>474</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v>51210</v>
      </c>
      <c r="AB126" s="987"/>
      <c r="AC126" s="987"/>
      <c r="AD126" s="987"/>
      <c r="AE126" s="988"/>
      <c r="AF126" s="989">
        <v>60016</v>
      </c>
      <c r="AG126" s="987"/>
      <c r="AH126" s="987"/>
      <c r="AI126" s="987"/>
      <c r="AJ126" s="988"/>
      <c r="AK126" s="989">
        <v>53404</v>
      </c>
      <c r="AL126" s="987"/>
      <c r="AM126" s="987"/>
      <c r="AN126" s="987"/>
      <c r="AO126" s="988"/>
      <c r="AP126" s="990">
        <v>0.9</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489</v>
      </c>
      <c r="CQ126" s="951"/>
      <c r="CR126" s="951"/>
      <c r="CS126" s="951"/>
      <c r="CT126" s="951"/>
      <c r="CU126" s="951"/>
      <c r="CV126" s="951"/>
      <c r="CW126" s="951"/>
      <c r="CX126" s="951"/>
      <c r="CY126" s="951"/>
      <c r="CZ126" s="951"/>
      <c r="DA126" s="951"/>
      <c r="DB126" s="951"/>
      <c r="DC126" s="951"/>
      <c r="DD126" s="951"/>
      <c r="DE126" s="951"/>
      <c r="DF126" s="952"/>
      <c r="DG126" s="953">
        <v>176713</v>
      </c>
      <c r="DH126" s="954"/>
      <c r="DI126" s="954"/>
      <c r="DJ126" s="954"/>
      <c r="DK126" s="954"/>
      <c r="DL126" s="954">
        <v>176064</v>
      </c>
      <c r="DM126" s="954"/>
      <c r="DN126" s="954"/>
      <c r="DO126" s="954"/>
      <c r="DP126" s="954"/>
      <c r="DQ126" s="954">
        <v>175626</v>
      </c>
      <c r="DR126" s="954"/>
      <c r="DS126" s="954"/>
      <c r="DT126" s="954"/>
      <c r="DU126" s="954"/>
      <c r="DV126" s="955">
        <v>3.1</v>
      </c>
      <c r="DW126" s="955"/>
      <c r="DX126" s="955"/>
      <c r="DY126" s="955"/>
      <c r="DZ126" s="956"/>
    </row>
    <row r="127" spans="1:130" s="226" customFormat="1" ht="26.25" customHeight="1" x14ac:dyDescent="0.2">
      <c r="A127" s="1086"/>
      <c r="B127" s="979"/>
      <c r="C127" s="1001" t="s">
        <v>490</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3</v>
      </c>
      <c r="AB127" s="987"/>
      <c r="AC127" s="987"/>
      <c r="AD127" s="987"/>
      <c r="AE127" s="988"/>
      <c r="AF127" s="989" t="s">
        <v>236</v>
      </c>
      <c r="AG127" s="987"/>
      <c r="AH127" s="987"/>
      <c r="AI127" s="987"/>
      <c r="AJ127" s="988"/>
      <c r="AK127" s="989" t="s">
        <v>236</v>
      </c>
      <c r="AL127" s="987"/>
      <c r="AM127" s="987"/>
      <c r="AN127" s="987"/>
      <c r="AO127" s="988"/>
      <c r="AP127" s="990" t="s">
        <v>401</v>
      </c>
      <c r="AQ127" s="991"/>
      <c r="AR127" s="991"/>
      <c r="AS127" s="991"/>
      <c r="AT127" s="992"/>
      <c r="AU127" s="228"/>
      <c r="AV127" s="228"/>
      <c r="AW127" s="228"/>
      <c r="AX127" s="1059" t="s">
        <v>491</v>
      </c>
      <c r="AY127" s="1060"/>
      <c r="AZ127" s="1060"/>
      <c r="BA127" s="1060"/>
      <c r="BB127" s="1060"/>
      <c r="BC127" s="1060"/>
      <c r="BD127" s="1060"/>
      <c r="BE127" s="1061"/>
      <c r="BF127" s="1062" t="s">
        <v>492</v>
      </c>
      <c r="BG127" s="1060"/>
      <c r="BH127" s="1060"/>
      <c r="BI127" s="1060"/>
      <c r="BJ127" s="1060"/>
      <c r="BK127" s="1060"/>
      <c r="BL127" s="1061"/>
      <c r="BM127" s="1062" t="s">
        <v>493</v>
      </c>
      <c r="BN127" s="1060"/>
      <c r="BO127" s="1060"/>
      <c r="BP127" s="1060"/>
      <c r="BQ127" s="1060"/>
      <c r="BR127" s="1060"/>
      <c r="BS127" s="1061"/>
      <c r="BT127" s="1062" t="s">
        <v>494</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495</v>
      </c>
      <c r="CQ127" s="951"/>
      <c r="CR127" s="951"/>
      <c r="CS127" s="951"/>
      <c r="CT127" s="951"/>
      <c r="CU127" s="951"/>
      <c r="CV127" s="951"/>
      <c r="CW127" s="951"/>
      <c r="CX127" s="951"/>
      <c r="CY127" s="951"/>
      <c r="CZ127" s="951"/>
      <c r="DA127" s="951"/>
      <c r="DB127" s="951"/>
      <c r="DC127" s="951"/>
      <c r="DD127" s="951"/>
      <c r="DE127" s="951"/>
      <c r="DF127" s="952"/>
      <c r="DG127" s="953" t="s">
        <v>236</v>
      </c>
      <c r="DH127" s="954"/>
      <c r="DI127" s="954"/>
      <c r="DJ127" s="954"/>
      <c r="DK127" s="954"/>
      <c r="DL127" s="954" t="s">
        <v>401</v>
      </c>
      <c r="DM127" s="954"/>
      <c r="DN127" s="954"/>
      <c r="DO127" s="954"/>
      <c r="DP127" s="954"/>
      <c r="DQ127" s="954" t="s">
        <v>236</v>
      </c>
      <c r="DR127" s="954"/>
      <c r="DS127" s="954"/>
      <c r="DT127" s="954"/>
      <c r="DU127" s="954"/>
      <c r="DV127" s="955" t="s">
        <v>401</v>
      </c>
      <c r="DW127" s="955"/>
      <c r="DX127" s="955"/>
      <c r="DY127" s="955"/>
      <c r="DZ127" s="956"/>
    </row>
    <row r="128" spans="1:130" s="226" customFormat="1" ht="26.25" customHeight="1" thickBot="1" x14ac:dyDescent="0.25">
      <c r="A128" s="1069" t="s">
        <v>496</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497</v>
      </c>
      <c r="X128" s="1071"/>
      <c r="Y128" s="1071"/>
      <c r="Z128" s="1072"/>
      <c r="AA128" s="1073">
        <v>14582</v>
      </c>
      <c r="AB128" s="1074"/>
      <c r="AC128" s="1074"/>
      <c r="AD128" s="1074"/>
      <c r="AE128" s="1075"/>
      <c r="AF128" s="1076">
        <v>7307</v>
      </c>
      <c r="AG128" s="1074"/>
      <c r="AH128" s="1074"/>
      <c r="AI128" s="1074"/>
      <c r="AJ128" s="1075"/>
      <c r="AK128" s="1076" t="s">
        <v>401</v>
      </c>
      <c r="AL128" s="1074"/>
      <c r="AM128" s="1074"/>
      <c r="AN128" s="1074"/>
      <c r="AO128" s="1075"/>
      <c r="AP128" s="1077"/>
      <c r="AQ128" s="1078"/>
      <c r="AR128" s="1078"/>
      <c r="AS128" s="1078"/>
      <c r="AT128" s="1079"/>
      <c r="AU128" s="228"/>
      <c r="AV128" s="228"/>
      <c r="AW128" s="228"/>
      <c r="AX128" s="924" t="s">
        <v>498</v>
      </c>
      <c r="AY128" s="925"/>
      <c r="AZ128" s="925"/>
      <c r="BA128" s="925"/>
      <c r="BB128" s="925"/>
      <c r="BC128" s="925"/>
      <c r="BD128" s="925"/>
      <c r="BE128" s="926"/>
      <c r="BF128" s="1080" t="s">
        <v>236</v>
      </c>
      <c r="BG128" s="1081"/>
      <c r="BH128" s="1081"/>
      <c r="BI128" s="1081"/>
      <c r="BJ128" s="1081"/>
      <c r="BK128" s="1081"/>
      <c r="BL128" s="1082"/>
      <c r="BM128" s="1080">
        <v>14.28</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499</v>
      </c>
      <c r="CQ128" s="754"/>
      <c r="CR128" s="754"/>
      <c r="CS128" s="754"/>
      <c r="CT128" s="754"/>
      <c r="CU128" s="754"/>
      <c r="CV128" s="754"/>
      <c r="CW128" s="754"/>
      <c r="CX128" s="754"/>
      <c r="CY128" s="754"/>
      <c r="CZ128" s="754"/>
      <c r="DA128" s="754"/>
      <c r="DB128" s="754"/>
      <c r="DC128" s="754"/>
      <c r="DD128" s="754"/>
      <c r="DE128" s="754"/>
      <c r="DF128" s="1064"/>
      <c r="DG128" s="1065" t="s">
        <v>401</v>
      </c>
      <c r="DH128" s="1066"/>
      <c r="DI128" s="1066"/>
      <c r="DJ128" s="1066"/>
      <c r="DK128" s="1066"/>
      <c r="DL128" s="1066" t="s">
        <v>401</v>
      </c>
      <c r="DM128" s="1066"/>
      <c r="DN128" s="1066"/>
      <c r="DO128" s="1066"/>
      <c r="DP128" s="1066"/>
      <c r="DQ128" s="1066" t="s">
        <v>401</v>
      </c>
      <c r="DR128" s="1066"/>
      <c r="DS128" s="1066"/>
      <c r="DT128" s="1066"/>
      <c r="DU128" s="1066"/>
      <c r="DV128" s="1067" t="s">
        <v>236</v>
      </c>
      <c r="DW128" s="1067"/>
      <c r="DX128" s="1067"/>
      <c r="DY128" s="1067"/>
      <c r="DZ128" s="1068"/>
    </row>
    <row r="129" spans="1:131" s="226" customFormat="1" ht="26.25" customHeight="1" x14ac:dyDescent="0.2">
      <c r="A129" s="962" t="s">
        <v>111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500</v>
      </c>
      <c r="X129" s="1099"/>
      <c r="Y129" s="1099"/>
      <c r="Z129" s="1100"/>
      <c r="AA129" s="986">
        <v>5785887</v>
      </c>
      <c r="AB129" s="987"/>
      <c r="AC129" s="987"/>
      <c r="AD129" s="987"/>
      <c r="AE129" s="988"/>
      <c r="AF129" s="989">
        <v>5997354</v>
      </c>
      <c r="AG129" s="987"/>
      <c r="AH129" s="987"/>
      <c r="AI129" s="987"/>
      <c r="AJ129" s="988"/>
      <c r="AK129" s="989">
        <v>6372788</v>
      </c>
      <c r="AL129" s="987"/>
      <c r="AM129" s="987"/>
      <c r="AN129" s="987"/>
      <c r="AO129" s="988"/>
      <c r="AP129" s="1101"/>
      <c r="AQ129" s="1102"/>
      <c r="AR129" s="1102"/>
      <c r="AS129" s="1102"/>
      <c r="AT129" s="1103"/>
      <c r="AU129" s="229"/>
      <c r="AV129" s="229"/>
      <c r="AW129" s="229"/>
      <c r="AX129" s="1093" t="s">
        <v>501</v>
      </c>
      <c r="AY129" s="951"/>
      <c r="AZ129" s="951"/>
      <c r="BA129" s="951"/>
      <c r="BB129" s="951"/>
      <c r="BC129" s="951"/>
      <c r="BD129" s="951"/>
      <c r="BE129" s="952"/>
      <c r="BF129" s="1094" t="s">
        <v>401</v>
      </c>
      <c r="BG129" s="1095"/>
      <c r="BH129" s="1095"/>
      <c r="BI129" s="1095"/>
      <c r="BJ129" s="1095"/>
      <c r="BK129" s="1095"/>
      <c r="BL129" s="1096"/>
      <c r="BM129" s="1094">
        <v>19.28</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62" t="s">
        <v>502</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503</v>
      </c>
      <c r="X130" s="1099"/>
      <c r="Y130" s="1099"/>
      <c r="Z130" s="1100"/>
      <c r="AA130" s="986">
        <v>699660</v>
      </c>
      <c r="AB130" s="987"/>
      <c r="AC130" s="987"/>
      <c r="AD130" s="987"/>
      <c r="AE130" s="988"/>
      <c r="AF130" s="989">
        <v>693696</v>
      </c>
      <c r="AG130" s="987"/>
      <c r="AH130" s="987"/>
      <c r="AI130" s="987"/>
      <c r="AJ130" s="988"/>
      <c r="AK130" s="989">
        <v>700000</v>
      </c>
      <c r="AL130" s="987"/>
      <c r="AM130" s="987"/>
      <c r="AN130" s="987"/>
      <c r="AO130" s="988"/>
      <c r="AP130" s="1101"/>
      <c r="AQ130" s="1102"/>
      <c r="AR130" s="1102"/>
      <c r="AS130" s="1102"/>
      <c r="AT130" s="1103"/>
      <c r="AU130" s="229"/>
      <c r="AV130" s="229"/>
      <c r="AW130" s="229"/>
      <c r="AX130" s="1093" t="s">
        <v>504</v>
      </c>
      <c r="AY130" s="951"/>
      <c r="AZ130" s="951"/>
      <c r="BA130" s="951"/>
      <c r="BB130" s="951"/>
      <c r="BC130" s="951"/>
      <c r="BD130" s="951"/>
      <c r="BE130" s="952"/>
      <c r="BF130" s="1129">
        <v>5.9</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505</v>
      </c>
      <c r="X131" s="1136"/>
      <c r="Y131" s="1136"/>
      <c r="Z131" s="1137"/>
      <c r="AA131" s="1032">
        <v>5086227</v>
      </c>
      <c r="AB131" s="1014"/>
      <c r="AC131" s="1014"/>
      <c r="AD131" s="1014"/>
      <c r="AE131" s="1015"/>
      <c r="AF131" s="1013">
        <v>5303658</v>
      </c>
      <c r="AG131" s="1014"/>
      <c r="AH131" s="1014"/>
      <c r="AI131" s="1014"/>
      <c r="AJ131" s="1015"/>
      <c r="AK131" s="1013">
        <v>5672788</v>
      </c>
      <c r="AL131" s="1014"/>
      <c r="AM131" s="1014"/>
      <c r="AN131" s="1014"/>
      <c r="AO131" s="1015"/>
      <c r="AP131" s="1138"/>
      <c r="AQ131" s="1139"/>
      <c r="AR131" s="1139"/>
      <c r="AS131" s="1139"/>
      <c r="AT131" s="1140"/>
      <c r="AU131" s="229"/>
      <c r="AV131" s="229"/>
      <c r="AW131" s="229"/>
      <c r="AX131" s="1111" t="s">
        <v>506</v>
      </c>
      <c r="AY131" s="754"/>
      <c r="AZ131" s="754"/>
      <c r="BA131" s="754"/>
      <c r="BB131" s="754"/>
      <c r="BC131" s="754"/>
      <c r="BD131" s="754"/>
      <c r="BE131" s="1064"/>
      <c r="BF131" s="1112">
        <v>8.8000000000000007</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18" t="s">
        <v>507</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508</v>
      </c>
      <c r="W132" s="1122"/>
      <c r="X132" s="1122"/>
      <c r="Y132" s="1122"/>
      <c r="Z132" s="1123"/>
      <c r="AA132" s="1124">
        <v>6.6748102280000001</v>
      </c>
      <c r="AB132" s="1125"/>
      <c r="AC132" s="1125"/>
      <c r="AD132" s="1125"/>
      <c r="AE132" s="1126"/>
      <c r="AF132" s="1127">
        <v>5.2051621729999997</v>
      </c>
      <c r="AG132" s="1125"/>
      <c r="AH132" s="1125"/>
      <c r="AI132" s="1125"/>
      <c r="AJ132" s="1126"/>
      <c r="AK132" s="1127">
        <v>5.9845881780000001</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509</v>
      </c>
      <c r="W133" s="1105"/>
      <c r="X133" s="1105"/>
      <c r="Y133" s="1105"/>
      <c r="Z133" s="1106"/>
      <c r="AA133" s="1107">
        <v>7.2</v>
      </c>
      <c r="AB133" s="1108"/>
      <c r="AC133" s="1108"/>
      <c r="AD133" s="1108"/>
      <c r="AE133" s="1109"/>
      <c r="AF133" s="1107">
        <v>6.3</v>
      </c>
      <c r="AG133" s="1108"/>
      <c r="AH133" s="1108"/>
      <c r="AI133" s="1108"/>
      <c r="AJ133" s="1109"/>
      <c r="AK133" s="1107">
        <v>5.9</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SMMGOMdZwhcuPECGtNfvIURiiF8fvNYd/2uNfsNmBwfxZJGAOkWWfRznOBQHJklk0bxQzbw/+offwqIkygFK8A==" saltValue="/mW0JR9f+7yuu0dm7o4/4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AZ24" sqref="AZ24"/>
    </sheetView>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510</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4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u7Had8Xy3AwKNeGn08tnmQVAdDhBsXwaH5dHFu5GsGFwKTyvjQGMdZ4SJYb3QE/S72fW7P3sy6wGVpQfa5zmGw==" saltValue="frX5tFjGUp8vnv0GjNvxyQ=="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511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512</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513</v>
      </c>
      <c r="AP7" s="268"/>
      <c r="AQ7" s="269" t="s">
        <v>514</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515</v>
      </c>
      <c r="AQ8" s="275" t="s">
        <v>516</v>
      </c>
      <c r="AR8" s="276" t="s">
        <v>517</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518</v>
      </c>
      <c r="AL9" s="1145"/>
      <c r="AM9" s="1145"/>
      <c r="AN9" s="1146"/>
      <c r="AO9" s="277">
        <v>1688560</v>
      </c>
      <c r="AP9" s="277">
        <v>59144</v>
      </c>
      <c r="AQ9" s="278">
        <v>65075</v>
      </c>
      <c r="AR9" s="279">
        <v>-9.1</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519</v>
      </c>
      <c r="AL10" s="1145"/>
      <c r="AM10" s="1145"/>
      <c r="AN10" s="1146"/>
      <c r="AO10" s="280">
        <v>433935</v>
      </c>
      <c r="AP10" s="280">
        <v>15199</v>
      </c>
      <c r="AQ10" s="281">
        <v>8175</v>
      </c>
      <c r="AR10" s="282">
        <v>85.9</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520</v>
      </c>
      <c r="AL11" s="1145"/>
      <c r="AM11" s="1145"/>
      <c r="AN11" s="1146"/>
      <c r="AO11" s="280" t="s">
        <v>521</v>
      </c>
      <c r="AP11" s="280" t="s">
        <v>521</v>
      </c>
      <c r="AQ11" s="281">
        <v>364</v>
      </c>
      <c r="AR11" s="282" t="s">
        <v>521</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522</v>
      </c>
      <c r="AL12" s="1145"/>
      <c r="AM12" s="1145"/>
      <c r="AN12" s="1146"/>
      <c r="AO12" s="280" t="s">
        <v>521</v>
      </c>
      <c r="AP12" s="280" t="s">
        <v>521</v>
      </c>
      <c r="AQ12" s="281">
        <v>18</v>
      </c>
      <c r="AR12" s="282" t="s">
        <v>521</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523</v>
      </c>
      <c r="AL13" s="1145"/>
      <c r="AM13" s="1145"/>
      <c r="AN13" s="1146"/>
      <c r="AO13" s="280">
        <v>91350</v>
      </c>
      <c r="AP13" s="280">
        <v>3200</v>
      </c>
      <c r="AQ13" s="281">
        <v>2565</v>
      </c>
      <c r="AR13" s="282">
        <v>24.8</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524</v>
      </c>
      <c r="AL14" s="1145"/>
      <c r="AM14" s="1145"/>
      <c r="AN14" s="1146"/>
      <c r="AO14" s="280">
        <v>26023</v>
      </c>
      <c r="AP14" s="280">
        <v>911</v>
      </c>
      <c r="AQ14" s="281">
        <v>1231</v>
      </c>
      <c r="AR14" s="282">
        <v>-26</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525</v>
      </c>
      <c r="AL15" s="1148"/>
      <c r="AM15" s="1148"/>
      <c r="AN15" s="1149"/>
      <c r="AO15" s="280">
        <v>-130103</v>
      </c>
      <c r="AP15" s="280">
        <v>-4557</v>
      </c>
      <c r="AQ15" s="281">
        <v>-4456</v>
      </c>
      <c r="AR15" s="282">
        <v>2.2999999999999998</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195</v>
      </c>
      <c r="AL16" s="1148"/>
      <c r="AM16" s="1148"/>
      <c r="AN16" s="1149"/>
      <c r="AO16" s="280">
        <v>2109765</v>
      </c>
      <c r="AP16" s="280">
        <v>73897</v>
      </c>
      <c r="AQ16" s="281">
        <v>72972</v>
      </c>
      <c r="AR16" s="282">
        <v>1.3</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526</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527</v>
      </c>
      <c r="AP20" s="289" t="s">
        <v>528</v>
      </c>
      <c r="AQ20" s="290" t="s">
        <v>529</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530</v>
      </c>
      <c r="AL21" s="1151"/>
      <c r="AM21" s="1151"/>
      <c r="AN21" s="1152"/>
      <c r="AO21" s="293">
        <v>6.2</v>
      </c>
      <c r="AP21" s="294">
        <v>6.56</v>
      </c>
      <c r="AQ21" s="295">
        <v>-0.36</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531</v>
      </c>
      <c r="AL22" s="1151"/>
      <c r="AM22" s="1151"/>
      <c r="AN22" s="1152"/>
      <c r="AO22" s="298">
        <v>98.4</v>
      </c>
      <c r="AP22" s="299">
        <v>97.1</v>
      </c>
      <c r="AQ22" s="300">
        <v>1.3</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41" t="s">
        <v>532</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ht="13.2" x14ac:dyDescent="0.2">
      <c r="A27" s="305"/>
      <c r="AO27" s="258"/>
      <c r="AP27" s="258"/>
      <c r="AQ27" s="258"/>
      <c r="AR27" s="258"/>
      <c r="AS27" s="258"/>
      <c r="AT27" s="258"/>
    </row>
    <row r="28" spans="1:46" ht="16.2" x14ac:dyDescent="0.2">
      <c r="A28" s="259" t="s">
        <v>533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534</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513</v>
      </c>
      <c r="AP30" s="268"/>
      <c r="AQ30" s="269" t="s">
        <v>514</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515</v>
      </c>
      <c r="AQ31" s="275" t="s">
        <v>516</v>
      </c>
      <c r="AR31" s="276" t="s">
        <v>517</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535</v>
      </c>
      <c r="AL32" s="1159"/>
      <c r="AM32" s="1159"/>
      <c r="AN32" s="1160"/>
      <c r="AO32" s="308">
        <v>682103</v>
      </c>
      <c r="AP32" s="308">
        <v>23892</v>
      </c>
      <c r="AQ32" s="309">
        <v>32092</v>
      </c>
      <c r="AR32" s="310">
        <v>-25.6</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536</v>
      </c>
      <c r="AL33" s="1159"/>
      <c r="AM33" s="1159"/>
      <c r="AN33" s="1160"/>
      <c r="AO33" s="308" t="s">
        <v>521</v>
      </c>
      <c r="AP33" s="308" t="s">
        <v>521</v>
      </c>
      <c r="AQ33" s="309" t="s">
        <v>521</v>
      </c>
      <c r="AR33" s="310" t="s">
        <v>521</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537</v>
      </c>
      <c r="AL34" s="1159"/>
      <c r="AM34" s="1159"/>
      <c r="AN34" s="1160"/>
      <c r="AO34" s="308" t="s">
        <v>521</v>
      </c>
      <c r="AP34" s="308" t="s">
        <v>521</v>
      </c>
      <c r="AQ34" s="309" t="s">
        <v>521</v>
      </c>
      <c r="AR34" s="310" t="s">
        <v>521</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538</v>
      </c>
      <c r="AL35" s="1159"/>
      <c r="AM35" s="1159"/>
      <c r="AN35" s="1160"/>
      <c r="AO35" s="308">
        <v>213466</v>
      </c>
      <c r="AP35" s="308">
        <v>7477</v>
      </c>
      <c r="AQ35" s="309">
        <v>8882</v>
      </c>
      <c r="AR35" s="310">
        <v>-15.8</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539</v>
      </c>
      <c r="AL36" s="1159"/>
      <c r="AM36" s="1159"/>
      <c r="AN36" s="1160"/>
      <c r="AO36" s="308">
        <v>90520</v>
      </c>
      <c r="AP36" s="308">
        <v>3171</v>
      </c>
      <c r="AQ36" s="309">
        <v>1893</v>
      </c>
      <c r="AR36" s="310">
        <v>67.5</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540</v>
      </c>
      <c r="AL37" s="1159"/>
      <c r="AM37" s="1159"/>
      <c r="AN37" s="1160"/>
      <c r="AO37" s="308">
        <v>53404</v>
      </c>
      <c r="AP37" s="308">
        <v>1871</v>
      </c>
      <c r="AQ37" s="309">
        <v>971</v>
      </c>
      <c r="AR37" s="310">
        <v>92.7</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541</v>
      </c>
      <c r="AL38" s="1162"/>
      <c r="AM38" s="1162"/>
      <c r="AN38" s="1163"/>
      <c r="AO38" s="311" t="s">
        <v>521</v>
      </c>
      <c r="AP38" s="311" t="s">
        <v>521</v>
      </c>
      <c r="AQ38" s="312">
        <v>0</v>
      </c>
      <c r="AR38" s="300" t="s">
        <v>521</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542</v>
      </c>
      <c r="AL39" s="1162"/>
      <c r="AM39" s="1162"/>
      <c r="AN39" s="1163"/>
      <c r="AO39" s="308" t="s">
        <v>521</v>
      </c>
      <c r="AP39" s="308" t="s">
        <v>521</v>
      </c>
      <c r="AQ39" s="309">
        <v>-3104</v>
      </c>
      <c r="AR39" s="310" t="s">
        <v>521</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543</v>
      </c>
      <c r="AL40" s="1159"/>
      <c r="AM40" s="1159"/>
      <c r="AN40" s="1160"/>
      <c r="AO40" s="308">
        <v>-700000</v>
      </c>
      <c r="AP40" s="308">
        <v>-24518</v>
      </c>
      <c r="AQ40" s="309">
        <v>-27365</v>
      </c>
      <c r="AR40" s="310">
        <v>-10.4</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307</v>
      </c>
      <c r="AL41" s="1165"/>
      <c r="AM41" s="1165"/>
      <c r="AN41" s="1166"/>
      <c r="AO41" s="308">
        <v>339493</v>
      </c>
      <c r="AP41" s="308">
        <v>11891</v>
      </c>
      <c r="AQ41" s="309">
        <v>13369</v>
      </c>
      <c r="AR41" s="310">
        <v>-11.1</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544</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546</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513</v>
      </c>
      <c r="AN49" s="1155" t="s">
        <v>547</v>
      </c>
      <c r="AO49" s="1156"/>
      <c r="AP49" s="1156"/>
      <c r="AQ49" s="1156"/>
      <c r="AR49" s="1157"/>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548</v>
      </c>
      <c r="AO50" s="325" t="s">
        <v>549</v>
      </c>
      <c r="AP50" s="326" t="s">
        <v>550</v>
      </c>
      <c r="AQ50" s="327" t="s">
        <v>551</v>
      </c>
      <c r="AR50" s="328" t="s">
        <v>552</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553</v>
      </c>
      <c r="AL51" s="321"/>
      <c r="AM51" s="329">
        <v>432112</v>
      </c>
      <c r="AN51" s="330">
        <v>14457</v>
      </c>
      <c r="AO51" s="331">
        <v>-47.2</v>
      </c>
      <c r="AP51" s="332">
        <v>52191</v>
      </c>
      <c r="AQ51" s="333">
        <v>9.3000000000000007</v>
      </c>
      <c r="AR51" s="334">
        <v>-56.5</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554</v>
      </c>
      <c r="AM52" s="337">
        <v>199983</v>
      </c>
      <c r="AN52" s="338">
        <v>6691</v>
      </c>
      <c r="AO52" s="339">
        <v>7.7</v>
      </c>
      <c r="AP52" s="340">
        <v>24843</v>
      </c>
      <c r="AQ52" s="341">
        <v>-0.4</v>
      </c>
      <c r="AR52" s="342">
        <v>8.1</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555</v>
      </c>
      <c r="AL53" s="321"/>
      <c r="AM53" s="329">
        <v>190544</v>
      </c>
      <c r="AN53" s="330">
        <v>6451</v>
      </c>
      <c r="AO53" s="331">
        <v>-55.4</v>
      </c>
      <c r="AP53" s="332">
        <v>47387</v>
      </c>
      <c r="AQ53" s="333">
        <v>-9.1999999999999993</v>
      </c>
      <c r="AR53" s="334">
        <v>-46.2</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554</v>
      </c>
      <c r="AM54" s="337">
        <v>54597</v>
      </c>
      <c r="AN54" s="338">
        <v>1849</v>
      </c>
      <c r="AO54" s="339">
        <v>-72.400000000000006</v>
      </c>
      <c r="AP54" s="340">
        <v>24928</v>
      </c>
      <c r="AQ54" s="341">
        <v>0.3</v>
      </c>
      <c r="AR54" s="342">
        <v>-72.7</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556</v>
      </c>
      <c r="AL55" s="321"/>
      <c r="AM55" s="329">
        <v>362909</v>
      </c>
      <c r="AN55" s="330">
        <v>12443</v>
      </c>
      <c r="AO55" s="331">
        <v>92.9</v>
      </c>
      <c r="AP55" s="332">
        <v>51264</v>
      </c>
      <c r="AQ55" s="333">
        <v>8.1999999999999993</v>
      </c>
      <c r="AR55" s="334">
        <v>84.7</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554</v>
      </c>
      <c r="AM56" s="337">
        <v>181925</v>
      </c>
      <c r="AN56" s="338">
        <v>6238</v>
      </c>
      <c r="AO56" s="339">
        <v>237.4</v>
      </c>
      <c r="AP56" s="340">
        <v>26040</v>
      </c>
      <c r="AQ56" s="341">
        <v>4.5</v>
      </c>
      <c r="AR56" s="342">
        <v>232.9</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557</v>
      </c>
      <c r="AL57" s="321"/>
      <c r="AM57" s="329">
        <v>427184</v>
      </c>
      <c r="AN57" s="330">
        <v>14814</v>
      </c>
      <c r="AO57" s="331">
        <v>19.100000000000001</v>
      </c>
      <c r="AP57" s="332">
        <v>52068</v>
      </c>
      <c r="AQ57" s="333">
        <v>1.6</v>
      </c>
      <c r="AR57" s="334">
        <v>17.5</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554</v>
      </c>
      <c r="AM58" s="337">
        <v>197899</v>
      </c>
      <c r="AN58" s="338">
        <v>6863</v>
      </c>
      <c r="AO58" s="339">
        <v>10</v>
      </c>
      <c r="AP58" s="340">
        <v>26936</v>
      </c>
      <c r="AQ58" s="341">
        <v>3.4</v>
      </c>
      <c r="AR58" s="342">
        <v>6.6</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558</v>
      </c>
      <c r="AL59" s="321"/>
      <c r="AM59" s="329">
        <v>1062500</v>
      </c>
      <c r="AN59" s="330">
        <v>37215</v>
      </c>
      <c r="AO59" s="331">
        <v>151.19999999999999</v>
      </c>
      <c r="AP59" s="332">
        <v>47161</v>
      </c>
      <c r="AQ59" s="333">
        <v>-9.4</v>
      </c>
      <c r="AR59" s="334">
        <v>160.6</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554</v>
      </c>
      <c r="AM60" s="337">
        <v>232744</v>
      </c>
      <c r="AN60" s="338">
        <v>8152</v>
      </c>
      <c r="AO60" s="339">
        <v>18.8</v>
      </c>
      <c r="AP60" s="340">
        <v>24595</v>
      </c>
      <c r="AQ60" s="341">
        <v>-8.6999999999999993</v>
      </c>
      <c r="AR60" s="342">
        <v>27.5</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559</v>
      </c>
      <c r="AL61" s="343"/>
      <c r="AM61" s="344">
        <v>495050</v>
      </c>
      <c r="AN61" s="345">
        <v>17076</v>
      </c>
      <c r="AO61" s="346">
        <v>32.1</v>
      </c>
      <c r="AP61" s="347">
        <v>50014</v>
      </c>
      <c r="AQ61" s="348">
        <v>0.1</v>
      </c>
      <c r="AR61" s="334">
        <v>32</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554</v>
      </c>
      <c r="AM62" s="337">
        <v>173430</v>
      </c>
      <c r="AN62" s="338">
        <v>5959</v>
      </c>
      <c r="AO62" s="339">
        <v>40.299999999999997</v>
      </c>
      <c r="AP62" s="340">
        <v>25468</v>
      </c>
      <c r="AQ62" s="341">
        <v>-0.2</v>
      </c>
      <c r="AR62" s="342">
        <v>40.5</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OqQNVkJHZNoff5Az/i9vQJ7NiqTF/Z5C/toi6huk1RpFS8VwNvndBxQADOU9SsvB/dBrDvokM+VczIrtVMBxfQ==" saltValue="P5Fj7iAcYUJKMyjqSAVM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2"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561</v>
      </c>
    </row>
    <row r="121" spans="125:125" ht="13.5" hidden="1" customHeight="1" x14ac:dyDescent="0.2">
      <c r="DU121" s="255"/>
    </row>
  </sheetData>
  <sheetProtection algorithmName="SHA-512" hashValue="u/Oqug63qKkn4tvZ5EchdK/8/wAbxt9dSxXK4SJPRPDF9xiSB3kQ6NfnorI37kARWkllNDUGvi3Kysa30IiWYg==" saltValue="9sjEIISXi5AWc9JGvUFwg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2"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562</v>
      </c>
    </row>
  </sheetData>
  <sheetProtection algorithmName="SHA-512" hashValue="HxKUaRYmpvMm6shfi9jFtP4f99LIRGEW0QWkhO8OklSzNkwxv82UV7i09bnH3ESw6WJK6OOVyu5DNmjUp3z5GA==" saltValue="1KOineec1S7ciUkgeZDky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6"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167" t="s">
        <v>3</v>
      </c>
      <c r="D47" s="1167"/>
      <c r="E47" s="1168"/>
      <c r="F47" s="11">
        <v>10.5</v>
      </c>
      <c r="G47" s="12">
        <v>13.82</v>
      </c>
      <c r="H47" s="12">
        <v>13.28</v>
      </c>
      <c r="I47" s="12">
        <v>12.12</v>
      </c>
      <c r="J47" s="13">
        <v>13.51</v>
      </c>
    </row>
    <row r="48" spans="2:10" ht="57.75" customHeight="1" x14ac:dyDescent="0.2">
      <c r="B48" s="14"/>
      <c r="C48" s="1169" t="s">
        <v>4</v>
      </c>
      <c r="D48" s="1169"/>
      <c r="E48" s="1170"/>
      <c r="F48" s="15">
        <v>8.51</v>
      </c>
      <c r="G48" s="16">
        <v>7.24</v>
      </c>
      <c r="H48" s="16">
        <v>8.07</v>
      </c>
      <c r="I48" s="16">
        <v>9.81</v>
      </c>
      <c r="J48" s="17">
        <v>15.48</v>
      </c>
    </row>
    <row r="49" spans="2:10" ht="57.75" customHeight="1" thickBot="1" x14ac:dyDescent="0.25">
      <c r="B49" s="18"/>
      <c r="C49" s="1171" t="s">
        <v>5</v>
      </c>
      <c r="D49" s="1171"/>
      <c r="E49" s="1172"/>
      <c r="F49" s="19" t="s">
        <v>568</v>
      </c>
      <c r="G49" s="20">
        <v>2.2200000000000002</v>
      </c>
      <c r="H49" s="20">
        <v>0.32</v>
      </c>
      <c r="I49" s="20">
        <v>1.34</v>
      </c>
      <c r="J49" s="21">
        <v>8.35</v>
      </c>
    </row>
    <row r="50" spans="2:10" ht="13.2" x14ac:dyDescent="0.2"/>
  </sheetData>
  <sheetProtection algorithmName="SHA-512" hashValue="8csTMNOlJQrjkJF8DPFDxy/cLc2b8n9wqDlkA72aTqxWvdO7t2uWkY+tRdXOUxSIxvgzDkIRRjp0W2EWJBEEWg==" saltValue="szxOeT5y/3yVBbw/8PTEB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松伏町役場</cp:lastModifiedBy>
  <cp:lastPrinted>2023-03-07T05:36:58Z</cp:lastPrinted>
  <dcterms:created xsi:type="dcterms:W3CDTF">2023-02-20T04:34:18Z</dcterms:created>
  <dcterms:modified xsi:type="dcterms:W3CDTF">2023-10-02T00:31:42Z</dcterms:modified>
  <cp:category/>
</cp:coreProperties>
</file>