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639\Desktop\"/>
    </mc:Choice>
  </mc:AlternateContent>
  <xr:revisionPtr revIDLastSave="0" documentId="8_{42A72F5D-6920-4BCF-A5E9-7C3B8E4F99DD}" xr6:coauthVersionLast="43" xr6:coauthVersionMax="43" xr10:uidLastSave="{00000000-0000-0000-0000-000000000000}"/>
  <bookViews>
    <workbookView xWindow="-120" yWindow="-120" windowWidth="20730" windowHeight="1116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C34" i="10"/>
  <c r="C35" i="10" l="1"/>
  <c r="BE34" i="10" s="1"/>
  <c r="BE35"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<sst xmlns="http://schemas.openxmlformats.org/spreadsheetml/2006/main" count="1110" uniqueCount="609">
  <si>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</si>
  <si>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</si>
  <si>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</si>
  <si>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</si>
  <si>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</si>
  <si>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</si>
  <si>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</si>
  <si>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</si>
  <si>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</si>
  <si>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</si>
  <si>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</si>
  <si>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</si>
  <si>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</si>
  <si>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</si>
  <si>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</si>
  <si>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</si>
  <si>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</si>
  <si>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</si>
  <si>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</si>
  <si>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</si>
  <si>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</si>
  <si>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</si>
  <si>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</si>
  <si>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</si>
  <si>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</si>
  <si>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</si>
  <si>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</si>
  <si>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</si>
  <si>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</si>
  <si>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</si>
  <si>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</si>
  <si>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</si>
  <si>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</si>
  <si>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</si>
  <si>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</si>
  <si>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</si>
  <si>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</si>
  <si>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</si>
  <si>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</si>
  <si>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</si>
  <si>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</si>
  <si>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</si>
  <si>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</si>
  <si>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</si>
  <si>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</si>
  <si>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</si>
  <si>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</si>
  <si>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</si>
  <si>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</si>
  <si>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</si>
  <si>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</si>
  <si>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</si>
  <si>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</si>
  <si>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</si>
  <si>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</si>
  <si>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</si>
  <si>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</si>
  <si>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</si>
  <si>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</si>
  <si>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</si>
  <si>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</si>
  <si>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</si>
  <si>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</si>
  <si>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</si>
  <si>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</si>
  <si>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</si>
  <si>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</si>
  <si>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</si>
  <si>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</si>
  <si>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</si>
  <si>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</si>
  <si>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</si>
  <si>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</si>
  <si>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</si>
  <si>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</si>
  <si>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</si>
  <si>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</si>
  <si>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</si>
  <si>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</si>
  <si>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</si>
  <si>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</si>
  <si>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</si>
  <si>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</si>
  <si>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</si>
  <si>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</si>
  <si>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</si>
  <si>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</si>
  <si>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</si>
  <si>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</si>
  <si>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</si>
  <si>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</si>
  <si>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</si>
  <si>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</si>
  <si>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</si>
  <si>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</si>
  <si>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</si>
  <si>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</si>
  <si>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</si>
  <si>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</si>
  <si>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</si>
  <si>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</si>
  <si>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</si>
  <si>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</si>
  <si>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</si>
  <si>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</si>
  <si>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</si>
  <si>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</si>
  <si>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</si>
  <si>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</si>
  <si>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</si>
  <si>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</si>
  <si>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</si>
  <si>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</si>
  <si>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</si>
  <si>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</si>
  <si>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</si>
  <si>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</si>
  <si>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</si>
  <si>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</si>
  <si>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</si>
  <si>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</si>
  <si>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</si>
  <si>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</si>
  <si>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</si>
  <si>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</si>
  <si>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</si>
  <si>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</si>
  <si>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</si>
  <si>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</si>
  <si>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</si>
  <si>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</si>
  <si>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</si>
  <si>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</si>
  <si>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</si>
  <si>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</si>
  <si>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</si>
  <si>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</si>
  <si>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</si>
  <si>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</si>
  <si>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</si>
  <si>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</si>
  <si>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</si>
  <si>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</si>
  <si>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</si>
  <si>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</si>
  <si>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</si>
  <si>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</si>
  <si>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</si>
  <si>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</si>
  <si>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</si>
  <si>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</si>
  <si>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</si>
  <si>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</si>
  <si>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</si>
  <si>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</si>
  <si>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</si>
  <si>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</si>
  <si>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</si>
  <si>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</si>
  <si>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</si>
  <si>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</si>
  <si>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</si>
  <si>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</si>
  <si>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</si>
  <si>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</si>
  <si>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</si>
  <si>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</si>
  <si>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</si>
  <si>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</si>
  <si>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</si>
  <si>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</si>
  <si>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</si>
  <si>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</si>
  <si>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</si>
  <si>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</si>
  <si>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</si>
  <si>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</si>
  <si>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</si>
  <si>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</si>
  <si>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</si>
  <si>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</si>
  <si>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</si>
  <si>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</si>
  <si>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</si>
  <si>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</si>
  <si>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</si>
  <si>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</si>
  <si>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</si>
  <si>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</si>
  <si>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</si>
  <si>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</si>
  <si>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</si>
  <si>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</si>
  <si>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</si>
  <si>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</si>
  <si>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</si>
  <si>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</si>
  <si>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</si>
  <si>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</si>
  <si>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</si>
  <si>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</si>
  <si>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</si>
  <si>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</si>
  <si>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</si>
  <si>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</si>
  <si>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</si>
  <si>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</si>
  <si>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</si>
  <si>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</si>
  <si>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</si>
  <si>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</si>
  <si>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</si>
  <si>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</si>
  <si>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</si>
  <si>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</si>
  <si>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</si>
  <si>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</si>
  <si>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埼玉県神川町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</si>
  <si>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</si>
  <si>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</si>
  <si>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</si>
  <si>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</si>
  <si>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</si>
  <si>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</si>
  <si>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</si>
  <si>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</si>
  <si>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</si>
  <si>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</si>
  <si>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</si>
  <si>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</si>
  <si>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</si>
  <si>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</si>
  <si>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</si>
  <si>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</si>
  <si>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</si>
  <si>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</si>
  <si>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</si>
  <si>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</si>
  <si>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</si>
  <si>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</si>
  <si>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</si>
  <si>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</si>
  <si>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</si>
  <si>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</si>
  <si>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</si>
  <si>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</si>
  <si>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</si>
  <si>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</si>
  <si>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</si>
  <si>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</si>
  <si>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</si>
  <si>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</si>
  <si>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</si>
  <si>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</si>
  <si>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</si>
  <si>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</si>
  <si>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</si>
  <si>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</si>
  <si>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</si>
  <si>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</si>
  <si>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</si>
  <si>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</si>
  <si>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</si>
  <si>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</si>
  <si>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</si>
  <si>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</si>
  <si>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</si>
  <si>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</si>
  <si>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</si>
  <si>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</si>
  <si>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</si>
  <si>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</si>
  <si>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</si>
  <si>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</si>
  <si>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</si>
  <si>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</si>
  <si>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</si>
  <si>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</si>
  <si>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</si>
  <si>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</si>
  <si>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</si>
  <si>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</si>
  <si>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</si>
  <si>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</si>
  <si>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</si>
  <si>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</si>
  <si>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</si>
  <si>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</si>
  <si>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</si>
  <si>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</si>
  <si>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</si>
  <si>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</si>
  <si>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</si>
  <si>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</si>
  <si>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</si>
  <si>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</si>
  <si>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</si>
  <si>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</si>
  <si>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</si>
  <si>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</si>
  <si>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</si>
  <si>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</si>
  <si>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</si>
  <si>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</si>
  <si>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</si>
  <si>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</si>
  <si>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</si>
  <si>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</si>
  <si>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</si>
  <si>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</si>
  <si>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</si>
  <si>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</si>
  <si>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</si>
  <si>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</si>
  <si>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</si>
  <si>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</si>
  <si>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</si>
  <si>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</si>
  <si>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</si>
  <si>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</si>
  <si>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</si>
  <si>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</si>
  <si>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</si>
  <si>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</si>
  <si>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</si>
  <si>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</si>
  <si>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</si>
  <si>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</si>
  <si>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</si>
  <si>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</si>
  <si>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</si>
  <si>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</si>
  <si>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</si>
  <si>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</si>
  <si>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</si>
  <si>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</si>
  <si>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</si>
  <si>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</si>
  <si>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</si>
  <si>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</si>
  <si>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</si>
  <si>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</si>
  <si>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</si>
  <si>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</si>
  <si>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</si>
  <si>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</si>
  <si>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</si>
  <si>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</si>
  <si>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</si>
  <si>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</si>
  <si>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</si>
  <si>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</si>
  <si>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</si>
  <si>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</si>
  <si>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</si>
  <si>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</si>
  <si>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</si>
  <si>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</si>
  <si>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</si>
  <si>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</si>
  <si>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</si>
  <si>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</si>
  <si>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</si>
  <si>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</si>
  <si>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</si>
  <si>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</si>
  <si>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</si>
  <si>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</si>
  <si>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</si>
  <si>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</si>
  <si>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</si>
  <si>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埼玉県神川町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</si>
  <si>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</si>
  <si>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</si>
  <si>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</si>
  <si>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</si>
  <si>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</si>
  <si>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</si>
  <si>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</si>
  <si>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</si>
  <si>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</si>
  <si>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</si>
  <si>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</si>
  <si>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</si>
  <si>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</si>
  <si>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</si>
  <si>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</si>
  <si>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</si>
  <si>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</si>
  <si>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</si>
  <si>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</si>
  <si>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</si>
  <si>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</si>
  <si>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</si>
  <si>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</si>
  <si>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</si>
  <si>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</si>
  <si>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</si>
  <si>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</si>
  <si>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</si>
  <si>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</si>
  <si>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</si>
  <si>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</si>
  <si>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</si>
  <si>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</si>
  <si>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</si>
  <si>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</si>
  <si>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</si>
  <si>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</si>
  <si>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</si>
  <si>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</si>
  <si>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</si>
  <si>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</si>
  <si>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</si>
  <si>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</si>
  <si>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</si>
  <si>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</si>
  <si>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</si>
  <si>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</si>
  <si>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</si>
  <si>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</si>
  <si>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</si>
  <si>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</si>
  <si>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</si>
  <si>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</si>
  <si>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</si>
  <si>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</si>
  <si>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</si>
  <si>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</si>
  <si>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</si>
  <si>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</si>
  <si>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</si>
  <si>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</si>
  <si>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</si>
  <si>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</si>
  <si>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</si>
  <si>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</si>
  <si>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</si>
  <si>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</si>
  <si>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</si>
  <si>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</si>
  <si>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</si>
  <si>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</si>
  <si>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</si>
  <si>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</si>
  <si>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</si>
  <si>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</si>
  <si>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</si>
  <si>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</si>
  <si>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</si>
  <si>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</si>
  <si>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</si>
  <si>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</si>
  <si>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</si>
  <si>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</si>
  <si>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</si>
  <si>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</si>
  <si>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</si>
  <si>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</si>
  <si>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</si>
  <si>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</si>
  <si>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</si>
  <si>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</si>
  <si>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</si>
  <si>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</si>
  <si>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</si>
  <si>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</si>
  <si>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</si>
  <si>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</si>
  <si>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</si>
  <si>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</si>
  <si>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</si>
  <si>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</si>
  <si>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</si>
  <si>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</si>
  <si>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</si>
  <si>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</si>
  <si>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</si>
  <si>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</si>
  <si>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</si>
  <si>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</si>
  <si>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</si>
  <si>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観光事業特別会計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</si>
  <si>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</si>
  <si>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</si>
  <si>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</si>
  <si>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</si>
  <si>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</si>
  <si>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</si>
  <si>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</si>
  <si>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</si>
  <si>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</si>
  <si>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</si>
  <si>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</si>
  <si>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</si>
  <si>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</si>
  <si>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</si>
  <si>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</si>
  <si>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</si>
  <si>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</si>
  <si>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</si>
  <si>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</si>
  <si>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</si>
  <si>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</si>
  <si>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</si>
  <si>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</si>
  <si>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</si>
  <si>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</si>
  <si>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</si>
  <si>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</si>
  <si>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</si>
  <si>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</si>
  <si>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</si>
  <si>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</si>
  <si>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</si>
  <si>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</si>
  <si>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</si>
  <si>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</si>
  <si>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</si>
  <si>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</si>
  <si>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</si>
  <si>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</si>
  <si>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</si>
  <si>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</si>
  <si>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</si>
  <si>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</si>
  <si>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</si>
  <si>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</si>
  <si>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</si>
  <si>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</si>
  <si>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</si>
  <si>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</si>
  <si>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</si>
  <si>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</si>
  <si>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</si>
  <si>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</si>
  <si>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</si>
  <si>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</si>
  <si>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</si>
  <si>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</si>
  <si>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</si>
  <si>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</si>
  <si>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</si>
  <si>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</si>
  <si>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</si>
  <si>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</si>
  <si>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</si>
  <si>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</si>
  <si>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</si>
  <si>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</si>
  <si>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</si>
  <si>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</si>
  <si>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</si>
  <si>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</si>
  <si>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</si>
  <si>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</si>
  <si>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</si>
  <si>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</si>
  <si>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</si>
  <si>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</si>
  <si>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</si>
  <si>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</si>
  <si>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</si>
  <si>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</si>
  <si>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</si>
  <si>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</si>
  <si>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</si>
  <si>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2.30</t>
  </si>
  <si>
    <t>▲ 0.55</t>
  </si>
  <si>
    <t>一般会計</t>
  </si>
  <si>
    <t>水道事業会計</t>
  </si>
  <si>
    <t>介護保険特別会計</t>
  </si>
  <si>
    <t>国民健康保険特別会計</t>
  </si>
  <si>
    <t>後期高齢者医療特別会計</t>
  </si>
  <si>
    <t>公共下水道事業特別会計</t>
  </si>
  <si>
    <t>観光事業特別会計</t>
  </si>
  <si>
    <t>町営バス事業特別会計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</si>
  <si>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</si>
  <si>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</si>
  <si>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</si>
  <si>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</si>
  <si>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</si>
  <si>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</si>
  <si>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</si>
  <si>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</si>
  <si>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児玉郡市広域市町村圏組合</t>
  </si>
  <si>
    <t>埼玉県後期高齢者医療広域連合</t>
  </si>
  <si>
    <t>埼玉県市町村総合事務組合</t>
  </si>
  <si>
    <t>彩の国さいたま人づくり広域連合</t>
  </si>
  <si>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</si>
  <si>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</si>
  <si>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</si>
  <si>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</si>
  <si>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</si>
  <si>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教育施設整備基金</t>
    <rPh sb="0" eb="2">
      <t>キョウイク</t>
    </rPh>
    <rPh sb="2" eb="4">
      <t>シセツ</t>
    </rPh>
    <rPh sb="4" eb="6">
      <t>セイビ</t>
    </rPh>
    <rPh sb="6" eb="8">
      <t>キキン</t>
    </rPh>
    <phoneticPr fontId="5"/>
  </si>
  <si>
    <t>消防防災施設整備基金</t>
    <rPh sb="0" eb="2">
      <t>ショウボウ</t>
    </rPh>
    <rPh sb="2" eb="4">
      <t>ボウサイ</t>
    </rPh>
    <rPh sb="4" eb="6">
      <t>シセツ</t>
    </rPh>
    <rPh sb="6" eb="8">
      <t>セイビ</t>
    </rPh>
    <rPh sb="8" eb="10">
      <t>キキン</t>
    </rPh>
    <phoneticPr fontId="5"/>
  </si>
  <si>
    <t>農業振興基金</t>
    <rPh sb="0" eb="2">
      <t>ノウギョウ</t>
    </rPh>
    <rPh sb="2" eb="4">
      <t>シンコウ</t>
    </rPh>
    <rPh sb="4" eb="6">
      <t>キキン</t>
    </rPh>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</si>
  <si>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</si>
  <si>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</si>
  <si>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</si>
  <si>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神川町の将来負担比率、固定資産減価償却率は、ともに類似団体内平均値を大きく下回っている。
しかし、今後も地方債を財源とした施設整備事業等が予定されており、地方債現在高の増加等が見込まれる。それに伴って将来負担比率についても増加傾向が見込まれる。
有形固定資産減価償却率については、公共施設の整備事業や除却事業が予定されているため、数値の減少が見込まれる。個別施設計画に基づき、計画的な修繕・更新を行うことで、施設の適正な管理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</si>
  <si>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</si>
  <si>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</si>
  <si>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</si>
  <si>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</si>
  <si>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</si>
  <si>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</si>
  <si>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神川町の将来負担比率は、類似団体の平均値を下回っている。
将来負担比率は、将来負担額よりも充当可能基金等の財源が上回ったため、算定されなかった。実質公債費比率の令和3年度における増は、防災行政無線デジタル化・防災倉庫整備事業に係る緊急・防災事業債や保育施設の整備事業に係る合併特例債と施設整備事業債の償還開始等によるものである。
今後においては、長寿命化を図るための計画的な修繕が必要な施設も多く、地方債を活用した施設整備事業等が予定されるため、両比率とも増加が見込まれる。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</si>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</sst>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3AAA2D2-B693-4DB7-916E-98BF6578933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C0E6-4D17-A1E3-8558732391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85098</c:v>
                </c:pt>
                <c:pt idx="1">
                  <c:v>113828</c:v>
                </c:pt>
                <c:pt idx="2">
                  <c:v>56893</c:v>
                </c:pt>
                <c:pt idx="3">
                  <c:v>106036</c:v>
                </c:pt>
                <c:pt idx="4">
                  <c:v>104627</c:v>
                </c:pt>
              </c:numCache>
            </c:numRef>
          </c:val>
          <c:smooth val="0"/>
          <c:extLst>
            <c:ext xmlns:c16="http://schemas.microsoft.com/office/drawing/2014/chart" uri="{C3380CC4-5D6E-409C-BE32-E72D297353CC}">
              <c16:uniqueId val="{00000001-C0E6-4D17-A1E3-8558732391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9.58</c:v>
                </c:pt>
                <c:pt idx="1">
                  <c:v>7.1</c:v>
                </c:pt>
                <c:pt idx="2">
                  <c:v>6.46</c:v>
                </c:pt>
                <c:pt idx="3">
                  <c:v>5.52</c:v>
                </c:pt>
                <c:pt idx="4">
                  <c:v>9.83</c:v>
                </c:pt>
              </c:numCache>
            </c:numRef>
          </c:val>
          <c:extLst>
            <c:ext xmlns:c16="http://schemas.microsoft.com/office/drawing/2014/chart" uri="{C3380CC4-5D6E-409C-BE32-E72D297353CC}">
              <c16:uniqueId val="{00000000-00F3-4546-B301-9CEAD1C3D5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30.56</c:v>
                </c:pt>
                <c:pt idx="1">
                  <c:v>30.01</c:v>
                </c:pt>
                <c:pt idx="2">
                  <c:v>29.96</c:v>
                </c:pt>
                <c:pt idx="3">
                  <c:v>31.91</c:v>
                </c:pt>
                <c:pt idx="4">
                  <c:v>30.17</c:v>
                </c:pt>
              </c:numCache>
            </c:numRef>
          </c:val>
          <c:extLst>
            <c:ext xmlns:c16="http://schemas.microsoft.com/office/drawing/2014/chart" uri="{C3380CC4-5D6E-409C-BE32-E72D297353CC}">
              <c16:uniqueId val="{00000001-00F3-4546-B301-9CEAD1C3D5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c:v>
                </c:pt>
                <c:pt idx="1">
                  <c:v>-2.2999999999999998</c:v>
                </c:pt>
                <c:pt idx="2">
                  <c:v>-0.55000000000000004</c:v>
                </c:pt>
                <c:pt idx="3">
                  <c:v>2.4700000000000002</c:v>
                </c:pt>
                <c:pt idx="4">
                  <c:v>4.66</c:v>
                </c:pt>
              </c:numCache>
            </c:numRef>
          </c:val>
          <c:smooth val="0"/>
          <c:extLst>
            <c:ext xmlns:c16="http://schemas.microsoft.com/office/drawing/2014/chart" uri="{C3380CC4-5D6E-409C-BE32-E72D297353CC}">
              <c16:uniqueId val="{00000002-00F3-4546-B301-9CEAD1C3D5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7C-4127-A266-BE8A8C5ADB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7C-4127-A266-BE8A8C5ADB7B}"/>
            </c:ext>
          </c:extLst>
        </c:ser>
        <c:ser>
          <c:idx val="2"/>
          <c:order val="2"/>
          <c:tx>
            <c:strRef>
              <c:f>データシート!$A$29</c:f>
              <c:strCache>
                <c:ptCount val="1"/>
                <c:pt idx="0">
                  <c:v>町営バス事業特別会計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5D7C-4127-A266-BE8A8C5ADB7B}"/>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0.09</c:v>
                </c:pt>
                <c:pt idx="4">
                  <c:v>#N/A</c:v>
                </c:pt>
                <c:pt idx="5">
                  <c:v>0.02</c:v>
                </c:pt>
                <c:pt idx="6">
                  <c:v>#N/A</c:v>
                </c:pt>
                <c:pt idx="7">
                  <c:v>0.02</c:v>
                </c:pt>
                <c:pt idx="8">
                  <c:v>#N/A</c:v>
                </c:pt>
                <c:pt idx="9">
                  <c:v>0.01</c:v>
                </c:pt>
              </c:numCache>
            </c:numRef>
          </c:val>
          <c:extLst>
            <c:ext xmlns:c16="http://schemas.microsoft.com/office/drawing/2014/chart" uri="{C3380CC4-5D6E-409C-BE32-E72D297353CC}">
              <c16:uniqueId val="{00000003-5D7C-4127-A266-BE8A8C5ADB7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c:v>
                </c:pt>
                <c:pt idx="4">
                  <c:v>#N/A</c:v>
                </c:pt>
                <c:pt idx="5">
                  <c:v>0.18</c:v>
                </c:pt>
                <c:pt idx="6">
                  <c:v>#N/A</c:v>
                </c:pt>
                <c:pt idx="7">
                  <c:v>0.12</c:v>
                </c:pt>
                <c:pt idx="8">
                  <c:v>#N/A</c:v>
                </c:pt>
                <c:pt idx="9">
                  <c:v>0.08</c:v>
                </c:pt>
              </c:numCache>
            </c:numRef>
          </c:val>
          <c:extLst>
            <c:ext xmlns:c16="http://schemas.microsoft.com/office/drawing/2014/chart" uri="{C3380CC4-5D6E-409C-BE32-E72D297353CC}">
              <c16:uniqueId val="{00000004-5D7C-4127-A266-BE8A8C5ADB7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0.04</c:v>
                </c:pt>
                <c:pt idx="4">
                  <c:v>#N/A</c:v>
                </c:pt>
                <c:pt idx="5">
                  <c:v>0.09</c:v>
                </c:pt>
                <c:pt idx="6">
                  <c:v>#N/A</c:v>
                </c:pt>
                <c:pt idx="7">
                  <c:v>0.21</c:v>
                </c:pt>
                <c:pt idx="8">
                  <c:v>#N/A</c:v>
                </c:pt>
                <c:pt idx="9">
                  <c:v>0.17</c:v>
                </c:pt>
              </c:numCache>
            </c:numRef>
          </c:val>
          <c:extLst>
            <c:ext xmlns:c16="http://schemas.microsoft.com/office/drawing/2014/chart" uri="{C3380CC4-5D6E-409C-BE32-E72D297353CC}">
              <c16:uniqueId val="{00000005-5D7C-4127-A266-BE8A8C5ADB7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4.2300000000000004</c:v>
                </c:pt>
                <c:pt idx="2">
                  <c:v>#N/A</c:v>
                </c:pt>
                <c:pt idx="3">
                  <c:v>1.68</c:v>
                </c:pt>
                <c:pt idx="4">
                  <c:v>#N/A</c:v>
                </c:pt>
                <c:pt idx="5">
                  <c:v>0.78</c:v>
                </c:pt>
                <c:pt idx="6">
                  <c:v>#N/A</c:v>
                </c:pt>
                <c:pt idx="7">
                  <c:v>1.02</c:v>
                </c:pt>
                <c:pt idx="8">
                  <c:v>#N/A</c:v>
                </c:pt>
                <c:pt idx="9">
                  <c:v>0.97</c:v>
                </c:pt>
              </c:numCache>
            </c:numRef>
          </c:val>
          <c:extLst>
            <c:ext xmlns:c16="http://schemas.microsoft.com/office/drawing/2014/chart" uri="{C3380CC4-5D6E-409C-BE32-E72D297353CC}">
              <c16:uniqueId val="{00000006-5D7C-4127-A266-BE8A8C5ADB7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0.75</c:v>
                </c:pt>
                <c:pt idx="2">
                  <c:v>#N/A</c:v>
                </c:pt>
                <c:pt idx="3">
                  <c:v>1.0900000000000001</c:v>
                </c:pt>
                <c:pt idx="4">
                  <c:v>#N/A</c:v>
                </c:pt>
                <c:pt idx="5">
                  <c:v>1.73</c:v>
                </c:pt>
                <c:pt idx="6">
                  <c:v>#N/A</c:v>
                </c:pt>
                <c:pt idx="7">
                  <c:v>2.29</c:v>
                </c:pt>
                <c:pt idx="8">
                  <c:v>#N/A</c:v>
                </c:pt>
                <c:pt idx="9">
                  <c:v>2.78</c:v>
                </c:pt>
              </c:numCache>
            </c:numRef>
          </c:val>
          <c:extLst>
            <c:ext xmlns:c16="http://schemas.microsoft.com/office/drawing/2014/chart" uri="{C3380CC4-5D6E-409C-BE32-E72D297353CC}">
              <c16:uniqueId val="{00000007-5D7C-4127-A266-BE8A8C5ADB7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7.68</c:v>
                </c:pt>
                <c:pt idx="2">
                  <c:v>#N/A</c:v>
                </c:pt>
                <c:pt idx="3">
                  <c:v>7.21</c:v>
                </c:pt>
                <c:pt idx="4">
                  <c:v>#N/A</c:v>
                </c:pt>
                <c:pt idx="5">
                  <c:v>7.08</c:v>
                </c:pt>
                <c:pt idx="6">
                  <c:v>#N/A</c:v>
                </c:pt>
                <c:pt idx="7">
                  <c:v>6.4</c:v>
                </c:pt>
                <c:pt idx="8">
                  <c:v>#N/A</c:v>
                </c:pt>
                <c:pt idx="9">
                  <c:v>5.89</c:v>
                </c:pt>
              </c:numCache>
            </c:numRef>
          </c:val>
          <c:extLst>
            <c:ext xmlns:c16="http://schemas.microsoft.com/office/drawing/2014/chart" uri="{C3380CC4-5D6E-409C-BE32-E72D297353CC}">
              <c16:uniqueId val="{00000008-5D7C-4127-A266-BE8A8C5ADB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9.5399999999999991</c:v>
                </c:pt>
                <c:pt idx="2">
                  <c:v>#N/A</c:v>
                </c:pt>
                <c:pt idx="3">
                  <c:v>7.08</c:v>
                </c:pt>
                <c:pt idx="4">
                  <c:v>#N/A</c:v>
                </c:pt>
                <c:pt idx="5">
                  <c:v>6.44</c:v>
                </c:pt>
                <c:pt idx="6">
                  <c:v>#N/A</c:v>
                </c:pt>
                <c:pt idx="7">
                  <c:v>5.51</c:v>
                </c:pt>
                <c:pt idx="8">
                  <c:v>#N/A</c:v>
                </c:pt>
                <c:pt idx="9">
                  <c:v>9.82</c:v>
                </c:pt>
              </c:numCache>
            </c:numRef>
          </c:val>
          <c:extLst>
            <c:ext xmlns:c16="http://schemas.microsoft.com/office/drawing/2014/chart" uri="{C3380CC4-5D6E-409C-BE32-E72D297353CC}">
              <c16:uniqueId val="{00000009-5D7C-4127-A266-BE8A8C5ADB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646</c:v>
                </c:pt>
                <c:pt idx="5">
                  <c:v>696</c:v>
                </c:pt>
                <c:pt idx="8">
                  <c:v>750</c:v>
                </c:pt>
                <c:pt idx="11">
                  <c:v>762</c:v>
                </c:pt>
                <c:pt idx="14">
                  <c:v>763</c:v>
                </c:pt>
              </c:numCache>
            </c:numRef>
          </c:val>
          <c:extLst>
            <c:ext xmlns:c16="http://schemas.microsoft.com/office/drawing/2014/chart" uri="{C3380CC4-5D6E-409C-BE32-E72D297353CC}">
              <c16:uniqueId val="{00000000-F421-4A1B-B5DF-DDBF33FA88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21-4A1B-B5DF-DDBF33FA88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79</c:v>
                </c:pt>
                <c:pt idx="3">
                  <c:v>24</c:v>
                </c:pt>
                <c:pt idx="6">
                  <c:v>20</c:v>
                </c:pt>
                <c:pt idx="9">
                  <c:v>17</c:v>
                </c:pt>
                <c:pt idx="12">
                  <c:v>12</c:v>
                </c:pt>
              </c:numCache>
            </c:numRef>
          </c:val>
          <c:extLst>
            <c:ext xmlns:c16="http://schemas.microsoft.com/office/drawing/2014/chart" uri="{C3380CC4-5D6E-409C-BE32-E72D297353CC}">
              <c16:uniqueId val="{00000002-F421-4A1B-B5DF-DDBF33FA88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55</c:v>
                </c:pt>
                <c:pt idx="3">
                  <c:v>61</c:v>
                </c:pt>
                <c:pt idx="6">
                  <c:v>62</c:v>
                </c:pt>
                <c:pt idx="9">
                  <c:v>53</c:v>
                </c:pt>
                <c:pt idx="12">
                  <c:v>53</c:v>
                </c:pt>
              </c:numCache>
            </c:numRef>
          </c:val>
          <c:extLst>
            <c:ext xmlns:c16="http://schemas.microsoft.com/office/drawing/2014/chart" uri="{C3380CC4-5D6E-409C-BE32-E72D297353CC}">
              <c16:uniqueId val="{00000003-F421-4A1B-B5DF-DDBF33FA88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c:v>
                </c:pt>
                <c:pt idx="3">
                  <c:v>95</c:v>
                </c:pt>
                <c:pt idx="6">
                  <c:v>96</c:v>
                </c:pt>
                <c:pt idx="9">
                  <c:v>98</c:v>
                </c:pt>
                <c:pt idx="12">
                  <c:v>98</c:v>
                </c:pt>
              </c:numCache>
            </c:numRef>
          </c:val>
          <c:extLst>
            <c:ext xmlns:c16="http://schemas.microsoft.com/office/drawing/2014/chart" uri="{C3380CC4-5D6E-409C-BE32-E72D297353CC}">
              <c16:uniqueId val="{00000004-F421-4A1B-B5DF-DDBF33FA88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21-4A1B-B5DF-DDBF33FA88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21-4A1B-B5DF-DDBF33FA88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647</c:v>
                </c:pt>
                <c:pt idx="3">
                  <c:v>711</c:v>
                </c:pt>
                <c:pt idx="6">
                  <c:v>818</c:v>
                </c:pt>
                <c:pt idx="9">
                  <c:v>846</c:v>
                </c:pt>
                <c:pt idx="12">
                  <c:v>987</c:v>
                </c:pt>
              </c:numCache>
            </c:numRef>
          </c:val>
          <c:extLst>
            <c:ext xmlns:c16="http://schemas.microsoft.com/office/drawing/2014/chart" uri="{C3380CC4-5D6E-409C-BE32-E72D297353CC}">
              <c16:uniqueId val="{00000007-F421-4A1B-B5DF-DDBF33FA88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224</c:v>
                </c:pt>
                <c:pt idx="2">
                  <c:v>#N/A</c:v>
                </c:pt>
                <c:pt idx="3">
                  <c:v>#N/A</c:v>
                </c:pt>
                <c:pt idx="4">
                  <c:v>195</c:v>
                </c:pt>
                <c:pt idx="5">
                  <c:v>#N/A</c:v>
                </c:pt>
                <c:pt idx="6">
                  <c:v>#N/A</c:v>
                </c:pt>
                <c:pt idx="7">
                  <c:v>246</c:v>
                </c:pt>
                <c:pt idx="8">
                  <c:v>#N/A</c:v>
                </c:pt>
                <c:pt idx="9">
                  <c:v>#N/A</c:v>
                </c:pt>
                <c:pt idx="10">
                  <c:v>252</c:v>
                </c:pt>
                <c:pt idx="11">
                  <c:v>#N/A</c:v>
                </c:pt>
                <c:pt idx="12">
                  <c:v>#N/A</c:v>
                </c:pt>
                <c:pt idx="13">
                  <c:v>387</c:v>
                </c:pt>
                <c:pt idx="14">
                  <c:v>#N/A</c:v>
                </c:pt>
              </c:numCache>
            </c:numRef>
          </c:val>
          <c:smooth val="0"/>
          <c:extLst>
            <c:ext xmlns:c16="http://schemas.microsoft.com/office/drawing/2014/chart" uri="{C3380CC4-5D6E-409C-BE32-E72D297353CC}">
              <c16:uniqueId val="{00000008-F421-4A1B-B5DF-DDBF33FA88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6918</c:v>
                </c:pt>
                <c:pt idx="5">
                  <c:v>7368</c:v>
                </c:pt>
                <c:pt idx="8">
                  <c:v>7124</c:v>
                </c:pt>
                <c:pt idx="11">
                  <c:v>7457</c:v>
                </c:pt>
                <c:pt idx="14">
                  <c:v>7305</c:v>
                </c:pt>
              </c:numCache>
            </c:numRef>
          </c:val>
          <c:extLst>
            <c:ext xmlns:c16="http://schemas.microsoft.com/office/drawing/2014/chart" uri="{C3380CC4-5D6E-409C-BE32-E72D297353CC}">
              <c16:uniqueId val="{00000000-F692-4B40-B9DC-5115A7519C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c:v>
                </c:pt>
                <c:pt idx="5">
                  <c:v>45</c:v>
                </c:pt>
                <c:pt idx="8">
                  <c:v>40</c:v>
                </c:pt>
                <c:pt idx="11">
                  <c:v>31</c:v>
                </c:pt>
                <c:pt idx="14">
                  <c:v>21</c:v>
                </c:pt>
              </c:numCache>
            </c:numRef>
          </c:val>
          <c:extLst>
            <c:ext xmlns:c16="http://schemas.microsoft.com/office/drawing/2014/chart" uri="{C3380CC4-5D6E-409C-BE32-E72D297353CC}">
              <c16:uniqueId val="{00000001-F692-4B40-B9DC-5115A7519C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2301</c:v>
                </c:pt>
                <c:pt idx="5">
                  <c:v>2208</c:v>
                </c:pt>
                <c:pt idx="8">
                  <c:v>2073</c:v>
                </c:pt>
                <c:pt idx="11">
                  <c:v>2107</c:v>
                </c:pt>
                <c:pt idx="14">
                  <c:v>2081</c:v>
                </c:pt>
              </c:numCache>
            </c:numRef>
          </c:val>
          <c:extLst>
            <c:ext xmlns:c16="http://schemas.microsoft.com/office/drawing/2014/chart" uri="{C3380CC4-5D6E-409C-BE32-E72D297353CC}">
              <c16:uniqueId val="{00000002-F692-4B40-B9DC-5115A7519C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92-4B40-B9DC-5115A7519C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92-4B40-B9DC-5115A7519C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92-4B40-B9DC-5115A7519C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1556</c:v>
                </c:pt>
                <c:pt idx="3">
                  <c:v>1481</c:v>
                </c:pt>
                <c:pt idx="6">
                  <c:v>1491</c:v>
                </c:pt>
                <c:pt idx="9">
                  <c:v>1530</c:v>
                </c:pt>
                <c:pt idx="12">
                  <c:v>1502</c:v>
                </c:pt>
              </c:numCache>
            </c:numRef>
          </c:val>
          <c:extLst>
            <c:ext xmlns:c16="http://schemas.microsoft.com/office/drawing/2014/chart" uri="{C3380CC4-5D6E-409C-BE32-E72D297353CC}">
              <c16:uniqueId val="{00000006-F692-4B40-B9DC-5115A7519C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304</c:v>
                </c:pt>
                <c:pt idx="3">
                  <c:v>290</c:v>
                </c:pt>
                <c:pt idx="6">
                  <c:v>236</c:v>
                </c:pt>
                <c:pt idx="9">
                  <c:v>193</c:v>
                </c:pt>
                <c:pt idx="12">
                  <c:v>186</c:v>
                </c:pt>
              </c:numCache>
            </c:numRef>
          </c:val>
          <c:extLst>
            <c:ext xmlns:c16="http://schemas.microsoft.com/office/drawing/2014/chart" uri="{C3380CC4-5D6E-409C-BE32-E72D297353CC}">
              <c16:uniqueId val="{00000007-F692-4B40-B9DC-5115A7519C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1393</c:v>
                </c:pt>
                <c:pt idx="3">
                  <c:v>1393</c:v>
                </c:pt>
                <c:pt idx="6">
                  <c:v>1363</c:v>
                </c:pt>
                <c:pt idx="9">
                  <c:v>1330</c:v>
                </c:pt>
                <c:pt idx="12">
                  <c:v>1270</c:v>
                </c:pt>
              </c:numCache>
            </c:numRef>
          </c:val>
          <c:extLst>
            <c:ext xmlns:c16="http://schemas.microsoft.com/office/drawing/2014/chart" uri="{C3380CC4-5D6E-409C-BE32-E72D297353CC}">
              <c16:uniqueId val="{00000008-F692-4B40-B9DC-5115A7519C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90</c:v>
                </c:pt>
                <c:pt idx="3">
                  <c:v>68</c:v>
                </c:pt>
                <c:pt idx="6">
                  <c:v>49</c:v>
                </c:pt>
                <c:pt idx="9">
                  <c:v>33</c:v>
                </c:pt>
                <c:pt idx="12">
                  <c:v>23</c:v>
                </c:pt>
              </c:numCache>
            </c:numRef>
          </c:val>
          <c:extLst>
            <c:ext xmlns:c16="http://schemas.microsoft.com/office/drawing/2014/chart" uri="{C3380CC4-5D6E-409C-BE32-E72D297353CC}">
              <c16:uniqueId val="{00000009-F692-4B40-B9DC-5115A7519C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5955</c:v>
                </c:pt>
                <c:pt idx="3">
                  <c:v>6487</c:v>
                </c:pt>
                <c:pt idx="6">
                  <c:v>6058</c:v>
                </c:pt>
                <c:pt idx="9">
                  <c:v>6297</c:v>
                </c:pt>
                <c:pt idx="12">
                  <c:v>6080</c:v>
                </c:pt>
              </c:numCache>
            </c:numRef>
          </c:val>
          <c:extLst>
            <c:ext xmlns:c16="http://schemas.microsoft.com/office/drawing/2014/chart" uri="{C3380CC4-5D6E-409C-BE32-E72D297353CC}">
              <c16:uniqueId val="{0000000A-F692-4B40-B9DC-5115A7519C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c:v>
                </c:pt>
                <c:pt idx="2">
                  <c:v>#N/A</c:v>
                </c:pt>
                <c:pt idx="3">
                  <c:v>#N/A</c:v>
                </c:pt>
                <c:pt idx="4">
                  <c:v>99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92-4B40-B9DC-5115A7519C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1217</c:v>
                </c:pt>
                <c:pt idx="1">
                  <c:v>1350</c:v>
                </c:pt>
                <c:pt idx="2">
                  <c:v>1352</c:v>
                </c:pt>
              </c:numCache>
            </c:numRef>
          </c:val>
          <c:extLst>
            <c:ext xmlns:c16="http://schemas.microsoft.com/office/drawing/2014/chart" uri="{C3380CC4-5D6E-409C-BE32-E72D297353CC}">
              <c16:uniqueId val="{00000000-6545-4839-807D-F6EB3E9F7D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239</c:v>
                </c:pt>
                <c:pt idx="1">
                  <c:v>139</c:v>
                </c:pt>
                <c:pt idx="2">
                  <c:v>139</c:v>
                </c:pt>
              </c:numCache>
            </c:numRef>
          </c:val>
          <c:extLst>
            <c:ext xmlns:c16="http://schemas.microsoft.com/office/drawing/2014/chart" uri="{C3380CC4-5D6E-409C-BE32-E72D297353CC}">
              <c16:uniqueId val="{00000001-6545-4839-807D-F6EB3E9F7D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3301</c:v>
                </c:pt>
                <c:pt idx="1">
                  <c:v>3302</c:v>
                </c:pt>
                <c:pt idx="2">
                  <c:v>3449</c:v>
                </c:pt>
              </c:numCache>
            </c:numRef>
          </c:val>
          <c:extLst>
            <c:ext xmlns:c16="http://schemas.microsoft.com/office/drawing/2014/chart" uri="{C3380CC4-5D6E-409C-BE32-E72D297353CC}">
              <c16:uniqueId val="{00000002-6545-4839-807D-F6EB3E9F7D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4741827115550754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{4C747F91-5988-4728-9BDC-A2EACEC7456C}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E25-426A-85D7-0DB3A8789A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{68C231B3-45C6-4755-9A3E-65E2EABD925E}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25-426A-85D7-0DB3A8789A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{CB1DF4E7-D5C6-4574-8B49-ECEBCFF0A8BB}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25-426A-85D7-0DB3A8789A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{5C0CC21F-6241-41CE-B2A0-6A35D39EC8AA}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25-426A-85D7-0DB3A8789A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{069CB1B2-B676-47E9-AC4E-E56BDA2FD19D}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25-426A-85D7-0DB3A8789A37}"/>
                </c:ext>
              </c:extLst>
            </c:dLbl>
            <c:dLbl>
              <c:idx val="8"/>
              <c:layout>
                <c:manualLayout>
                  <c:x val="0"/>
                  <c:y val="2.474182711555055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{0A6DF8BC-E38E-49F4-923C-C013845C2EF8}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E25-426A-85D7-0DB3A8789A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{5583F37F-5A0E-48BB-AB87-5BD700C3E0D8}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E25-426A-85D7-0DB3A8789A3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{E1405007-41F3-46A2-BD2B-84CF95F73B20}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E25-426A-85D7-0DB3A8789A3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{DD3FE308-6045-4D2F-962B-1EEEA977CBE7}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E25-426A-85D7-0DB3A8789A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8">
                  <c:v>48.3</c:v>
                </c:pt>
                <c:pt idx="16">
                  <c:v>49.1</c:v>
                </c:pt>
                <c:pt idx="24">
                  <c:v>49.8</c:v>
                </c:pt>
                <c:pt idx="32">
                  <c:v>50.8</c:v>
                </c:pt>
              </c:numCache>
            </c:numRef>
          </c:xVal>
          <c:yVal>
            <c:numRef>
              <c:f>公会計指標分析・財政指標組合せ分析表!$BP$51:$DC$51</c:f>
              <c:numCache>
                <c:formatCode>#,##0.0;"▲ "#,##0.0</c:formatCode>
                <c:ptCount val="40"/>
                <c:pt idx="0">
                  <c:v>0.7</c:v>
                </c:pt>
                <c:pt idx="8">
                  <c:v>2.9</c:v>
                </c:pt>
              </c:numCache>
            </c:numRef>
          </c:yVal>
          <c:smooth val="0"/>
          <c:extLst>
            <c:ext xmlns:c16="http://schemas.microsoft.com/office/drawing/2014/chart" uri="{C3380CC4-5D6E-409C-BE32-E72D297353CC}">
              <c16:uniqueId val="{00000009-0E25-426A-85D7-0DB3A8789A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{CBA830AD-484C-4A4F-8C01-2D7621ABC89A}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E25-426A-85D7-0DB3A8789A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{B381561D-248B-472C-8D04-1F979073043A}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25-426A-85D7-0DB3A8789A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{3A56F4FF-365C-4F48-891A-2C43E81945C4}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25-426A-85D7-0DB3A8789A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{BFC86988-CFB4-4C29-8D28-EC33B66FB888}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25-426A-85D7-0DB3A8789A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{3DD8C2C7-5C7B-467D-AD01-40B9059B87B5}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25-426A-85D7-0DB3A8789A3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{80DE1E50-4CF3-4D8E-8120-0E5FF1FC4935}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E25-426A-85D7-0DB3A8789A37}"/>
                </c:ext>
              </c:extLst>
            </c:dLbl>
            <c:dLbl>
              <c:idx val="16"/>
              <c:layout>
                <c:manualLayout>
                  <c:x val="0"/>
                  <c:y val="-1.3552056058274651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{EC7E6D97-B4F3-44F0-955F-E1BA7F47A1CE}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E25-426A-85D7-0DB3A8789A37}"/>
                </c:ext>
              </c:extLst>
            </c:dLbl>
            <c:dLbl>
              <c:idx val="24"/>
              <c:layout>
                <c:manualLayout>
                  <c:x val="0"/>
                  <c:y val="1.3552056058258109E-4"/>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{BA8281A1-0DDF-44D8-8C50-D6076217BE36}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E25-426A-85D7-0DB3A8789A3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{674FD478-6911-493B-8D1C-D1BB271DF2E1}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E25-426A-85D7-0DB3A8789A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0E25-426A-85D7-0DB3A8789A3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{868E7E32-FC8F-42C0-9C3E-30F9328BB860}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9D0-4BB0-82CF-9E30823EBB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{A9E91A70-2999-417A-80B2-32FBC9D56809}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D0-4BB0-82CF-9E30823EBB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{94BA9ECA-A44E-4048-B9CE-520FD02D1874}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D0-4BB0-82CF-9E30823EBB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{8C16ACD3-45E9-4B9D-94A5-92C571911E4C}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D0-4BB0-82CF-9E30823EBB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{351A081D-751F-4E44-9B64-3C0564795350}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D0-4BB0-82CF-9E30823EBB9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{25700C10-7E18-413D-8EB8-8E5E301C563E}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9D0-4BB0-82CF-9E30823EBB9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{7E61C93C-F96C-4D20-B4B5-D622D266C2F0}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9D0-4BB0-82CF-9E30823EBB9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{BC536316-0350-492E-970F-EB933939240B}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9D0-4BB0-82CF-9E30823EBB9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{97A8A38A-6DFD-4E68-8761-AB0413B41E2C}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9D0-4BB0-82CF-9E30823EBB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5.8</c:v>
                </c:pt>
                <c:pt idx="16">
                  <c:v>6.6</c:v>
                </c:pt>
                <c:pt idx="24">
                  <c:v>6.8</c:v>
                </c:pt>
                <c:pt idx="32">
                  <c:v>8.3000000000000007</c:v>
                </c:pt>
              </c:numCache>
            </c:numRef>
          </c:xVal>
          <c:yVal>
            <c:numRef>
              <c:f>公会計指標分析・財政指標組合せ分析表!$BP$73:$DC$73</c:f>
              <c:numCache>
                <c:formatCode>#,##0.0;"▲ "#,##0.0</c:formatCode>
                <c:ptCount val="40"/>
                <c:pt idx="0">
                  <c:v>0.7</c:v>
                </c:pt>
                <c:pt idx="8">
                  <c:v>2.9</c:v>
                </c:pt>
              </c:numCache>
            </c:numRef>
          </c:yVal>
          <c:smooth val="0"/>
          <c:extLst>
            <c:ext xmlns:c16="http://schemas.microsoft.com/office/drawing/2014/chart" uri="{C3380CC4-5D6E-409C-BE32-E72D297353CC}">
              <c16:uniqueId val="{00000009-59D0-4BB0-82CF-9E30823EBB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{98278D4C-973F-442B-8F61-24479885D7D7}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9D0-4BB0-82CF-9E30823EBB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{C9F3663E-687F-405E-B7B3-6BECAA6CE413}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D0-4BB0-82CF-9E30823EBB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{3181E340-BA88-4581-8F9F-6359BF90933F}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D0-4BB0-82CF-9E30823EBB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{2424AE60-EFCD-4B6A-90C0-1A6602FB540A}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D0-4BB0-82CF-9E30823EBB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{9E7AC1D8-C6BD-485A-B91F-D681EB258428}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D0-4BB0-82CF-9E30823EBB93}"/>
                </c:ext>
              </c:extLst>
            </c:dLbl>
            <c:dLbl>
              <c:idx val="8"/>
              <c:layout>
                <c:manualLayout>
                  <c:x val="0"/>
                  <c:y val="-1.81415665518420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{77E34F9B-5597-463B-998E-E50138274F16}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9D0-4BB0-82CF-9E30823EBB93}"/>
                </c:ext>
              </c:extLst>
            </c:dLbl>
            <c:dLbl>
              <c:idx val="16"/>
              <c:layout>
                <c:manualLayout>
                  <c:x val="0"/>
                  <c:y val="1.81415665518419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{099DCB64-2BD9-415B-BE24-22804E7BF3FC}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9D0-4BB0-82CF-9E30823EBB9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{C48ABF11-5478-49A2-8AF8-8963305C11D3}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9D0-4BB0-82CF-9E30823EBB9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{453D5557-3486-4B79-AF35-93BA33B7362D}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9D0-4BB0-82CF-9E30823EBB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59D0-4BB0-82CF-9E30823EBB93}"/>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8302E62-2AFC-4FEA-8CE9-EFAC91DFBC4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F349AB1-F75D-4B6C-93E7-CEC5FD47B05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年度借入臨時財政対策債の償還金や防災行政無線整備事業の償還開始等により、前年度比</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債務負担行為に基づく支出額は土地改良事業に係る償還が進み、残高が減少したこと等により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今後も施設整備事業への地方債の活用を計画しており、元利償還金が増加する見込みとなるため、実質公債費比率の上昇が想定される。</a:t>
          </a:r>
        </a:p>
        <a:p>
          <a:r>
            <a:rPr kumimoji="1" lang="ja-JP" altLang="en-US" sz="1400">
              <a:latin typeface="ＭＳ ゴシック" pitchFamily="49" charset="-128"/>
              <a:ea typeface="ＭＳ ゴシック" pitchFamily="49" charset="-128"/>
            </a:rPr>
            <a:t>そのため、これまで以上に公債費の適正化に取り組んでいく必要がある。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新庁舎建設事業に伴い借り入れた合併特例債の償還開始等により地方債の現在高が前年度と比較し減となり、充当可能財源等が将来負担額を上回る結果となった。</a:t>
          </a:r>
        </a:p>
        <a:p>
          <a:r>
            <a:rPr kumimoji="1" lang="ja-JP" altLang="en-US" sz="1400">
              <a:latin typeface="ＭＳ ゴシック" pitchFamily="49" charset="-128"/>
              <a:ea typeface="ＭＳ ゴシック" pitchFamily="49" charset="-128"/>
            </a:rPr>
            <a:t>公立保育所の整備や神泉総合支所の建設に地方債を活用しているため、今後の将来負担比率は上昇していくことが考えられる。</a:t>
          </a:r>
        </a:p>
        <a:p>
          <a:r>
            <a:rPr kumimoji="1" lang="ja-JP" altLang="en-US" sz="1400">
              <a:latin typeface="ＭＳ ゴシック" pitchFamily="49" charset="-128"/>
              <a:ea typeface="ＭＳ ゴシック" pitchFamily="49" charset="-128"/>
            </a:rPr>
            <a:t>そのため、これまで以上に公債費の適正化に取り組んでいく必要がある。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埼玉県神川町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神泉総合支所建設事業に係る「地域振興基金」を取崩した一方で、「公共施設整備基金」に決算余剰金を積み立てたことにより、基金全体では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基金の債券運用を行うことにより、自主財源の確保に努める。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町全体の計画等を勘案したうえで「特定目的基金」に積み立てる等、使途の明確化を図る。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森林環境整備基金：町の森林環境の整備を図る。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地域振興基金：町の地域振興の整備を図る。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森林環境譲与税の積立による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神泉総合支所建設事業の財源に充当したことによる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公共施設整備基金：令和元年度に策定した「神川町公共施設長期保全計画」に基づいた公共施設の修繕や改修費用等の財源としての運用を行う。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森林環境整備基金：町における森林環境整備に必要な経費の財源としての運用を行う。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地域振興基金：町における地域振興整備に必要な経費の財源としての運用を行う。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定期預金利子の積立により、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財政調整基金の債券運用を平成３０年度より開始した。今後も引き続き自主財源の確保に努める。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今後も大規模な施設整備事業等に地方債の活用を予定しているため、公債費の状況により必要に応じて積立を検討していく。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3C127E2-49A1-4400-9619-962E52392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9B690F6-5E1E-4AC9-BACB-76CDAE2EB8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E51BB91B-840B-43DD-BF05-AEA50471BBB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1A9E5059-9A9D-4D32-9B60-5A467CCECDC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8F3D4D82-264B-4216-9284-A99D533C0FD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3E009A77-B93D-4E07-897F-99F8567782B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8BAFD995-91BC-4633-97EC-E7642194BF1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BEC8172F-20F1-4C7B-B9D5-B48DE72D9B2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4E4DEA76-9BD3-4047-93D7-F4537175DAC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587FBBE-FBC5-4CF5-85B6-1D12C378F6D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C7BF5A8B-A167-44D4-8733-95BDBA5266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D5E5F951-757B-4200-9108-5CDCAADA77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AF33FC40-89AC-42B8-9710-5564E59B8CB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E9307AB3-AD21-45EB-A4C0-BF4A5CDCAE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E14DE187-656F-46FF-8296-573017A6BF2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59F6A488-95A0-4270-B0E2-4357CD142AA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2619C65-4DA3-41F5-A0AB-49988777164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AE6BD740-1056-4048-B5A0-9FB5763C129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DAEC736-EF1F-48CD-A498-24963A6B7CA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F4657EFC-DEDF-4BAD-A9C5-5076CE3AEC6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95EFB50A-333E-4326-965D-75C2FF70BB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71BD42CD-17AE-42A9-BC19-9D947C27DB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E07D2BD-0415-4107-B7B5-F76CE3528B4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711AB1FC-B751-4628-999B-A04EEF95DD8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DD0C6971-63D5-43B5-987B-54168FB353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E2949215-E6DB-4E0B-862E-E0AC5BF4DD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DA7BB297-A56C-4FF6-A61C-DE890892947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B18D5E8E-5535-418A-B5A1-8334921B631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27BFD558-E0E7-4191-B271-54FB200583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D70713F2-B9A0-4BF0-8D08-DFD5493B6B0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6FB88D37-4E0F-439A-9B6E-20B7FEB17E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B8BF0F7F-446D-4883-BD55-FA752E4F505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CEB9315B-4CDE-4112-A649-9EC93DC85C0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3B2CD707-2436-47D7-B63B-ECF96BF207E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6E32B8E-DAE5-412A-854B-C47F9EA6E1B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81793A41-FBA0-4F00-86F1-6708CD87832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8FD6B448-B47A-46D6-9828-C76165FD6B8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735A7C33-4739-439E-9D31-0B709EDB78B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67967E68-4529-4AC2-9525-9ADF69C3083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D350E25B-E6C8-4C3E-ACA3-100F7990709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BDA8841E-74B3-4424-B4B5-1DB3259DD7C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8D64EF7C-363B-432E-A0D3-9BCC9831412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66EA7311-916C-4FA0-A7F1-249DD5AC7C3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69C0D8E0-3361-4BE6-AD90-10FC4477BC2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57ABF8C-637E-481F-9E71-9D106E9AACF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123983F9-146A-40E0-B311-7424F7CC571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AD20D3E3-F814-49F3-997B-327DDB18F0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7A4A58F7-36AC-4140-9CBD-58E2EF46BA4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6B6D5BE5-D78A-4C11-BE31-2080A0BF71E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24F27D0-955C-4787-A65E-1CEE72E8401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B8254EAE-7139-4EAB-B469-498338BFC7A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EBE829FB-C3F0-46C7-97FA-729D9BE5C49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533F586A-E19A-4817-BDE8-A759B1418C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神川町では、有形固定資産減価償却率について、類似団体内平均、全国平均、埼玉県平均を下回っている。</a:t>
          </a:r>
        </a:p>
        <a:p>
          <a:r>
            <a:rPr kumimoji="1" lang="ja-JP" altLang="en-US" sz="1100">
              <a:latin typeface="ＭＳ Ｐゴシック" panose="020B0600070205080204" pitchFamily="50" charset="-128"/>
              <a:ea typeface="ＭＳ Ｐゴシック" panose="020B0600070205080204" pitchFamily="50" charset="-128"/>
            </a:rPr>
            <a:t>相対的に見て減価償却が進んでいないと言えるが、公共施設等については、個別施設計画を策定済みであり、町の現状に合わせた計画的な修繕や更新を行うことで、各施設の適切な管理を進めている。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E2D3DC6-6993-4ED4-B156-A16316B443C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E10C8D67-2B6C-4EF2-B2D9-A614C0DC827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B4663747-AE6A-44BF-8D66-6AB9C780926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8D4269E9-8765-4D5E-A7FC-9C7B4D452F6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54508BC9-A8CA-42DD-B7A6-772CBF819C2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B7A303C9-4F79-4C9F-8BD3-7BE67391C73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B49B17DC-2B72-4932-965B-402114DBEA8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341AE1A-2410-4655-8003-595F46CE8F2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6212A5A9-2510-4BC3-998D-AFB8627B5ED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4DC3CDEA-B115-445B-9B71-F951D373F8C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633D78DE-DD53-49CF-82C1-F200A0D52C5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8936C284-8E44-4351-B446-87F20D456C0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9D4EA16-7DCF-4399-99FA-762B389F612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EC22216B-2497-4762-883B-DA961616E52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7A45B630-940E-429F-8A95-29C896B28A8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5E3EC860-74C3-4950-9349-51D2960FEF1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1" name="直線コネクタ 70">
          <a:extLst>
            <a:ext uri="{FF2B5EF4-FFF2-40B4-BE49-F238E27FC236}">
              <a16:creationId xmlns:a16="http://schemas.microsoft.com/office/drawing/2014/main" id="{988CF347-5F62-43A1-8A08-896FF861AA46}"/>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2" name="有形固定資産減価償却率最小値テキスト">
          <a:extLst>
            <a:ext uri="{FF2B5EF4-FFF2-40B4-BE49-F238E27FC236}">
              <a16:creationId xmlns:a16="http://schemas.microsoft.com/office/drawing/2014/main" id="{5B267A29-9DB4-45EE-A378-F61691FE26EB}"/>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3" name="直線コネクタ 72">
          <a:extLst>
            <a:ext uri="{FF2B5EF4-FFF2-40B4-BE49-F238E27FC236}">
              <a16:creationId xmlns:a16="http://schemas.microsoft.com/office/drawing/2014/main" id="{D77EA5A3-3651-4D4F-AB58-94CF76CFD51A}"/>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4" name="有形固定資産減価償却率最大値テキスト">
          <a:extLst>
            <a:ext uri="{FF2B5EF4-FFF2-40B4-BE49-F238E27FC236}">
              <a16:creationId xmlns:a16="http://schemas.microsoft.com/office/drawing/2014/main" id="{7A2FE9DD-91EA-45A1-A4A4-7EB81E329854}"/>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5" name="直線コネクタ 74">
          <a:extLst>
            <a:ext uri="{FF2B5EF4-FFF2-40B4-BE49-F238E27FC236}">
              <a16:creationId xmlns:a16="http://schemas.microsoft.com/office/drawing/2014/main" id="{C6C71838-11E4-4E72-9280-40876829C031}"/>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a:extLst>
            <a:ext uri="{FF2B5EF4-FFF2-40B4-BE49-F238E27FC236}">
              <a16:creationId xmlns:a16="http://schemas.microsoft.com/office/drawing/2014/main" id="{3BC3E58D-F673-40D1-800A-5558B16F41CD}"/>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id="{CBF9D7B1-314F-49F2-8194-EA576B5836FC}"/>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8" name="フローチャート: 判断 77">
          <a:extLst>
            <a:ext uri="{FF2B5EF4-FFF2-40B4-BE49-F238E27FC236}">
              <a16:creationId xmlns:a16="http://schemas.microsoft.com/office/drawing/2014/main" id="{E6931766-6867-485A-B56D-8AFC127E0858}"/>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9" name="フローチャート: 判断 78">
          <a:extLst>
            <a:ext uri="{FF2B5EF4-FFF2-40B4-BE49-F238E27FC236}">
              <a16:creationId xmlns:a16="http://schemas.microsoft.com/office/drawing/2014/main" id="{BAE03335-5C7A-4BB3-8D07-5B08DC77043B}"/>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0" name="フローチャート: 判断 79">
          <a:extLst>
            <a:ext uri="{FF2B5EF4-FFF2-40B4-BE49-F238E27FC236}">
              <a16:creationId xmlns:a16="http://schemas.microsoft.com/office/drawing/2014/main" id="{59B4D6F1-6732-45DE-A38B-7DA98D610AF7}"/>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1" name="フローチャート: 判断 80">
          <a:extLst>
            <a:ext uri="{FF2B5EF4-FFF2-40B4-BE49-F238E27FC236}">
              <a16:creationId xmlns:a16="http://schemas.microsoft.com/office/drawing/2014/main" id="{BD6E32B5-3F8D-4C58-A569-3A602C1A98BD}"/>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9DC7A1C-096B-48FD-8AAA-4CF1A59BE97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C4283C9-7DE5-423E-9ED7-1601C581277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CE3BEA9-EC91-4186-AC8C-850F3F6E752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E521874-A65A-4B5B-B33E-7B4A19862EC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9FB9C8B-36D7-4072-AFB6-D448B8B1C7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78528</xdr:rowOff>
    </xdr:from>
    <xdr:to>
      <xdr:col>23</xdr:col>
      <xdr:colOff>136525</xdr:colOff>
      <xdr:row>29</xdr:row>
      <xdr:rowOff>8678</xdr:rowOff>
    </xdr:to>
    <xdr:sp macro="" textlink="">
      <xdr:nvSpPr>
        <xdr:cNvPr id="87" name="楕円 86">
          <a:extLst>
            <a:ext uri="{FF2B5EF4-FFF2-40B4-BE49-F238E27FC236}">
              <a16:creationId xmlns:a16="http://schemas.microsoft.com/office/drawing/2014/main" id="{586498B4-26D5-47F8-891E-D39EDBEC6E6E}"/>
            </a:ext>
          </a:extLst>
        </xdr:cNvPr>
        <xdr:cNvSpPr/>
      </xdr:nvSpPr>
      <xdr:spPr>
        <a:xfrm>
          <a:off x="47117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101405</xdr:rowOff>
    </xdr:from>
    <xdr:ext cx="405111" cy="259045"/>
    <xdr:sp macro="" textlink="">
      <xdr:nvSpPr>
        <xdr:cNvPr id="88" name="有形固定資産減価償却率該当値テキスト">
          <a:extLst>
            <a:ext uri="{FF2B5EF4-FFF2-40B4-BE49-F238E27FC236}">
              <a16:creationId xmlns:a16="http://schemas.microsoft.com/office/drawing/2014/main" id="{870C6F7F-6A2D-45E0-AE71-D8E94FEBA3BA}"/>
            </a:ext>
          </a:extLst>
        </xdr:cNvPr>
        <xdr:cNvSpPr txBox="1"/>
      </xdr:nvSpPr>
      <xdr:spPr>
        <a:xfrm>
          <a:off x="4813300" y="550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89" name="楕円 88">
          <a:extLst>
            <a:ext uri="{FF2B5EF4-FFF2-40B4-BE49-F238E27FC236}">
              <a16:creationId xmlns:a16="http://schemas.microsoft.com/office/drawing/2014/main" id="{C9DDCEB6-0592-46D3-9C2E-FCC37E94583E}"/>
            </a:ext>
          </a:extLst>
        </xdr:cNvPr>
        <xdr:cNvSpPr/>
      </xdr:nvSpPr>
      <xdr:spPr>
        <a:xfrm>
          <a:off x="400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28</xdr:row>
      <xdr:rowOff>129328</xdr:rowOff>
    </xdr:to>
    <xdr:cxnSp macro="">
      <xdr:nvCxnSpPr>
        <xdr:cNvPr id="90" name="直線コネクタ 89">
          <a:extLst>
            <a:ext uri="{FF2B5EF4-FFF2-40B4-BE49-F238E27FC236}">
              <a16:creationId xmlns:a16="http://schemas.microsoft.com/office/drawing/2014/main" id="{CF7F42F1-3DB5-4765-81A1-F582B7C77507}"/>
            </a:ext>
          </a:extLst>
        </xdr:cNvPr>
        <xdr:cNvCxnSpPr/>
      </xdr:nvCxnSpPr>
      <xdr:spPr>
        <a:xfrm>
          <a:off x="4051300" y="566547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17357</xdr:rowOff>
    </xdr:from>
    <xdr:to>
      <xdr:col>15</xdr:col>
      <xdr:colOff>187325</xdr:colOff>
      <xdr:row>28</xdr:row>
      <xdr:rowOff>118957</xdr:rowOff>
    </xdr:to>
    <xdr:sp macro="" textlink="">
      <xdr:nvSpPr>
        <xdr:cNvPr id="91" name="楕円 90">
          <a:extLst>
            <a:ext uri="{FF2B5EF4-FFF2-40B4-BE49-F238E27FC236}">
              <a16:creationId xmlns:a16="http://schemas.microsoft.com/office/drawing/2014/main" id="{F7CBB8A1-40AD-43D6-9481-CB4F47FFA495}"/>
            </a:ext>
          </a:extLst>
        </xdr:cNvPr>
        <xdr:cNvSpPr/>
      </xdr:nvSpPr>
      <xdr:spPr>
        <a:xfrm>
          <a:off x="3238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68157</xdr:rowOff>
    </xdr:from>
    <xdr:to>
      <xdr:col>19</xdr:col>
      <xdr:colOff>136525</xdr:colOff>
      <xdr:row>28</xdr:row>
      <xdr:rowOff>93345</xdr:rowOff>
    </xdr:to>
    <xdr:cxnSp macro="">
      <xdr:nvCxnSpPr>
        <xdr:cNvPr id="92" name="直線コネクタ 91">
          <a:extLst>
            <a:ext uri="{FF2B5EF4-FFF2-40B4-BE49-F238E27FC236}">
              <a16:creationId xmlns:a16="http://schemas.microsoft.com/office/drawing/2014/main" id="{B1C4D14D-03B9-49B5-BBB7-10257814747D}"/>
            </a:ext>
          </a:extLst>
        </xdr:cNvPr>
        <xdr:cNvCxnSpPr/>
      </xdr:nvCxnSpPr>
      <xdr:spPr>
        <a:xfrm>
          <a:off x="3289300" y="564028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160020</xdr:rowOff>
    </xdr:from>
    <xdr:to>
      <xdr:col>11</xdr:col>
      <xdr:colOff>187325</xdr:colOff>
      <xdr:row>28</xdr:row>
      <xdr:rowOff>90170</xdr:rowOff>
    </xdr:to>
    <xdr:sp macro="" textlink="">
      <xdr:nvSpPr>
        <xdr:cNvPr id="93" name="楕円 92">
          <a:extLst>
            <a:ext uri="{FF2B5EF4-FFF2-40B4-BE49-F238E27FC236}">
              <a16:creationId xmlns:a16="http://schemas.microsoft.com/office/drawing/2014/main" id="{E055EDCB-02E6-452F-96A1-FF2C449C2CB2}"/>
            </a:ext>
          </a:extLst>
        </xdr:cNvPr>
        <xdr:cNvSpPr/>
      </xdr:nvSpPr>
      <xdr:spPr>
        <a:xfrm>
          <a:off x="2476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39370</xdr:rowOff>
    </xdr:from>
    <xdr:to>
      <xdr:col>15</xdr:col>
      <xdr:colOff>136525</xdr:colOff>
      <xdr:row>28</xdr:row>
      <xdr:rowOff>68157</xdr:rowOff>
    </xdr:to>
    <xdr:cxnSp macro="">
      <xdr:nvCxnSpPr>
        <xdr:cNvPr id="94" name="直線コネクタ 93">
          <a:extLst>
            <a:ext uri="{FF2B5EF4-FFF2-40B4-BE49-F238E27FC236}">
              <a16:creationId xmlns:a16="http://schemas.microsoft.com/office/drawing/2014/main" id="{ED4A39A6-2FCB-45B2-9129-5EDCF2B6D313}"/>
            </a:ext>
          </a:extLst>
        </xdr:cNvPr>
        <xdr:cNvCxnSpPr/>
      </xdr:nvCxnSpPr>
      <xdr:spPr>
        <a:xfrm>
          <a:off x="2527300" y="561149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2963</xdr:rowOff>
    </xdr:from>
    <xdr:to>
      <xdr:col>7</xdr:col>
      <xdr:colOff>187325</xdr:colOff>
      <xdr:row>28</xdr:row>
      <xdr:rowOff>104563</xdr:rowOff>
    </xdr:to>
    <xdr:sp macro="" textlink="">
      <xdr:nvSpPr>
        <xdr:cNvPr id="95" name="楕円 94">
          <a:extLst>
            <a:ext uri="{FF2B5EF4-FFF2-40B4-BE49-F238E27FC236}">
              <a16:creationId xmlns:a16="http://schemas.microsoft.com/office/drawing/2014/main" id="{3DD48D2D-8CAC-4921-8920-9D75A5057E5A}"/>
            </a:ext>
          </a:extLst>
        </xdr:cNvPr>
        <xdr:cNvSpPr/>
      </xdr:nvSpPr>
      <xdr:spPr>
        <a:xfrm>
          <a:off x="1714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39370</xdr:rowOff>
    </xdr:from>
    <xdr:to>
      <xdr:col>11</xdr:col>
      <xdr:colOff>136525</xdr:colOff>
      <xdr:row>28</xdr:row>
      <xdr:rowOff>53763</xdr:rowOff>
    </xdr:to>
    <xdr:cxnSp macro="">
      <xdr:nvCxnSpPr>
        <xdr:cNvPr id="96" name="直線コネクタ 95">
          <a:extLst>
            <a:ext uri="{FF2B5EF4-FFF2-40B4-BE49-F238E27FC236}">
              <a16:creationId xmlns:a16="http://schemas.microsoft.com/office/drawing/2014/main" id="{416D7A70-05D0-4636-965B-F7A8FEB2F856}"/>
            </a:ext>
          </a:extLst>
        </xdr:cNvPr>
        <xdr:cNvCxnSpPr/>
      </xdr:nvCxnSpPr>
      <xdr:spPr>
        <a:xfrm flipV="1">
          <a:off x="1765300" y="561149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7" name="n_1aveValue有形固定資産減価償却率">
          <a:extLst>
            <a:ext uri="{FF2B5EF4-FFF2-40B4-BE49-F238E27FC236}">
              <a16:creationId xmlns:a16="http://schemas.microsoft.com/office/drawing/2014/main" id="{72374A1D-206C-4E06-81C8-B39EAC2A0F2B}"/>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8" name="n_2aveValue有形固定資産減価償却率">
          <a:extLst>
            <a:ext uri="{FF2B5EF4-FFF2-40B4-BE49-F238E27FC236}">
              <a16:creationId xmlns:a16="http://schemas.microsoft.com/office/drawing/2014/main" id="{851310CF-54D5-4FA8-9C6E-4AA8B2AE60AE}"/>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9" name="n_3aveValue有形固定資産減価償却率">
          <a:extLst>
            <a:ext uri="{FF2B5EF4-FFF2-40B4-BE49-F238E27FC236}">
              <a16:creationId xmlns:a16="http://schemas.microsoft.com/office/drawing/2014/main" id="{C5843BE2-495C-404E-B694-2E7BD57ED194}"/>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0" name="n_4aveValue有形固定資産減価償却率">
          <a:extLst>
            <a:ext uri="{FF2B5EF4-FFF2-40B4-BE49-F238E27FC236}">
              <a16:creationId xmlns:a16="http://schemas.microsoft.com/office/drawing/2014/main" id="{90660CAD-49ED-4849-B7F4-46F51FD9A91C}"/>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101" name="n_1mainValue有形固定資産減価償却率">
          <a:extLst>
            <a:ext uri="{FF2B5EF4-FFF2-40B4-BE49-F238E27FC236}">
              <a16:creationId xmlns:a16="http://schemas.microsoft.com/office/drawing/2014/main" id="{22E08593-A92D-428D-B793-8490102A4493}"/>
            </a:ext>
          </a:extLst>
        </xdr:cNvPr>
        <xdr:cNvSpPr txBox="1"/>
      </xdr:nvSpPr>
      <xdr:spPr>
        <a:xfrm>
          <a:off x="3836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135484</xdr:rowOff>
    </xdr:from>
    <xdr:ext cx="405111" cy="259045"/>
    <xdr:sp macro="" textlink="">
      <xdr:nvSpPr>
        <xdr:cNvPr id="102" name="n_2mainValue有形固定資産減価償却率">
          <a:extLst>
            <a:ext uri="{FF2B5EF4-FFF2-40B4-BE49-F238E27FC236}">
              <a16:creationId xmlns:a16="http://schemas.microsoft.com/office/drawing/2014/main" id="{D459A0B5-5FC5-4D22-8DF1-92B95FDBBFFB}"/>
            </a:ext>
          </a:extLst>
        </xdr:cNvPr>
        <xdr:cNvSpPr txBox="1"/>
      </xdr:nvSpPr>
      <xdr:spPr>
        <a:xfrm>
          <a:off x="3086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106697</xdr:rowOff>
    </xdr:from>
    <xdr:ext cx="405111" cy="259045"/>
    <xdr:sp macro="" textlink="">
      <xdr:nvSpPr>
        <xdr:cNvPr id="103" name="n_3mainValue有形固定資産減価償却率">
          <a:extLst>
            <a:ext uri="{FF2B5EF4-FFF2-40B4-BE49-F238E27FC236}">
              <a16:creationId xmlns:a16="http://schemas.microsoft.com/office/drawing/2014/main" id="{7230B26C-33DB-4C4B-AC2C-D27E097D87E7}"/>
            </a:ext>
          </a:extLst>
        </xdr:cNvPr>
        <xdr:cNvSpPr txBox="1"/>
      </xdr:nvSpPr>
      <xdr:spPr>
        <a:xfrm>
          <a:off x="23247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121090</xdr:rowOff>
    </xdr:from>
    <xdr:ext cx="405111" cy="259045"/>
    <xdr:sp macro="" textlink="">
      <xdr:nvSpPr>
        <xdr:cNvPr id="104" name="n_4mainValue有形固定資産減価償却率">
          <a:extLst>
            <a:ext uri="{FF2B5EF4-FFF2-40B4-BE49-F238E27FC236}">
              <a16:creationId xmlns:a16="http://schemas.microsoft.com/office/drawing/2014/main" id="{5B0052AD-C819-4E02-9846-5D2A80031395}"/>
            </a:ext>
          </a:extLst>
        </xdr:cNvPr>
        <xdr:cNvSpPr txBox="1"/>
      </xdr:nvSpPr>
      <xdr:spPr>
        <a:xfrm>
          <a:off x="15627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291505B-C129-43D6-A364-3054573F53D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EF6278D9-53E2-418E-B5D8-4DD6A4092FD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DCE9529-A914-428B-923D-31F0B9DEED0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7F6F4FEA-DA2F-4B38-ADC3-429AF975A1B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13B02168-B959-43C4-A9B9-09E3593848C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2C604854-D83B-4AD1-8D27-BCEF1CB1C7F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93E4810B-2834-4648-A8B1-37CA14AC00F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1442DAA0-54DF-4C45-A127-139E5BC7CE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90B6E54-6FEB-4478-BE13-C49424DC7E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875CD2D6-4B6B-4F63-8EB3-049A34C2ECB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CBE29191-EB17-412E-8931-F68BE8B9E8B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80339C89-5ECE-476F-9763-C16AF09EFFD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3D8F6BF6-D5C3-431B-9821-629E52636A9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神川町では、債務償還比率について類似団体平均、全国平均、埼玉県平均を下回っている。</a:t>
          </a:r>
        </a:p>
        <a:p>
          <a:r>
            <a:rPr kumimoji="1" lang="ja-JP" altLang="en-US" sz="1100">
              <a:latin typeface="ＭＳ Ｐゴシック" panose="020B0600070205080204" pitchFamily="50" charset="-128"/>
              <a:ea typeface="ＭＳ Ｐゴシック" panose="020B0600070205080204" pitchFamily="50" charset="-128"/>
            </a:rPr>
            <a:t>相対的に債務償還能力は高いと言えるが、今後も地方債の発行が見込まれており、それに伴う数値の増加が見込まれる。そのため、交付税措置のある地方債を活用するなど、引き続き適正な債権管理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2DE93A56-F332-4A42-92EC-6AD45030FD3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D088FDB4-C686-4080-B4E1-C94D3C6029A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E24C645A-2563-428C-9545-C4B8BBC82B9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A7A44CD1-3464-4D49-8FC7-2343731B814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679EF932-6031-4BA5-A68F-629402404AB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325D382F-29AC-4AD5-8BC8-AC5441F4F6F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32C1E5FD-A4FD-4B9B-93D2-32ECCC3B95B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CF676E4E-8091-4F13-84F1-E2EE3099427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53F0E856-B3ED-449B-8069-26BB239E71F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CB1DDEB3-892E-42CA-96BA-62D73CE6CAB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3354D49A-96B8-4032-8362-596E29C0ADA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5101C6C6-FB63-46B8-A527-DD73171C4AB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D8CC06CA-A6EC-4D1B-9E60-1FC96BA2875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15976745-A0A9-4EE1-A4F6-93506958970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7009B714-B311-42B8-83C2-71636278299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3" name="直線コネクタ 132">
          <a:extLst>
            <a:ext uri="{FF2B5EF4-FFF2-40B4-BE49-F238E27FC236}">
              <a16:creationId xmlns:a16="http://schemas.microsoft.com/office/drawing/2014/main" id="{D56C1F3C-1AD0-4644-80BF-43BB437767F1}"/>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4" name="債務償還比率最小値テキスト">
          <a:extLst>
            <a:ext uri="{FF2B5EF4-FFF2-40B4-BE49-F238E27FC236}">
              <a16:creationId xmlns:a16="http://schemas.microsoft.com/office/drawing/2014/main" id="{089CACC4-12EA-4EA8-90CB-648D85D9D8E4}"/>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5" name="直線コネクタ 134">
          <a:extLst>
            <a:ext uri="{FF2B5EF4-FFF2-40B4-BE49-F238E27FC236}">
              <a16:creationId xmlns:a16="http://schemas.microsoft.com/office/drawing/2014/main" id="{79D5967E-F68C-4037-AD0A-3D6C77FA86BE}"/>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881B9761-2C2B-403B-9802-A791773A927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A0494747-B37D-400B-8195-91678A7337F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8" name="債務償還比率平均値テキスト">
          <a:extLst>
            <a:ext uri="{FF2B5EF4-FFF2-40B4-BE49-F238E27FC236}">
              <a16:creationId xmlns:a16="http://schemas.microsoft.com/office/drawing/2014/main" id="{9EAB72A6-CAE6-4575-BA5C-BE858D16753A}"/>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9" name="フローチャート: 判断 138">
          <a:extLst>
            <a:ext uri="{FF2B5EF4-FFF2-40B4-BE49-F238E27FC236}">
              <a16:creationId xmlns:a16="http://schemas.microsoft.com/office/drawing/2014/main" id="{B0B824F0-6D71-49DF-A1C9-A91C0E2BF12D}"/>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0" name="フローチャート: 判断 139">
          <a:extLst>
            <a:ext uri="{FF2B5EF4-FFF2-40B4-BE49-F238E27FC236}">
              <a16:creationId xmlns:a16="http://schemas.microsoft.com/office/drawing/2014/main" id="{1828E52E-C18C-434C-847F-14A36D43BFA7}"/>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1" name="フローチャート: 判断 140">
          <a:extLst>
            <a:ext uri="{FF2B5EF4-FFF2-40B4-BE49-F238E27FC236}">
              <a16:creationId xmlns:a16="http://schemas.microsoft.com/office/drawing/2014/main" id="{61254CA5-C340-4877-A1EC-2A87DA21D7F1}"/>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2" name="フローチャート: 判断 141">
          <a:extLst>
            <a:ext uri="{FF2B5EF4-FFF2-40B4-BE49-F238E27FC236}">
              <a16:creationId xmlns:a16="http://schemas.microsoft.com/office/drawing/2014/main" id="{1E85827F-8A93-4A08-800B-95EE62D3E0CC}"/>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3" name="フローチャート: 判断 142">
          <a:extLst>
            <a:ext uri="{FF2B5EF4-FFF2-40B4-BE49-F238E27FC236}">
              <a16:creationId xmlns:a16="http://schemas.microsoft.com/office/drawing/2014/main" id="{96F67888-6874-4E48-A35A-9119F9DA5726}"/>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BD68072-7F94-4D4E-982D-A80F9D5415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F7DDF58-1AAF-4525-856D-ADE1B5FC3B2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9BEFFD4-9505-4BD7-B8CC-FA278C66BBF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DC60F9D-3857-4027-B7A2-0686BA027F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A0EC615-5FC8-48F6-9895-CF7478CFD32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136472</xdr:rowOff>
    </xdr:from>
    <xdr:to>
      <xdr:col>76</xdr:col>
      <xdr:colOff>73025</xdr:colOff>
      <xdr:row>30</xdr:row>
      <xdr:rowOff>66622</xdr:rowOff>
    </xdr:to>
    <xdr:sp macro="" textlink="">
      <xdr:nvSpPr>
        <xdr:cNvPr id="149" name="楕円 148">
          <a:extLst>
            <a:ext uri="{FF2B5EF4-FFF2-40B4-BE49-F238E27FC236}">
              <a16:creationId xmlns:a16="http://schemas.microsoft.com/office/drawing/2014/main" id="{95B021E5-0E71-4371-9B9E-2AE3E88DC9BA}"/>
            </a:ext>
          </a:extLst>
        </xdr:cNvPr>
        <xdr:cNvSpPr/>
      </xdr:nvSpPr>
      <xdr:spPr>
        <a:xfrm>
          <a:off x="14744700" y="58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159349</xdr:rowOff>
    </xdr:from>
    <xdr:ext cx="469744" cy="259045"/>
    <xdr:sp macro="" textlink="">
      <xdr:nvSpPr>
        <xdr:cNvPr id="150" name="債務償還比率該当値テキスト">
          <a:extLst>
            <a:ext uri="{FF2B5EF4-FFF2-40B4-BE49-F238E27FC236}">
              <a16:creationId xmlns:a16="http://schemas.microsoft.com/office/drawing/2014/main" id="{6C9C375F-9F05-446B-936A-5092A22FF57D}"/>
            </a:ext>
          </a:extLst>
        </xdr:cNvPr>
        <xdr:cNvSpPr txBox="1"/>
      </xdr:nvSpPr>
      <xdr:spPr>
        <a:xfrm>
          <a:off x="14846300" y="5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131445</xdr:rowOff>
    </xdr:from>
    <xdr:to>
      <xdr:col>72</xdr:col>
      <xdr:colOff>123825</xdr:colOff>
      <xdr:row>31</xdr:row>
      <xdr:rowOff>61595</xdr:rowOff>
    </xdr:to>
    <xdr:sp macro="" textlink="">
      <xdr:nvSpPr>
        <xdr:cNvPr id="151" name="楕円 150">
          <a:extLst>
            <a:ext uri="{FF2B5EF4-FFF2-40B4-BE49-F238E27FC236}">
              <a16:creationId xmlns:a16="http://schemas.microsoft.com/office/drawing/2014/main" id="{61A7B5A7-4E3B-4507-9883-0C20180DA53D}"/>
            </a:ext>
          </a:extLst>
        </xdr:cNvPr>
        <xdr:cNvSpPr/>
      </xdr:nvSpPr>
      <xdr:spPr>
        <a:xfrm>
          <a:off x="14033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15822</xdr:rowOff>
    </xdr:from>
    <xdr:to>
      <xdr:col>76</xdr:col>
      <xdr:colOff>22225</xdr:colOff>
      <xdr:row>31</xdr:row>
      <xdr:rowOff>10795</xdr:rowOff>
    </xdr:to>
    <xdr:cxnSp macro="">
      <xdr:nvCxnSpPr>
        <xdr:cNvPr id="152" name="直線コネクタ 151">
          <a:extLst>
            <a:ext uri="{FF2B5EF4-FFF2-40B4-BE49-F238E27FC236}">
              <a16:creationId xmlns:a16="http://schemas.microsoft.com/office/drawing/2014/main" id="{215E0951-563C-4459-9B6F-FA5A23D5798B}"/>
            </a:ext>
          </a:extLst>
        </xdr:cNvPr>
        <xdr:cNvCxnSpPr/>
      </xdr:nvCxnSpPr>
      <xdr:spPr>
        <a:xfrm flipV="1">
          <a:off x="14084300" y="5930847"/>
          <a:ext cx="711200" cy="16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1196</xdr:rowOff>
    </xdr:from>
    <xdr:to>
      <xdr:col>68</xdr:col>
      <xdr:colOff>123825</xdr:colOff>
      <xdr:row>31</xdr:row>
      <xdr:rowOff>102796</xdr:rowOff>
    </xdr:to>
    <xdr:sp macro="" textlink="">
      <xdr:nvSpPr>
        <xdr:cNvPr id="153" name="楕円 152">
          <a:extLst>
            <a:ext uri="{FF2B5EF4-FFF2-40B4-BE49-F238E27FC236}">
              <a16:creationId xmlns:a16="http://schemas.microsoft.com/office/drawing/2014/main" id="{CA3EDAED-F693-45F8-A17F-66ED0D7ADE4F}"/>
            </a:ext>
          </a:extLst>
        </xdr:cNvPr>
        <xdr:cNvSpPr/>
      </xdr:nvSpPr>
      <xdr:spPr>
        <a:xfrm>
          <a:off x="13271500" y="60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10795</xdr:rowOff>
    </xdr:from>
    <xdr:to>
      <xdr:col>72</xdr:col>
      <xdr:colOff>73025</xdr:colOff>
      <xdr:row>31</xdr:row>
      <xdr:rowOff>51996</xdr:rowOff>
    </xdr:to>
    <xdr:cxnSp macro="">
      <xdr:nvCxnSpPr>
        <xdr:cNvPr id="154" name="直線コネクタ 153">
          <a:extLst>
            <a:ext uri="{FF2B5EF4-FFF2-40B4-BE49-F238E27FC236}">
              <a16:creationId xmlns:a16="http://schemas.microsoft.com/office/drawing/2014/main" id="{785D39C4-DA7C-4372-9F7A-3EBB168BC93A}"/>
            </a:ext>
          </a:extLst>
        </xdr:cNvPr>
        <xdr:cNvCxnSpPr/>
      </xdr:nvCxnSpPr>
      <xdr:spPr>
        <a:xfrm flipV="1">
          <a:off x="13322300" y="6097270"/>
          <a:ext cx="762000" cy="4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37539</xdr:rowOff>
    </xdr:from>
    <xdr:to>
      <xdr:col>64</xdr:col>
      <xdr:colOff>123825</xdr:colOff>
      <xdr:row>31</xdr:row>
      <xdr:rowOff>139139</xdr:rowOff>
    </xdr:to>
    <xdr:sp macro="" textlink="">
      <xdr:nvSpPr>
        <xdr:cNvPr id="155" name="楕円 154">
          <a:extLst>
            <a:ext uri="{FF2B5EF4-FFF2-40B4-BE49-F238E27FC236}">
              <a16:creationId xmlns:a16="http://schemas.microsoft.com/office/drawing/2014/main" id="{9241F8AD-EFAA-430C-9DD2-76E5F4DEFD64}"/>
            </a:ext>
          </a:extLst>
        </xdr:cNvPr>
        <xdr:cNvSpPr/>
      </xdr:nvSpPr>
      <xdr:spPr>
        <a:xfrm>
          <a:off x="12509500" y="6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51996</xdr:rowOff>
    </xdr:from>
    <xdr:to>
      <xdr:col>68</xdr:col>
      <xdr:colOff>73025</xdr:colOff>
      <xdr:row>31</xdr:row>
      <xdr:rowOff>88339</xdr:rowOff>
    </xdr:to>
    <xdr:cxnSp macro="">
      <xdr:nvCxnSpPr>
        <xdr:cNvPr id="156" name="直線コネクタ 155">
          <a:extLst>
            <a:ext uri="{FF2B5EF4-FFF2-40B4-BE49-F238E27FC236}">
              <a16:creationId xmlns:a16="http://schemas.microsoft.com/office/drawing/2014/main" id="{6101351B-B20B-43B9-88E5-4FBFC95D2E85}"/>
            </a:ext>
          </a:extLst>
        </xdr:cNvPr>
        <xdr:cNvCxnSpPr/>
      </xdr:nvCxnSpPr>
      <xdr:spPr>
        <a:xfrm flipV="1">
          <a:off x="12560300" y="6138471"/>
          <a:ext cx="7620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31242</xdr:rowOff>
    </xdr:from>
    <xdr:to>
      <xdr:col>60</xdr:col>
      <xdr:colOff>123825</xdr:colOff>
      <xdr:row>31</xdr:row>
      <xdr:rowOff>132842</xdr:rowOff>
    </xdr:to>
    <xdr:sp macro="" textlink="">
      <xdr:nvSpPr>
        <xdr:cNvPr id="157" name="楕円 156">
          <a:extLst>
            <a:ext uri="{FF2B5EF4-FFF2-40B4-BE49-F238E27FC236}">
              <a16:creationId xmlns:a16="http://schemas.microsoft.com/office/drawing/2014/main" id="{C456C665-F55E-4D78-B930-92770384DB54}"/>
            </a:ext>
          </a:extLst>
        </xdr:cNvPr>
        <xdr:cNvSpPr/>
      </xdr:nvSpPr>
      <xdr:spPr>
        <a:xfrm>
          <a:off x="11747500" y="61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82042</xdr:rowOff>
    </xdr:from>
    <xdr:to>
      <xdr:col>64</xdr:col>
      <xdr:colOff>73025</xdr:colOff>
      <xdr:row>31</xdr:row>
      <xdr:rowOff>88339</xdr:rowOff>
    </xdr:to>
    <xdr:cxnSp macro="">
      <xdr:nvCxnSpPr>
        <xdr:cNvPr id="158" name="直線コネクタ 157">
          <a:extLst>
            <a:ext uri="{FF2B5EF4-FFF2-40B4-BE49-F238E27FC236}">
              <a16:creationId xmlns:a16="http://schemas.microsoft.com/office/drawing/2014/main" id="{F96E7A80-A523-4D89-B856-D970600DAA32}"/>
            </a:ext>
          </a:extLst>
        </xdr:cNvPr>
        <xdr:cNvCxnSpPr/>
      </xdr:nvCxnSpPr>
      <xdr:spPr>
        <a:xfrm>
          <a:off x="11798300" y="6168517"/>
          <a:ext cx="762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9" name="n_1aveValue債務償還比率">
          <a:extLst>
            <a:ext uri="{FF2B5EF4-FFF2-40B4-BE49-F238E27FC236}">
              <a16:creationId xmlns:a16="http://schemas.microsoft.com/office/drawing/2014/main" id="{9E852906-3C2F-48F7-A329-5E2E4451A389}"/>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0" name="n_2aveValue債務償還比率">
          <a:extLst>
            <a:ext uri="{FF2B5EF4-FFF2-40B4-BE49-F238E27FC236}">
              <a16:creationId xmlns:a16="http://schemas.microsoft.com/office/drawing/2014/main" id="{F1EF3B91-7B31-4994-A993-629FD501C9AD}"/>
            </a:ext>
          </a:extLst>
        </xdr:cNvPr>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1" name="n_3aveValue債務償還比率">
          <a:extLst>
            <a:ext uri="{FF2B5EF4-FFF2-40B4-BE49-F238E27FC236}">
              <a16:creationId xmlns:a16="http://schemas.microsoft.com/office/drawing/2014/main" id="{2AAB821B-0895-402E-A90E-F52023B1CAE9}"/>
            </a:ext>
          </a:extLst>
        </xdr:cNvPr>
        <xdr:cNvSpPr txBox="1"/>
      </xdr:nvSpPr>
      <xdr:spPr>
        <a:xfrm>
          <a:off x="12325427"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2" name="n_4aveValue債務償還比率">
          <a:extLst>
            <a:ext uri="{FF2B5EF4-FFF2-40B4-BE49-F238E27FC236}">
              <a16:creationId xmlns:a16="http://schemas.microsoft.com/office/drawing/2014/main" id="{ED50464C-FC5C-4EC2-B315-5ED473D01A2B}"/>
            </a:ext>
          </a:extLst>
        </xdr:cNvPr>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78122</xdr:rowOff>
    </xdr:from>
    <xdr:ext cx="469744" cy="259045"/>
    <xdr:sp macro="" textlink="">
      <xdr:nvSpPr>
        <xdr:cNvPr id="163" name="n_1mainValue債務償還比率">
          <a:extLst>
            <a:ext uri="{FF2B5EF4-FFF2-40B4-BE49-F238E27FC236}">
              <a16:creationId xmlns:a16="http://schemas.microsoft.com/office/drawing/2014/main" id="{AB6DEEAA-25D4-4B43-B92A-2CE8A33CD519}"/>
            </a:ext>
          </a:extLst>
        </xdr:cNvPr>
        <xdr:cNvSpPr txBox="1"/>
      </xdr:nvSpPr>
      <xdr:spPr>
        <a:xfrm>
          <a:off x="13836727" y="58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119323</xdr:rowOff>
    </xdr:from>
    <xdr:ext cx="469744" cy="259045"/>
    <xdr:sp macro="" textlink="">
      <xdr:nvSpPr>
        <xdr:cNvPr id="164" name="n_2mainValue債務償還比率">
          <a:extLst>
            <a:ext uri="{FF2B5EF4-FFF2-40B4-BE49-F238E27FC236}">
              <a16:creationId xmlns:a16="http://schemas.microsoft.com/office/drawing/2014/main" id="{1DC4623B-39F7-4110-8EF8-BE7A25EF607E}"/>
            </a:ext>
          </a:extLst>
        </xdr:cNvPr>
        <xdr:cNvSpPr txBox="1"/>
      </xdr:nvSpPr>
      <xdr:spPr>
        <a:xfrm>
          <a:off x="13087427" y="58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155666</xdr:rowOff>
    </xdr:from>
    <xdr:ext cx="469744" cy="259045"/>
    <xdr:sp macro="" textlink="">
      <xdr:nvSpPr>
        <xdr:cNvPr id="165" name="n_3mainValue債務償還比率">
          <a:extLst>
            <a:ext uri="{FF2B5EF4-FFF2-40B4-BE49-F238E27FC236}">
              <a16:creationId xmlns:a16="http://schemas.microsoft.com/office/drawing/2014/main" id="{B573AA4E-AD5B-44EA-914F-8A0ACA8B04B1}"/>
            </a:ext>
          </a:extLst>
        </xdr:cNvPr>
        <xdr:cNvSpPr txBox="1"/>
      </xdr:nvSpPr>
      <xdr:spPr>
        <a:xfrm>
          <a:off x="12325427" y="58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149369</xdr:rowOff>
    </xdr:from>
    <xdr:ext cx="469744" cy="259045"/>
    <xdr:sp macro="" textlink="">
      <xdr:nvSpPr>
        <xdr:cNvPr id="166" name="n_4mainValue債務償還比率">
          <a:extLst>
            <a:ext uri="{FF2B5EF4-FFF2-40B4-BE49-F238E27FC236}">
              <a16:creationId xmlns:a16="http://schemas.microsoft.com/office/drawing/2014/main" id="{8BF6CAD2-3266-4A70-BB0A-6507D990A81A}"/>
            </a:ext>
          </a:extLst>
        </xdr:cNvPr>
        <xdr:cNvSpPr txBox="1"/>
      </xdr:nvSpPr>
      <xdr:spPr>
        <a:xfrm>
          <a:off x="11563427" y="589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AB161940-E26A-4885-A193-9312796D5DA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38B7FD54-882D-4282-9FF8-85D06CAEB46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4233EED8-1A33-49E4-BB93-CD3CABD72B0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AFD9205C-0185-455B-98DE-B0FDCAD678F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50BE2947-82A5-48CE-A93D-A35D576A3A2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DB7AC784-7ECF-4436-ADF3-160DB36EF34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CDC0E0-EEAF-4B25-B1F7-03EEDC181E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3133C1-7634-48D5-BDB9-85EAE7ABA9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8E11A3-362B-4D1B-B72E-13EA7D9CF0B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963903-FE56-47C4-938D-E643807AA0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5BCA11-781E-4311-A27C-5E54467FA8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25D0FB-1B1A-41C0-852D-F5778FF893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EDD0DB-3E5A-42B2-87BE-059EC80BE3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1963E7-674B-47D3-B1DC-A44D9BB34A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1DFDE3-2D37-41F6-A463-B9EE94AAE5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1591B2-7143-4116-991D-2338355819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A5B4D61-8B31-49C0-951A-8A852A75B9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B7A2CD-18F1-4EE8-8C85-4EC618FF12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47B3E4-5C38-4B8F-948B-439EE8C787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F8E933-930D-45A9-892F-B408F97188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88D626-9998-4A16-A558-A590C1EFAD0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6C759A-2D58-406E-AEFE-23A6F2D1161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A1FE16-67C2-41F7-ABF7-A22A124D2B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91159C-1F41-42C9-9513-6AF5AD0B56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C62E668-58DD-4005-97F9-0587E4D323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0CC01D-0ABE-4B31-B478-94A28C5A4A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F206C4-A35D-48B6-A7AA-010556026E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E546DE5-9DE5-4F0D-9D40-0A6B2C9781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E2F762-A46A-4FE8-AC56-10DBDD89DA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8854D3-873D-4750-B7D3-0303023982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9CCFBD9-51BD-454D-BCF0-B0920F5573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E12CD9-36A3-4D18-9C6C-519F333DA6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2693E7-5BBB-4FF9-81BD-C0117CAE6C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10955B-9645-4483-8C27-64209789EE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3C45F4-D237-4AF6-A7B6-C2771B9D6B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21B3D14-2D79-40B4-8350-7736F5266E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C526B2-2978-4261-86A2-87953953BBE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7D40AF-7360-433A-926F-9E0B5E980B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833109D-028C-4883-8833-A95F3C11EDF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C0FF4F-412D-4517-93AF-8471CB5AA9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3D8B6E-10E7-4F49-AB52-88B19C360C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2B2124-AC29-4ADA-ADEE-BF7749405C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C6C8AC-CA96-4439-8461-B26806559FD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153CC8B-1C3C-43E8-8409-4724995BEE7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B2E25E-436D-4E55-8038-2BEB7191224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633AD0-6662-4050-A1A0-AE7360BFFA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CB2D5E-4A84-4410-AD84-52C75CB9C9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07C3E55-7768-4751-B07C-1450123DDC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1555E13-C308-4E73-8C9D-F178984697D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ACFCBD5-8E36-4F2E-B6D4-169A0342FF4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42C44FA-28D9-420A-9626-D06BB5ED6B8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FD2ECD7-6176-4C77-8ED2-B382258C46B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343D5CD-61B5-40EE-A702-C330E2602F4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3890E49-62A1-434F-ABF2-2A8DA506CEB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B32FBD7-0E54-4399-B2EF-8CC0732078C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1C3C45A-D928-4E04-AB5D-1C4920137FD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1C352C2-679A-4F8D-AC90-8FBBAF0A0C6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88255EF-C05C-4AB9-942E-79AF15CE901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A2C8D85-79F9-43E0-8283-C0FC560E5E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B75E437-7A7D-40C4-98E8-7F1A4FC0F88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B676F95-8DA0-4523-A248-7FA7BB4F6F1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30BB693D-BA87-4FDD-ADBE-1609BAFC476F}"/>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568DE50D-C299-4C7A-8ED9-28AC7D665DE3}"/>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4BB012E5-39D8-4690-A818-7C1C8FBE2165}"/>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CA4CC8A7-196D-440A-9820-5FB897F01CF8}"/>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B925B6C2-1D17-491C-A090-D2A1903C78D2}"/>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F166116B-DB75-49F1-AA21-C5307288BFC9}"/>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18661E37-D2B0-49E3-9F1D-3E4A5E9C552D}"/>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027EBD35-F133-4BA4-9877-0E869E94FB66}"/>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2E9B2488-6B03-4806-9265-048B57905443}"/>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FD327F63-5F25-43E2-B63E-0C42BC1455CF}"/>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E5026E1F-089A-4770-AE9F-C89197C0910C}"/>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8F0A33D-1074-4720-8D8A-420F845587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4FC03B0-648A-4783-A569-750E3ACC51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B46074-8400-41CB-8652-A5645ED10D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1FFC798-AF13-4155-9EFF-1BD2A12E586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39D8F9-DAC1-4548-AEFA-D51C83A46AB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168275</xdr:rowOff>
    </xdr:from>
    <xdr:to>
      <xdr:col>24</xdr:col>
      <xdr:colOff>114300</xdr:colOff>
      <xdr:row>36</xdr:row>
      <xdr:rowOff>98425</xdr:rowOff>
    </xdr:to>
    <xdr:sp macro="" textlink="">
      <xdr:nvSpPr>
        <xdr:cNvPr id="73" name="楕円 72">
          <a:extLst>
            <a:ext uri="{FF2B5EF4-FFF2-40B4-BE49-F238E27FC236}">
              <a16:creationId xmlns:a16="http://schemas.microsoft.com/office/drawing/2014/main" id="{F6E70102-0241-40E6-9E51-BF0CA6A6D7BC}"/>
            </a:ext>
          </a:extLst>
        </xdr:cNvPr>
        <xdr:cNvSpPr/>
      </xdr:nvSpPr>
      <xdr:spPr>
        <a:xfrm>
          <a:off x="4584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19702</xdr:rowOff>
    </xdr:from>
    <xdr:ext cx="405111" cy="259045"/>
    <xdr:sp macro="" textlink="">
      <xdr:nvSpPr>
        <xdr:cNvPr id="74" name="【道路】&#10;有形固定資産減価償却率該当値テキスト">
          <a:extLst>
            <a:ext uri="{FF2B5EF4-FFF2-40B4-BE49-F238E27FC236}">
              <a16:creationId xmlns:a16="http://schemas.microsoft.com/office/drawing/2014/main" id="{EAA00AB3-9F26-4609-9230-E7BF1FE501E9}"/>
            </a:ext>
          </a:extLst>
        </xdr:cNvPr>
        <xdr:cNvSpPr txBox="1"/>
      </xdr:nvSpPr>
      <xdr:spPr>
        <a:xfrm>
          <a:off x="4673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126365</xdr:rowOff>
    </xdr:from>
    <xdr:to>
      <xdr:col>20</xdr:col>
      <xdr:colOff>38100</xdr:colOff>
      <xdr:row>36</xdr:row>
      <xdr:rowOff>56515</xdr:rowOff>
    </xdr:to>
    <xdr:sp macro="" textlink="">
      <xdr:nvSpPr>
        <xdr:cNvPr id="75" name="楕円 74">
          <a:extLst>
            <a:ext uri="{FF2B5EF4-FFF2-40B4-BE49-F238E27FC236}">
              <a16:creationId xmlns:a16="http://schemas.microsoft.com/office/drawing/2014/main" id="{8C663845-BA8A-4829-9B1C-47044673CAF2}"/>
            </a:ext>
          </a:extLst>
        </xdr:cNvPr>
        <xdr:cNvSpPr/>
      </xdr:nvSpPr>
      <xdr:spPr>
        <a:xfrm>
          <a:off x="3746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5715</xdr:rowOff>
    </xdr:from>
    <xdr:to>
      <xdr:col>24</xdr:col>
      <xdr:colOff>63500</xdr:colOff>
      <xdr:row>36</xdr:row>
      <xdr:rowOff>47625</xdr:rowOff>
    </xdr:to>
    <xdr:cxnSp macro="">
      <xdr:nvCxnSpPr>
        <xdr:cNvPr id="76" name="直線コネクタ 75">
          <a:extLst>
            <a:ext uri="{FF2B5EF4-FFF2-40B4-BE49-F238E27FC236}">
              <a16:creationId xmlns:a16="http://schemas.microsoft.com/office/drawing/2014/main" id="{9ECB4071-7174-4AFA-BF98-321832D11E3C}"/>
            </a:ext>
          </a:extLst>
        </xdr:cNvPr>
        <xdr:cNvCxnSpPr/>
      </xdr:nvCxnSpPr>
      <xdr:spPr>
        <a:xfrm>
          <a:off x="3797300" y="61779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118745</xdr:rowOff>
    </xdr:from>
    <xdr:to>
      <xdr:col>15</xdr:col>
      <xdr:colOff>101600</xdr:colOff>
      <xdr:row>36</xdr:row>
      <xdr:rowOff>48895</xdr:rowOff>
    </xdr:to>
    <xdr:sp macro="" textlink="">
      <xdr:nvSpPr>
        <xdr:cNvPr id="77" name="楕円 76">
          <a:extLst>
            <a:ext uri="{FF2B5EF4-FFF2-40B4-BE49-F238E27FC236}">
              <a16:creationId xmlns:a16="http://schemas.microsoft.com/office/drawing/2014/main" id="{F2BD6EBD-249B-450D-87A4-976C50F04B77}"/>
            </a:ext>
          </a:extLst>
        </xdr:cNvPr>
        <xdr:cNvSpPr/>
      </xdr:nvSpPr>
      <xdr:spPr>
        <a:xfrm>
          <a:off x="2857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5715</xdr:rowOff>
    </xdr:to>
    <xdr:cxnSp macro="">
      <xdr:nvCxnSpPr>
        <xdr:cNvPr id="78" name="直線コネクタ 77">
          <a:extLst>
            <a:ext uri="{FF2B5EF4-FFF2-40B4-BE49-F238E27FC236}">
              <a16:creationId xmlns:a16="http://schemas.microsoft.com/office/drawing/2014/main" id="{AAFBB701-A5D0-4896-A995-F74EF6A42710}"/>
            </a:ext>
          </a:extLst>
        </xdr:cNvPr>
        <xdr:cNvCxnSpPr/>
      </xdr:nvCxnSpPr>
      <xdr:spPr>
        <a:xfrm>
          <a:off x="2908300" y="61702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9" name="楕円 78">
          <a:extLst>
            <a:ext uri="{FF2B5EF4-FFF2-40B4-BE49-F238E27FC236}">
              <a16:creationId xmlns:a16="http://schemas.microsoft.com/office/drawing/2014/main" id="{6DE29AEE-E345-43F2-8BB2-401E1DDD6088}"/>
            </a:ext>
          </a:extLst>
        </xdr:cNvPr>
        <xdr:cNvSpPr/>
      </xdr:nvSpPr>
      <xdr:spPr>
        <a:xfrm>
          <a:off x="196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156210</xdr:rowOff>
    </xdr:from>
    <xdr:to>
      <xdr:col>15</xdr:col>
      <xdr:colOff>50800</xdr:colOff>
      <xdr:row>35</xdr:row>
      <xdr:rowOff>169545</xdr:rowOff>
    </xdr:to>
    <xdr:cxnSp macro="">
      <xdr:nvCxnSpPr>
        <xdr:cNvPr id="80" name="直線コネクタ 79">
          <a:extLst>
            <a:ext uri="{FF2B5EF4-FFF2-40B4-BE49-F238E27FC236}">
              <a16:creationId xmlns:a16="http://schemas.microsoft.com/office/drawing/2014/main" id="{CC722705-EFD7-49A1-8A21-50A8BC7B53DE}"/>
            </a:ext>
          </a:extLst>
        </xdr:cNvPr>
        <xdr:cNvCxnSpPr/>
      </xdr:nvCxnSpPr>
      <xdr:spPr>
        <a:xfrm>
          <a:off x="2019300" y="61569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84455</xdr:rowOff>
    </xdr:from>
    <xdr:to>
      <xdr:col>6</xdr:col>
      <xdr:colOff>38100</xdr:colOff>
      <xdr:row>36</xdr:row>
      <xdr:rowOff>14605</xdr:rowOff>
    </xdr:to>
    <xdr:sp macro="" textlink="">
      <xdr:nvSpPr>
        <xdr:cNvPr id="81" name="楕円 80">
          <a:extLst>
            <a:ext uri="{FF2B5EF4-FFF2-40B4-BE49-F238E27FC236}">
              <a16:creationId xmlns:a16="http://schemas.microsoft.com/office/drawing/2014/main" id="{C4E1D41B-AB3A-4060-BE92-47ED7AB7A330}"/>
            </a:ext>
          </a:extLst>
        </xdr:cNvPr>
        <xdr:cNvSpPr/>
      </xdr:nvSpPr>
      <xdr:spPr>
        <a:xfrm>
          <a:off x="1079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135255</xdr:rowOff>
    </xdr:from>
    <xdr:to>
      <xdr:col>10</xdr:col>
      <xdr:colOff>114300</xdr:colOff>
      <xdr:row>35</xdr:row>
      <xdr:rowOff>156210</xdr:rowOff>
    </xdr:to>
    <xdr:cxnSp macro="">
      <xdr:nvCxnSpPr>
        <xdr:cNvPr id="82" name="直線コネクタ 81">
          <a:extLst>
            <a:ext uri="{FF2B5EF4-FFF2-40B4-BE49-F238E27FC236}">
              <a16:creationId xmlns:a16="http://schemas.microsoft.com/office/drawing/2014/main" id="{F1B5BFBF-2A7F-436F-95D2-2857D7BE209F}"/>
            </a:ext>
          </a:extLst>
        </xdr:cNvPr>
        <xdr:cNvCxnSpPr/>
      </xdr:nvCxnSpPr>
      <xdr:spPr>
        <a:xfrm>
          <a:off x="1130300" y="61360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AC69136B-8510-4869-8577-AE10EAD0A650}"/>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8F5E2A2A-4242-424A-9100-77270CDF7598}"/>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BD8D4745-DE62-4B6A-9DF7-0945242B2C1B}"/>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0959A4CB-4270-48D5-9717-91C6F31E64B9}"/>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73042</xdr:rowOff>
    </xdr:from>
    <xdr:ext cx="405111" cy="259045"/>
    <xdr:sp macro="" textlink="">
      <xdr:nvSpPr>
        <xdr:cNvPr id="87" name="n_1mainValue【道路】&#10;有形固定資産減価償却率">
          <a:extLst>
            <a:ext uri="{FF2B5EF4-FFF2-40B4-BE49-F238E27FC236}">
              <a16:creationId xmlns:a16="http://schemas.microsoft.com/office/drawing/2014/main" id="{AD2C493D-8282-4D38-8130-91F3F0FC870D}"/>
            </a:ext>
          </a:extLst>
        </xdr:cNvPr>
        <xdr:cNvSpPr txBox="1"/>
      </xdr:nvSpPr>
      <xdr:spPr>
        <a:xfrm>
          <a:off x="35820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65422</xdr:rowOff>
    </xdr:from>
    <xdr:ext cx="405111" cy="259045"/>
    <xdr:sp macro="" textlink="">
      <xdr:nvSpPr>
        <xdr:cNvPr id="88" name="n_2mainValue【道路】&#10;有形固定資産減価償却率">
          <a:extLst>
            <a:ext uri="{FF2B5EF4-FFF2-40B4-BE49-F238E27FC236}">
              <a16:creationId xmlns:a16="http://schemas.microsoft.com/office/drawing/2014/main" id="{E076BA3B-683A-4E99-90E4-51676A9CC7A4}"/>
            </a:ext>
          </a:extLst>
        </xdr:cNvPr>
        <xdr:cNvSpPr txBox="1"/>
      </xdr:nvSpPr>
      <xdr:spPr>
        <a:xfrm>
          <a:off x="2705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89" name="n_3mainValue【道路】&#10;有形固定資産減価償却率">
          <a:extLst>
            <a:ext uri="{FF2B5EF4-FFF2-40B4-BE49-F238E27FC236}">
              <a16:creationId xmlns:a16="http://schemas.microsoft.com/office/drawing/2014/main" id="{EAD6347D-F653-45C5-A705-E629516743C3}"/>
            </a:ext>
          </a:extLst>
        </xdr:cNvPr>
        <xdr:cNvSpPr txBox="1"/>
      </xdr:nvSpPr>
      <xdr:spPr>
        <a:xfrm>
          <a:off x="1816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31132</xdr:rowOff>
    </xdr:from>
    <xdr:ext cx="405111" cy="259045"/>
    <xdr:sp macro="" textlink="">
      <xdr:nvSpPr>
        <xdr:cNvPr id="90" name="n_4mainValue【道路】&#10;有形固定資産減価償却率">
          <a:extLst>
            <a:ext uri="{FF2B5EF4-FFF2-40B4-BE49-F238E27FC236}">
              <a16:creationId xmlns:a16="http://schemas.microsoft.com/office/drawing/2014/main" id="{59CE3275-D2B5-4013-9DD7-B9167168BD45}"/>
            </a:ext>
          </a:extLst>
        </xdr:cNvPr>
        <xdr:cNvSpPr txBox="1"/>
      </xdr:nvSpPr>
      <xdr:spPr>
        <a:xfrm>
          <a:off x="927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8B01B40-0B25-4B98-8790-014AAF96A5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99E9AE6-3013-4785-B97B-DEF79DBC60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E975E20-3032-4D2C-AFE8-CBBF59F098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B0A247B-7CA0-40C3-9324-56F1C8748C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2E9757F-5F40-4FB9-A482-E09DE04506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7B7975D-AD9C-4B23-B9E0-53191AED11B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9EE5D3F-AB7D-4670-89FE-4406139000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3B78562-F178-4FAA-865F-9EA6B2E966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6AFD2AF-9188-409E-8687-590BAC1C5AF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1F53663-1FB3-4BAE-80CC-0479526C3D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6F3ACE3-F853-4D17-A7DD-84CADCADC2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940B7A5-DAF5-4F0A-9E3B-A9BBB41BA27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F40FF8E-5A2B-4EE4-BE18-5E3549E83E0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30563301-0D8F-4FC6-8A3B-0FA3B327DBA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6F76761-2AE1-4EC9-A63A-A611860678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841B095-7C51-4A34-AD9B-BA7B5005F8D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CBB3C34-F56D-4DB6-86D3-BD37A359175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94C9CD5-51E2-4EFF-9601-DD0DA931143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6D1140C-C6ED-45DE-9A54-6DFFF2A571A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7A7F959-90C5-43A7-8F11-E8BE27E9421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4EFCC9A-9237-4039-8D22-1FBCA52A00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FB381EE6-4F92-457A-B1EE-DA7F57EBA3C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958B989-3AFF-488E-8110-006B6D1076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A2459FA3-8840-44B2-98FC-504975386844}"/>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9394EB22-CDEB-4931-A830-46A454C6CC25}"/>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244F41F1-C39C-44B5-8420-6B89C235066B}"/>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9304F5B1-2A13-4F0B-8D39-C5E8BEB0C2EE}"/>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DDC35E95-4942-4912-8086-3778B1A9203A}"/>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768E1A28-F746-4520-A71F-FE401D2DC210}"/>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2915A167-B16E-4F7D-B484-13DD9AD16E50}"/>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E310EA84-C04A-4DFB-8DDE-E629A2EB22D6}"/>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C1191FFF-7FF2-42E8-9774-F4D5186B3A32}"/>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37EA1925-AD56-4BE0-B485-C03F8756C63B}"/>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8829BB2F-3C42-460B-AD7F-3F6F4EE427EC}"/>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CF96545-7509-49D9-BD52-37752DBA9D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E540B77-04E2-4A8C-96D5-B9FFB18E2C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F3D945C-7103-4091-8B97-0D4073C504D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5DEC5C-5DF7-4C4D-9953-DB86FD16542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BC101BE-647C-442D-A951-C285B0C206D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34277</xdr:rowOff>
    </xdr:from>
    <xdr:to>
      <xdr:col>55</xdr:col>
      <xdr:colOff>50800</xdr:colOff>
      <xdr:row>38</xdr:row>
      <xdr:rowOff>135877</xdr:rowOff>
    </xdr:to>
    <xdr:sp macro="" textlink="">
      <xdr:nvSpPr>
        <xdr:cNvPr id="130" name="楕円 129">
          <a:extLst>
            <a:ext uri="{FF2B5EF4-FFF2-40B4-BE49-F238E27FC236}">
              <a16:creationId xmlns:a16="http://schemas.microsoft.com/office/drawing/2014/main" id="{0EFBDF9E-D953-4950-829E-C050D591DE37}"/>
            </a:ext>
          </a:extLst>
        </xdr:cNvPr>
        <xdr:cNvSpPr/>
      </xdr:nvSpPr>
      <xdr:spPr>
        <a:xfrm>
          <a:off x="10426700" y="65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57154</xdr:rowOff>
    </xdr:from>
    <xdr:ext cx="534377" cy="259045"/>
    <xdr:sp macro="" textlink="">
      <xdr:nvSpPr>
        <xdr:cNvPr id="131" name="【道路】&#10;一人当たり延長該当値テキスト">
          <a:extLst>
            <a:ext uri="{FF2B5EF4-FFF2-40B4-BE49-F238E27FC236}">
              <a16:creationId xmlns:a16="http://schemas.microsoft.com/office/drawing/2014/main" id="{B296F35B-43C5-46F8-8A73-E7D6AF07C4FC}"/>
            </a:ext>
          </a:extLst>
        </xdr:cNvPr>
        <xdr:cNvSpPr txBox="1"/>
      </xdr:nvSpPr>
      <xdr:spPr>
        <a:xfrm>
          <a:off x="10515600" y="64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42983</xdr:rowOff>
    </xdr:from>
    <xdr:to>
      <xdr:col>50</xdr:col>
      <xdr:colOff>165100</xdr:colOff>
      <xdr:row>38</xdr:row>
      <xdr:rowOff>144583</xdr:rowOff>
    </xdr:to>
    <xdr:sp macro="" textlink="">
      <xdr:nvSpPr>
        <xdr:cNvPr id="132" name="楕円 131">
          <a:extLst>
            <a:ext uri="{FF2B5EF4-FFF2-40B4-BE49-F238E27FC236}">
              <a16:creationId xmlns:a16="http://schemas.microsoft.com/office/drawing/2014/main" id="{46D6C7CA-C01D-4C36-90E2-48AC796244F8}"/>
            </a:ext>
          </a:extLst>
        </xdr:cNvPr>
        <xdr:cNvSpPr/>
      </xdr:nvSpPr>
      <xdr:spPr>
        <a:xfrm>
          <a:off x="9588500" y="65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85077</xdr:rowOff>
    </xdr:from>
    <xdr:to>
      <xdr:col>55</xdr:col>
      <xdr:colOff>0</xdr:colOff>
      <xdr:row>38</xdr:row>
      <xdr:rowOff>93783</xdr:rowOff>
    </xdr:to>
    <xdr:cxnSp macro="">
      <xdr:nvCxnSpPr>
        <xdr:cNvPr id="133" name="直線コネクタ 132">
          <a:extLst>
            <a:ext uri="{FF2B5EF4-FFF2-40B4-BE49-F238E27FC236}">
              <a16:creationId xmlns:a16="http://schemas.microsoft.com/office/drawing/2014/main" id="{72EA8F3C-5C95-41E0-8660-7FB1B4613233}"/>
            </a:ext>
          </a:extLst>
        </xdr:cNvPr>
        <xdr:cNvCxnSpPr/>
      </xdr:nvCxnSpPr>
      <xdr:spPr>
        <a:xfrm flipV="1">
          <a:off x="9639300" y="6600177"/>
          <a:ext cx="8382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50108</xdr:rowOff>
    </xdr:from>
    <xdr:to>
      <xdr:col>46</xdr:col>
      <xdr:colOff>38100</xdr:colOff>
      <xdr:row>38</xdr:row>
      <xdr:rowOff>151708</xdr:rowOff>
    </xdr:to>
    <xdr:sp macro="" textlink="">
      <xdr:nvSpPr>
        <xdr:cNvPr id="134" name="楕円 133">
          <a:extLst>
            <a:ext uri="{FF2B5EF4-FFF2-40B4-BE49-F238E27FC236}">
              <a16:creationId xmlns:a16="http://schemas.microsoft.com/office/drawing/2014/main" id="{FC793C2F-C9CF-40C1-903E-B11CDD91A6C9}"/>
            </a:ext>
          </a:extLst>
        </xdr:cNvPr>
        <xdr:cNvSpPr/>
      </xdr:nvSpPr>
      <xdr:spPr>
        <a:xfrm>
          <a:off x="8699500" y="65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93783</xdr:rowOff>
    </xdr:from>
    <xdr:to>
      <xdr:col>50</xdr:col>
      <xdr:colOff>114300</xdr:colOff>
      <xdr:row>38</xdr:row>
      <xdr:rowOff>100908</xdr:rowOff>
    </xdr:to>
    <xdr:cxnSp macro="">
      <xdr:nvCxnSpPr>
        <xdr:cNvPr id="135" name="直線コネクタ 134">
          <a:extLst>
            <a:ext uri="{FF2B5EF4-FFF2-40B4-BE49-F238E27FC236}">
              <a16:creationId xmlns:a16="http://schemas.microsoft.com/office/drawing/2014/main" id="{8A1D5558-2B05-4E45-B495-5DD9908EA98E}"/>
            </a:ext>
          </a:extLst>
        </xdr:cNvPr>
        <xdr:cNvCxnSpPr/>
      </xdr:nvCxnSpPr>
      <xdr:spPr>
        <a:xfrm flipV="1">
          <a:off x="8750300" y="6608883"/>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58413</xdr:rowOff>
    </xdr:from>
    <xdr:to>
      <xdr:col>41</xdr:col>
      <xdr:colOff>101600</xdr:colOff>
      <xdr:row>38</xdr:row>
      <xdr:rowOff>160013</xdr:rowOff>
    </xdr:to>
    <xdr:sp macro="" textlink="">
      <xdr:nvSpPr>
        <xdr:cNvPr id="136" name="楕円 135">
          <a:extLst>
            <a:ext uri="{FF2B5EF4-FFF2-40B4-BE49-F238E27FC236}">
              <a16:creationId xmlns:a16="http://schemas.microsoft.com/office/drawing/2014/main" id="{1397C5BC-0241-44FA-B252-18EB417CBB6C}"/>
            </a:ext>
          </a:extLst>
        </xdr:cNvPr>
        <xdr:cNvSpPr/>
      </xdr:nvSpPr>
      <xdr:spPr>
        <a:xfrm>
          <a:off x="7810500" y="65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100908</xdr:rowOff>
    </xdr:from>
    <xdr:to>
      <xdr:col>45</xdr:col>
      <xdr:colOff>177800</xdr:colOff>
      <xdr:row>38</xdr:row>
      <xdr:rowOff>109213</xdr:rowOff>
    </xdr:to>
    <xdr:cxnSp macro="">
      <xdr:nvCxnSpPr>
        <xdr:cNvPr id="137" name="直線コネクタ 136">
          <a:extLst>
            <a:ext uri="{FF2B5EF4-FFF2-40B4-BE49-F238E27FC236}">
              <a16:creationId xmlns:a16="http://schemas.microsoft.com/office/drawing/2014/main" id="{AC1C9D47-2052-48AE-8FAC-09F791F7DFDD}"/>
            </a:ext>
          </a:extLst>
        </xdr:cNvPr>
        <xdr:cNvCxnSpPr/>
      </xdr:nvCxnSpPr>
      <xdr:spPr>
        <a:xfrm flipV="1">
          <a:off x="7861300" y="6616008"/>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57118</xdr:rowOff>
    </xdr:from>
    <xdr:to>
      <xdr:col>36</xdr:col>
      <xdr:colOff>165100</xdr:colOff>
      <xdr:row>38</xdr:row>
      <xdr:rowOff>158718</xdr:rowOff>
    </xdr:to>
    <xdr:sp macro="" textlink="">
      <xdr:nvSpPr>
        <xdr:cNvPr id="138" name="楕円 137">
          <a:extLst>
            <a:ext uri="{FF2B5EF4-FFF2-40B4-BE49-F238E27FC236}">
              <a16:creationId xmlns:a16="http://schemas.microsoft.com/office/drawing/2014/main" id="{483CDCBE-A4D6-4B5E-BB31-4E601A555304}"/>
            </a:ext>
          </a:extLst>
        </xdr:cNvPr>
        <xdr:cNvSpPr/>
      </xdr:nvSpPr>
      <xdr:spPr>
        <a:xfrm>
          <a:off x="6921500" y="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107918</xdr:rowOff>
    </xdr:from>
    <xdr:to>
      <xdr:col>41</xdr:col>
      <xdr:colOff>50800</xdr:colOff>
      <xdr:row>38</xdr:row>
      <xdr:rowOff>109213</xdr:rowOff>
    </xdr:to>
    <xdr:cxnSp macro="">
      <xdr:nvCxnSpPr>
        <xdr:cNvPr id="139" name="直線コネクタ 138">
          <a:extLst>
            <a:ext uri="{FF2B5EF4-FFF2-40B4-BE49-F238E27FC236}">
              <a16:creationId xmlns:a16="http://schemas.microsoft.com/office/drawing/2014/main" id="{18019AF5-7E34-4AAA-9AB9-D2B4764CC180}"/>
            </a:ext>
          </a:extLst>
        </xdr:cNvPr>
        <xdr:cNvCxnSpPr/>
      </xdr:nvCxnSpPr>
      <xdr:spPr>
        <a:xfrm>
          <a:off x="6972300" y="662301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1322F7A8-288F-429E-B6B6-A30D2EC6D11D}"/>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a:extLst>
            <a:ext uri="{FF2B5EF4-FFF2-40B4-BE49-F238E27FC236}">
              <a16:creationId xmlns:a16="http://schemas.microsoft.com/office/drawing/2014/main" id="{0B6AD802-96BF-4B39-BF98-108F3B0FB486}"/>
            </a:ext>
          </a:extLst>
        </xdr:cNvPr>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a:extLst>
            <a:ext uri="{FF2B5EF4-FFF2-40B4-BE49-F238E27FC236}">
              <a16:creationId xmlns:a16="http://schemas.microsoft.com/office/drawing/2014/main" id="{EBD4C609-C059-4817-9EEF-A14E19B94DA0}"/>
            </a:ext>
          </a:extLst>
        </xdr:cNvPr>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a:extLst>
            <a:ext uri="{FF2B5EF4-FFF2-40B4-BE49-F238E27FC236}">
              <a16:creationId xmlns:a16="http://schemas.microsoft.com/office/drawing/2014/main" id="{73F4B148-C74D-4675-B91E-CDD8221A3AB9}"/>
            </a:ext>
          </a:extLst>
        </xdr:cNvPr>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161110</xdr:rowOff>
    </xdr:from>
    <xdr:ext cx="534377" cy="259045"/>
    <xdr:sp macro="" textlink="">
      <xdr:nvSpPr>
        <xdr:cNvPr id="144" name="n_1mainValue【道路】&#10;一人当たり延長">
          <a:extLst>
            <a:ext uri="{FF2B5EF4-FFF2-40B4-BE49-F238E27FC236}">
              <a16:creationId xmlns:a16="http://schemas.microsoft.com/office/drawing/2014/main" id="{76A1EB9D-B77B-4C53-A518-72A136E7FD84}"/>
            </a:ext>
          </a:extLst>
        </xdr:cNvPr>
        <xdr:cNvSpPr txBox="1"/>
      </xdr:nvSpPr>
      <xdr:spPr>
        <a:xfrm>
          <a:off x="9359411" y="63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168235</xdr:rowOff>
    </xdr:from>
    <xdr:ext cx="534377" cy="259045"/>
    <xdr:sp macro="" textlink="">
      <xdr:nvSpPr>
        <xdr:cNvPr id="145" name="n_2mainValue【道路】&#10;一人当たり延長">
          <a:extLst>
            <a:ext uri="{FF2B5EF4-FFF2-40B4-BE49-F238E27FC236}">
              <a16:creationId xmlns:a16="http://schemas.microsoft.com/office/drawing/2014/main" id="{AA2EFF02-60FE-4666-9CB5-DC808D7F306C}"/>
            </a:ext>
          </a:extLst>
        </xdr:cNvPr>
        <xdr:cNvSpPr txBox="1"/>
      </xdr:nvSpPr>
      <xdr:spPr>
        <a:xfrm>
          <a:off x="8483111" y="63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5090</xdr:rowOff>
    </xdr:from>
    <xdr:ext cx="534377" cy="259045"/>
    <xdr:sp macro="" textlink="">
      <xdr:nvSpPr>
        <xdr:cNvPr id="146" name="n_3mainValue【道路】&#10;一人当たり延長">
          <a:extLst>
            <a:ext uri="{FF2B5EF4-FFF2-40B4-BE49-F238E27FC236}">
              <a16:creationId xmlns:a16="http://schemas.microsoft.com/office/drawing/2014/main" id="{B5F7A24D-9FD8-4EF3-A3B2-532D31D2BBDF}"/>
            </a:ext>
          </a:extLst>
        </xdr:cNvPr>
        <xdr:cNvSpPr txBox="1"/>
      </xdr:nvSpPr>
      <xdr:spPr>
        <a:xfrm>
          <a:off x="7594111" y="63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3795</xdr:rowOff>
    </xdr:from>
    <xdr:ext cx="534377" cy="259045"/>
    <xdr:sp macro="" textlink="">
      <xdr:nvSpPr>
        <xdr:cNvPr id="147" name="n_4mainValue【道路】&#10;一人当たり延長">
          <a:extLst>
            <a:ext uri="{FF2B5EF4-FFF2-40B4-BE49-F238E27FC236}">
              <a16:creationId xmlns:a16="http://schemas.microsoft.com/office/drawing/2014/main" id="{96DDA103-03F5-4256-8F0F-9B0D0C32F2BF}"/>
            </a:ext>
          </a:extLst>
        </xdr:cNvPr>
        <xdr:cNvSpPr txBox="1"/>
      </xdr:nvSpPr>
      <xdr:spPr>
        <a:xfrm>
          <a:off x="6705111" y="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1D24D06-20E8-4E5C-B4C9-565403ECFF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1B511E1-3F39-4BCE-A580-7F4F8ADFD5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2F04A53-2912-4089-B022-7D995479C9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396EE4C-89C9-43D5-8B40-89C4A8EA54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4179E72-85B1-4F1B-86E4-76701FF418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8EC1226-3E6D-4EAB-86B6-40D042A5BC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1BE1DDE-CF40-4A7F-AC10-BDB595A0ED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A23B665-4E02-41E1-9432-8CB5346D63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A6B797D-EF9C-41F9-B9F5-3E71C09367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8E308D7-F285-4475-821F-C6327B9257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52B2C33-659B-4710-9AD8-90CCF49F32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D2B4B4F-9090-4AAF-8F06-5BDCB94791B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D2A047F-EB93-4EE3-A1F4-36E2D1F1BDC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5DD736A-97CD-4749-B40E-1CB4E0B7AAF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F269B4D-CB3E-492F-842E-9B005B915F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5346FC5-E82A-40F5-A37F-7E8F8630E16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476ADC6-0968-41AB-9A8D-C4F0FAA7392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25F58538-1952-4E88-97D7-4CF78716909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7BE51AB-320E-448F-82A6-04DA6554958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BE474F3-71DA-40D7-980F-3738A103082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AEC1425-FF07-4329-BFE2-15DE207C3C8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00AB65C-67A6-4081-97CE-9AF1E35EF86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3D124F4-B01E-4B08-AF4B-3A5038A4D8C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A87B9DB8-0592-4F07-95C9-FD0664A9B1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40EA693-5635-4954-9644-1D00C0F596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DCD6E6AD-CD02-4456-9540-28862445F49C}"/>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616D8CE5-2101-4DE2-9198-8CA8DC0C421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AB45C6CE-E987-49A6-848B-42F677294D7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272B455-3153-4F90-9AD4-BF55E910F70D}"/>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030D5172-524E-4888-9209-7904FD5B91A6}"/>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3D06252-5524-4FFC-A93F-D118C39990B3}"/>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3C5DD996-19C9-409A-9ABC-A03CD3CE6D2A}"/>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7CCF773E-DF0F-4865-9FBE-58795A1A4510}"/>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3034400E-070C-4068-83B8-0AF6937C006F}"/>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7B51A177-1BA1-4238-8E6D-BFDCA385543C}"/>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9E3E9DFB-594F-419E-BC5D-2299420F8E32}"/>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D8F1BD9-0AE4-4B3F-A30F-4E8B22FEB8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CDBAF12-98DB-4093-8E28-A5411CCD72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A4BD42D-EB93-437C-A658-9A8682688D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5B447DD-1484-4DA1-AE0D-260346593C7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DBE46EC-4A4B-4FDA-8C9C-0EE168D32D2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136978</xdr:rowOff>
    </xdr:from>
    <xdr:to>
      <xdr:col>24</xdr:col>
      <xdr:colOff>114300</xdr:colOff>
      <xdr:row>63</xdr:row>
      <xdr:rowOff>67128</xdr:rowOff>
    </xdr:to>
    <xdr:sp macro="" textlink="">
      <xdr:nvSpPr>
        <xdr:cNvPr id="189" name="楕円 188">
          <a:extLst>
            <a:ext uri="{FF2B5EF4-FFF2-40B4-BE49-F238E27FC236}">
              <a16:creationId xmlns:a16="http://schemas.microsoft.com/office/drawing/2014/main" id="{DA45B420-9EFD-40D4-B596-51EF29936F67}"/>
            </a:ext>
          </a:extLst>
        </xdr:cNvPr>
        <xdr:cNvSpPr/>
      </xdr:nvSpPr>
      <xdr:spPr>
        <a:xfrm>
          <a:off x="4584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115405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5157E23-678F-4D2C-BB18-54F242170FCA}"/>
            </a:ext>
          </a:extLst>
        </xdr:cNvPr>
        <xdr:cNvSpPr txBox="1"/>
      </xdr:nvSpPr>
      <xdr:spPr>
        <a:xfrm>
          <a:off x="4673600"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191" name="楕円 190">
          <a:extLst>
            <a:ext uri="{FF2B5EF4-FFF2-40B4-BE49-F238E27FC236}">
              <a16:creationId xmlns:a16="http://schemas.microsoft.com/office/drawing/2014/main" id="{D676E99C-2B0F-4D3C-B230-091610368F92}"/>
            </a:ext>
          </a:extLst>
        </xdr:cNvPr>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16328</xdr:rowOff>
    </xdr:to>
    <xdr:cxnSp macro="">
      <xdr:nvCxnSpPr>
        <xdr:cNvPr id="192" name="直線コネクタ 191">
          <a:extLst>
            <a:ext uri="{FF2B5EF4-FFF2-40B4-BE49-F238E27FC236}">
              <a16:creationId xmlns:a16="http://schemas.microsoft.com/office/drawing/2014/main" id="{045733E3-3AEB-423B-B936-584B9F8C31A9}"/>
            </a:ext>
          </a:extLst>
        </xdr:cNvPr>
        <xdr:cNvCxnSpPr/>
      </xdr:nvCxnSpPr>
      <xdr:spPr>
        <a:xfrm>
          <a:off x="3797300" y="1080788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159838</xdr:rowOff>
    </xdr:from>
    <xdr:to>
      <xdr:col>15</xdr:col>
      <xdr:colOff>101600</xdr:colOff>
      <xdr:row>63</xdr:row>
      <xdr:rowOff>89988</xdr:rowOff>
    </xdr:to>
    <xdr:sp macro="" textlink="">
      <xdr:nvSpPr>
        <xdr:cNvPr id="193" name="楕円 192">
          <a:extLst>
            <a:ext uri="{FF2B5EF4-FFF2-40B4-BE49-F238E27FC236}">
              <a16:creationId xmlns:a16="http://schemas.microsoft.com/office/drawing/2014/main" id="{352CD492-635D-4166-BF10-0041ABB4E588}"/>
            </a:ext>
          </a:extLst>
        </xdr:cNvPr>
        <xdr:cNvSpPr/>
      </xdr:nvSpPr>
      <xdr:spPr>
        <a:xfrm>
          <a:off x="2857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xdr:rowOff>
    </xdr:from>
    <xdr:to>
      <xdr:col>19</xdr:col>
      <xdr:colOff>177800</xdr:colOff>
      <xdr:row>63</xdr:row>
      <xdr:rowOff>39188</xdr:rowOff>
    </xdr:to>
    <xdr:cxnSp macro="">
      <xdr:nvCxnSpPr>
        <xdr:cNvPr id="194" name="直線コネクタ 193">
          <a:extLst>
            <a:ext uri="{FF2B5EF4-FFF2-40B4-BE49-F238E27FC236}">
              <a16:creationId xmlns:a16="http://schemas.microsoft.com/office/drawing/2014/main" id="{77E6257E-0579-407E-8924-9D721B8A84AB}"/>
            </a:ext>
          </a:extLst>
        </xdr:cNvPr>
        <xdr:cNvCxnSpPr/>
      </xdr:nvCxnSpPr>
      <xdr:spPr>
        <a:xfrm flipV="1">
          <a:off x="2908300" y="108078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150041</xdr:rowOff>
    </xdr:from>
    <xdr:to>
      <xdr:col>10</xdr:col>
      <xdr:colOff>165100</xdr:colOff>
      <xdr:row>63</xdr:row>
      <xdr:rowOff>80191</xdr:rowOff>
    </xdr:to>
    <xdr:sp macro="" textlink="">
      <xdr:nvSpPr>
        <xdr:cNvPr id="195" name="楕円 194">
          <a:extLst>
            <a:ext uri="{FF2B5EF4-FFF2-40B4-BE49-F238E27FC236}">
              <a16:creationId xmlns:a16="http://schemas.microsoft.com/office/drawing/2014/main" id="{7C797C96-CD2E-412C-95A5-87D673A58BD6}"/>
            </a:ext>
          </a:extLst>
        </xdr:cNvPr>
        <xdr:cNvSpPr/>
      </xdr:nvSpPr>
      <xdr:spPr>
        <a:xfrm>
          <a:off x="1968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29391</xdr:rowOff>
    </xdr:from>
    <xdr:to>
      <xdr:col>15</xdr:col>
      <xdr:colOff>50800</xdr:colOff>
      <xdr:row>63</xdr:row>
      <xdr:rowOff>39188</xdr:rowOff>
    </xdr:to>
    <xdr:cxnSp macro="">
      <xdr:nvCxnSpPr>
        <xdr:cNvPr id="196" name="直線コネクタ 195">
          <a:extLst>
            <a:ext uri="{FF2B5EF4-FFF2-40B4-BE49-F238E27FC236}">
              <a16:creationId xmlns:a16="http://schemas.microsoft.com/office/drawing/2014/main" id="{272E4E8E-CF61-4B1D-8760-CE886395C042}"/>
            </a:ext>
          </a:extLst>
        </xdr:cNvPr>
        <xdr:cNvCxnSpPr/>
      </xdr:nvCxnSpPr>
      <xdr:spPr>
        <a:xfrm>
          <a:off x="2019300" y="108307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141877</xdr:rowOff>
    </xdr:from>
    <xdr:to>
      <xdr:col>6</xdr:col>
      <xdr:colOff>38100</xdr:colOff>
      <xdr:row>63</xdr:row>
      <xdr:rowOff>72027</xdr:rowOff>
    </xdr:to>
    <xdr:sp macro="" textlink="">
      <xdr:nvSpPr>
        <xdr:cNvPr id="197" name="楕円 196">
          <a:extLst>
            <a:ext uri="{FF2B5EF4-FFF2-40B4-BE49-F238E27FC236}">
              <a16:creationId xmlns:a16="http://schemas.microsoft.com/office/drawing/2014/main" id="{FEE3AE95-6B21-46E0-B6C1-32DA0851C3FA}"/>
            </a:ext>
          </a:extLst>
        </xdr:cNvPr>
        <xdr:cNvSpPr/>
      </xdr:nvSpPr>
      <xdr:spPr>
        <a:xfrm>
          <a:off x="1079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21227</xdr:rowOff>
    </xdr:from>
    <xdr:to>
      <xdr:col>10</xdr:col>
      <xdr:colOff>114300</xdr:colOff>
      <xdr:row>63</xdr:row>
      <xdr:rowOff>29391</xdr:rowOff>
    </xdr:to>
    <xdr:cxnSp macro="">
      <xdr:nvCxnSpPr>
        <xdr:cNvPr id="198" name="直線コネクタ 197">
          <a:extLst>
            <a:ext uri="{FF2B5EF4-FFF2-40B4-BE49-F238E27FC236}">
              <a16:creationId xmlns:a16="http://schemas.microsoft.com/office/drawing/2014/main" id="{83442472-B0CA-4B0A-AD7C-286058E83434}"/>
            </a:ext>
          </a:extLst>
        </xdr:cNvPr>
        <xdr:cNvCxnSpPr/>
      </xdr:nvCxnSpPr>
      <xdr:spPr>
        <a:xfrm>
          <a:off x="1130300" y="1082257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6922638-4881-40CA-A939-C1DDDDD58507}"/>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BA7D53A-685A-40C6-AA8E-754BA77FCD9A}"/>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E810FDF-09EF-45A2-9D50-3CDD1B78207A}"/>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3E3D67D-E2FB-4206-AF61-8CE75473F0C5}"/>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EC92E0F-7846-4526-A6FA-686057E2B65D}"/>
            </a:ext>
          </a:extLst>
        </xdr:cNvPr>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81115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B7744C2-B2D2-4703-BEA0-E4781E454FB9}"/>
            </a:ext>
          </a:extLst>
        </xdr:cNvPr>
        <xdr:cNvSpPr txBox="1"/>
      </xdr:nvSpPr>
      <xdr:spPr>
        <a:xfrm>
          <a:off x="27057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71318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25395B2-58BF-45F0-A4C1-270F353AFE22}"/>
            </a:ext>
          </a:extLst>
        </xdr:cNvPr>
        <xdr:cNvSpPr txBox="1"/>
      </xdr:nvSpPr>
      <xdr:spPr>
        <a:xfrm>
          <a:off x="1816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63154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2300013-CDAB-4181-A68E-324A81C84579}"/>
            </a:ext>
          </a:extLst>
        </xdr:cNvPr>
        <xdr:cNvSpPr txBox="1"/>
      </xdr:nvSpPr>
      <xdr:spPr>
        <a:xfrm>
          <a:off x="927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8A35586-AF3B-407B-89CB-F08C51D4CF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0BAAD38-9231-4304-A4AE-E966A6A55F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9E385C4-5660-4B34-BBAC-88C96013BB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2900DA8-5BCD-496C-B3E1-CF372DFE53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5D748F6-23E1-4F02-A72D-43A8A979B4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2FFAAAC-4D8F-4992-B29C-60F99C1A6D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6D3CD4D-44ED-4187-91E6-ADDF14CAE0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716A451-14A6-4761-BE42-C0F01F200A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A0419D2-A7C2-4E1E-A982-D9F848F798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9107EEB-E46A-464F-B320-43010CD638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8498D922-820C-47E2-A228-7EB0984C2F8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73285A83-E977-4CB5-B622-005F927DB29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A4484A34-1E09-4081-82D6-9EF49AC49AA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98C59423-3F60-49DF-BA28-4271238B4F5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5A6D8794-4064-4A69-AA22-91405141159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F4693E32-383B-46DA-AC95-FF4721D7961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962EA109-14F6-4D41-8FE6-0F428D5B370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B5E39CFB-EE70-4833-A99A-5B956650BFA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4F18178C-A181-4586-98A0-6CB18AC471C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C6C0170C-8E87-4A17-A919-920FE9173E7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C6EEF1C-48B2-4E25-9F35-B7F836C40C2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345805A8-AD37-4559-8867-408CD8E8C92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472901F6-B2E8-4AA2-ADCE-FED075CF5B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B10E2A7-557A-4A8D-9963-E74E6573DD2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779CB57-9D99-409A-87F2-9F649D9D8E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E8DBE613-8EEC-457A-B35E-063F16C4F601}"/>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180020B8-4E5B-4524-A007-E684931111FF}"/>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04166DD0-F22A-413C-8CCF-83C0304B1D17}"/>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1123C23F-193E-4A63-94F9-CB53AECD5B09}"/>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AD6DD3D5-50D4-42D5-9346-2879BD56FF43}"/>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2317947-6320-42A5-A3AA-31985BD6DABB}"/>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5149BE9D-4593-4F57-81A1-E59B4A2FDD0F}"/>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34D294FF-1120-4057-B1D3-BD8C4E473E93}"/>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152D86A5-2C0C-4B35-AEF1-8D5EC6AC1679}"/>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A018163D-9D71-4DBA-84BC-E2468A1ACE4E}"/>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47E66934-FD9B-4503-9252-E764B948AF75}"/>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B676B34-B900-430C-90FC-710F7D5076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5D252CB-6BCB-4791-AB8B-3D709399A1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F4481E5-B873-4659-8AC2-1534D9A13E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F2D46AB-B706-42FA-91BE-D9FD712108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EDD28FA-9090-4472-8108-EF1BC2B5E1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156059</xdr:rowOff>
    </xdr:from>
    <xdr:to>
      <xdr:col>55</xdr:col>
      <xdr:colOff>50800</xdr:colOff>
      <xdr:row>64</xdr:row>
      <xdr:rowOff>86209</xdr:rowOff>
    </xdr:to>
    <xdr:sp macro="" textlink="">
      <xdr:nvSpPr>
        <xdr:cNvPr id="248" name="楕円 247">
          <a:extLst>
            <a:ext uri="{FF2B5EF4-FFF2-40B4-BE49-F238E27FC236}">
              <a16:creationId xmlns:a16="http://schemas.microsoft.com/office/drawing/2014/main" id="{5C9AAD92-B4BB-4265-ADCB-B1DD4F7AB089}"/>
            </a:ext>
          </a:extLst>
        </xdr:cNvPr>
        <xdr:cNvSpPr/>
      </xdr:nvSpPr>
      <xdr:spPr>
        <a:xfrm>
          <a:off x="10426700" y="1095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70986</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21D4238A-39D7-4AC4-B83F-3DF06A298384}"/>
            </a:ext>
          </a:extLst>
        </xdr:cNvPr>
        <xdr:cNvSpPr txBox="1"/>
      </xdr:nvSpPr>
      <xdr:spPr>
        <a:xfrm>
          <a:off x="10515600" y="1087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157426</xdr:rowOff>
    </xdr:from>
    <xdr:to>
      <xdr:col>50</xdr:col>
      <xdr:colOff>165100</xdr:colOff>
      <xdr:row>64</xdr:row>
      <xdr:rowOff>87576</xdr:rowOff>
    </xdr:to>
    <xdr:sp macro="" textlink="">
      <xdr:nvSpPr>
        <xdr:cNvPr id="250" name="楕円 249">
          <a:extLst>
            <a:ext uri="{FF2B5EF4-FFF2-40B4-BE49-F238E27FC236}">
              <a16:creationId xmlns:a16="http://schemas.microsoft.com/office/drawing/2014/main" id="{D7E070D8-67ED-4468-8055-D9C8DE065982}"/>
            </a:ext>
          </a:extLst>
        </xdr:cNvPr>
        <xdr:cNvSpPr/>
      </xdr:nvSpPr>
      <xdr:spPr>
        <a:xfrm>
          <a:off x="9588500" y="109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35409</xdr:rowOff>
    </xdr:from>
    <xdr:to>
      <xdr:col>55</xdr:col>
      <xdr:colOff>0</xdr:colOff>
      <xdr:row>64</xdr:row>
      <xdr:rowOff>36776</xdr:rowOff>
    </xdr:to>
    <xdr:cxnSp macro="">
      <xdr:nvCxnSpPr>
        <xdr:cNvPr id="251" name="直線コネクタ 250">
          <a:extLst>
            <a:ext uri="{FF2B5EF4-FFF2-40B4-BE49-F238E27FC236}">
              <a16:creationId xmlns:a16="http://schemas.microsoft.com/office/drawing/2014/main" id="{5E910C39-4B9D-4800-83E5-5F20F72C552C}"/>
            </a:ext>
          </a:extLst>
        </xdr:cNvPr>
        <xdr:cNvCxnSpPr/>
      </xdr:nvCxnSpPr>
      <xdr:spPr>
        <a:xfrm flipV="1">
          <a:off x="9639300" y="11008209"/>
          <a:ext cx="8382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160414</xdr:rowOff>
    </xdr:from>
    <xdr:to>
      <xdr:col>46</xdr:col>
      <xdr:colOff>38100</xdr:colOff>
      <xdr:row>64</xdr:row>
      <xdr:rowOff>90564</xdr:rowOff>
    </xdr:to>
    <xdr:sp macro="" textlink="">
      <xdr:nvSpPr>
        <xdr:cNvPr id="252" name="楕円 251">
          <a:extLst>
            <a:ext uri="{FF2B5EF4-FFF2-40B4-BE49-F238E27FC236}">
              <a16:creationId xmlns:a16="http://schemas.microsoft.com/office/drawing/2014/main" id="{43A66219-D5C1-41A5-8172-08B5C104A476}"/>
            </a:ext>
          </a:extLst>
        </xdr:cNvPr>
        <xdr:cNvSpPr/>
      </xdr:nvSpPr>
      <xdr:spPr>
        <a:xfrm>
          <a:off x="8699500" y="109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36776</xdr:rowOff>
    </xdr:from>
    <xdr:to>
      <xdr:col>50</xdr:col>
      <xdr:colOff>114300</xdr:colOff>
      <xdr:row>64</xdr:row>
      <xdr:rowOff>39764</xdr:rowOff>
    </xdr:to>
    <xdr:cxnSp macro="">
      <xdr:nvCxnSpPr>
        <xdr:cNvPr id="253" name="直線コネクタ 252">
          <a:extLst>
            <a:ext uri="{FF2B5EF4-FFF2-40B4-BE49-F238E27FC236}">
              <a16:creationId xmlns:a16="http://schemas.microsoft.com/office/drawing/2014/main" id="{309CD5B6-F103-4597-8BA7-BA7CE0C785C4}"/>
            </a:ext>
          </a:extLst>
        </xdr:cNvPr>
        <xdr:cNvCxnSpPr/>
      </xdr:nvCxnSpPr>
      <xdr:spPr>
        <a:xfrm flipV="1">
          <a:off x="8750300" y="11009576"/>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161649</xdr:rowOff>
    </xdr:from>
    <xdr:to>
      <xdr:col>41</xdr:col>
      <xdr:colOff>101600</xdr:colOff>
      <xdr:row>64</xdr:row>
      <xdr:rowOff>91799</xdr:rowOff>
    </xdr:to>
    <xdr:sp macro="" textlink="">
      <xdr:nvSpPr>
        <xdr:cNvPr id="254" name="楕円 253">
          <a:extLst>
            <a:ext uri="{FF2B5EF4-FFF2-40B4-BE49-F238E27FC236}">
              <a16:creationId xmlns:a16="http://schemas.microsoft.com/office/drawing/2014/main" id="{C92D0777-3EB6-407C-81C4-668EE789F42A}"/>
            </a:ext>
          </a:extLst>
        </xdr:cNvPr>
        <xdr:cNvSpPr/>
      </xdr:nvSpPr>
      <xdr:spPr>
        <a:xfrm>
          <a:off x="7810500" y="1096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39764</xdr:rowOff>
    </xdr:from>
    <xdr:to>
      <xdr:col>45</xdr:col>
      <xdr:colOff>177800</xdr:colOff>
      <xdr:row>64</xdr:row>
      <xdr:rowOff>40999</xdr:rowOff>
    </xdr:to>
    <xdr:cxnSp macro="">
      <xdr:nvCxnSpPr>
        <xdr:cNvPr id="255" name="直線コネクタ 254">
          <a:extLst>
            <a:ext uri="{FF2B5EF4-FFF2-40B4-BE49-F238E27FC236}">
              <a16:creationId xmlns:a16="http://schemas.microsoft.com/office/drawing/2014/main" id="{8AD4DE7F-5479-430E-BA4F-AB2C47C9EE6F}"/>
            </a:ext>
          </a:extLst>
        </xdr:cNvPr>
        <xdr:cNvCxnSpPr/>
      </xdr:nvCxnSpPr>
      <xdr:spPr>
        <a:xfrm flipV="1">
          <a:off x="7861300" y="11012564"/>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162568</xdr:rowOff>
    </xdr:from>
    <xdr:to>
      <xdr:col>36</xdr:col>
      <xdr:colOff>165100</xdr:colOff>
      <xdr:row>64</xdr:row>
      <xdr:rowOff>92718</xdr:rowOff>
    </xdr:to>
    <xdr:sp macro="" textlink="">
      <xdr:nvSpPr>
        <xdr:cNvPr id="256" name="楕円 255">
          <a:extLst>
            <a:ext uri="{FF2B5EF4-FFF2-40B4-BE49-F238E27FC236}">
              <a16:creationId xmlns:a16="http://schemas.microsoft.com/office/drawing/2014/main" id="{E4954FDD-D3D0-4C11-A365-AF19238EE5D5}"/>
            </a:ext>
          </a:extLst>
        </xdr:cNvPr>
        <xdr:cNvSpPr/>
      </xdr:nvSpPr>
      <xdr:spPr>
        <a:xfrm>
          <a:off x="6921500" y="109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40999</xdr:rowOff>
    </xdr:from>
    <xdr:to>
      <xdr:col>41</xdr:col>
      <xdr:colOff>50800</xdr:colOff>
      <xdr:row>64</xdr:row>
      <xdr:rowOff>41918</xdr:rowOff>
    </xdr:to>
    <xdr:cxnSp macro="">
      <xdr:nvCxnSpPr>
        <xdr:cNvPr id="257" name="直線コネクタ 256">
          <a:extLst>
            <a:ext uri="{FF2B5EF4-FFF2-40B4-BE49-F238E27FC236}">
              <a16:creationId xmlns:a16="http://schemas.microsoft.com/office/drawing/2014/main" id="{58436431-467D-45E3-A3A9-EE2956855CB9}"/>
            </a:ext>
          </a:extLst>
        </xdr:cNvPr>
        <xdr:cNvCxnSpPr/>
      </xdr:nvCxnSpPr>
      <xdr:spPr>
        <a:xfrm flipV="1">
          <a:off x="6972300" y="11013799"/>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42A9FC73-D2B7-4323-BE1A-2FCE96F0E0A1}"/>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D4A8BD06-A730-425B-B1E4-A3830ACEDD95}"/>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A15883D9-F22F-4B9D-87E6-4DACE745AFDE}"/>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7885CFB8-99F8-4BF5-8EE3-149DFD31ED3D}"/>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78703</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AB9E71A5-86D1-4918-9502-85175ACFDB20}"/>
            </a:ext>
          </a:extLst>
        </xdr:cNvPr>
        <xdr:cNvSpPr txBox="1"/>
      </xdr:nvSpPr>
      <xdr:spPr>
        <a:xfrm>
          <a:off x="9359411" y="110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81691</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A3BA1AD6-9FFE-43B5-8498-666DA0F11D8A}"/>
            </a:ext>
          </a:extLst>
        </xdr:cNvPr>
        <xdr:cNvSpPr txBox="1"/>
      </xdr:nvSpPr>
      <xdr:spPr>
        <a:xfrm>
          <a:off x="8483111" y="110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82926</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A8659D36-A9C5-498A-A752-B06769030312}"/>
            </a:ext>
          </a:extLst>
        </xdr:cNvPr>
        <xdr:cNvSpPr txBox="1"/>
      </xdr:nvSpPr>
      <xdr:spPr>
        <a:xfrm>
          <a:off x="7594111" y="110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83845</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913FBC3E-D1E1-4C2D-9E19-49470291C851}"/>
            </a:ext>
          </a:extLst>
        </xdr:cNvPr>
        <xdr:cNvSpPr txBox="1"/>
      </xdr:nvSpPr>
      <xdr:spPr>
        <a:xfrm>
          <a:off x="6705111" y="11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0B4B1EF-B785-47DF-8A35-F4E2134D5D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CF5D567-95A9-42BF-B4D6-C77CA4054D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5F936A7-011B-42F1-8F8B-2A549E3ECDD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A215A14-7DD9-4281-9513-F8205A6021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6D8D213-CA45-4A75-8021-3109DC9A5E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D4C349E-0FE8-4AB4-85B7-0F883EC7EC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C99ED91-AA4A-4722-9D7F-2EC71A1E21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B6EB47D-CA33-4044-A016-5C475F04022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F8FFB91-17EC-4711-96A0-4BD2D1A30D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B4C7D98D-558B-423D-8B39-BA28CF25A9A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0EE2041-8B71-4861-9562-194B1F1E24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DF6483DA-0470-4ED2-A1E0-F25F04FFAB0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F3E828C6-006B-4943-BA7B-4687F6C1822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288092DC-8CE4-477B-8334-C51C5223A3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4C35C0C1-10BD-417D-B6A5-E3713E67735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63CC3474-E182-4C2F-B203-37A2EF08FE0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B86C09DF-1828-445A-A3E4-5EAF5BC690F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5828916-E010-4E56-A2CE-A02861FB44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446697C-A072-4F7C-B979-D3C3D47AFAB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C515806-7631-4FA3-948B-CE473B51416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A2B1295B-7280-4A6A-A099-02952385707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CACA09D-E869-4333-A1D3-2B1F24A093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B393DEF-3557-476E-98F0-C72B13F4C3C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1CDC43E1-8D1B-4759-BD23-50B59B5D81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E9653FF-09FF-4051-A5F1-2CD7A76642C9}"/>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E495EC8D-DBDA-4E2B-ABED-E8534D99334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CCAECE81-CF71-4EF6-85D2-5B45D47D976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BBDCB57B-2276-49F9-BB68-B1658C0ADBE7}"/>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CDDB397-0036-4486-9845-DA81F208C766}"/>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D35B8E8-1037-4916-9CA7-06EB00585F17}"/>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90F31B62-6B18-47A3-9B47-FB5C5CA5185D}"/>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09355DFD-EF1E-449C-AB81-7A5D69F1AE49}"/>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8B4594C3-2768-459C-BC6C-D08A85173E38}"/>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780BD59F-B7D7-4B9A-A175-5EE0E7BAF5D9}"/>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1CF26D71-12E0-44D7-8640-EAA25DA9C9CD}"/>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F5EC8A9-16A6-4851-9D20-3FD0FE6D3FE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D930696-31B3-4F2E-BDCA-0F8A8393E76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73A7896-C4BE-491C-8D43-059E5008EA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4D12F7C-58DB-4414-A63E-01FEBE8B8F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D5FB5B4-A055-4D4A-AFA7-692CC17BBD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306" name="楕円 305">
          <a:extLst>
            <a:ext uri="{FF2B5EF4-FFF2-40B4-BE49-F238E27FC236}">
              <a16:creationId xmlns:a16="http://schemas.microsoft.com/office/drawing/2014/main" id="{21354A81-58B8-45AD-A99C-C9BB6BC52A3A}"/>
            </a:ext>
          </a:extLst>
        </xdr:cNvPr>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5732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71AA78E-6BAA-4EF6-8332-3EDAE73BB37A}"/>
            </a:ext>
          </a:extLst>
        </xdr:cNvPr>
        <xdr:cNvSpPr txBox="1"/>
      </xdr:nvSpPr>
      <xdr:spPr>
        <a:xfrm>
          <a:off x="4673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308" name="楕円 307">
          <a:extLst>
            <a:ext uri="{FF2B5EF4-FFF2-40B4-BE49-F238E27FC236}">
              <a16:creationId xmlns:a16="http://schemas.microsoft.com/office/drawing/2014/main" id="{3F6ECCF3-70CB-4FC2-86D1-A9253DFD9A26}"/>
            </a:ext>
          </a:extLst>
        </xdr:cNvPr>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40005</xdr:rowOff>
    </xdr:from>
    <xdr:to>
      <xdr:col>24</xdr:col>
      <xdr:colOff>63500</xdr:colOff>
      <xdr:row>82</xdr:row>
      <xdr:rowOff>78105</xdr:rowOff>
    </xdr:to>
    <xdr:cxnSp macro="">
      <xdr:nvCxnSpPr>
        <xdr:cNvPr id="309" name="直線コネクタ 308">
          <a:extLst>
            <a:ext uri="{FF2B5EF4-FFF2-40B4-BE49-F238E27FC236}">
              <a16:creationId xmlns:a16="http://schemas.microsoft.com/office/drawing/2014/main" id="{25C4AFA7-2471-445C-8659-4B7A7E509521}"/>
            </a:ext>
          </a:extLst>
        </xdr:cNvPr>
        <xdr:cNvCxnSpPr/>
      </xdr:nvCxnSpPr>
      <xdr:spPr>
        <a:xfrm>
          <a:off x="3797300" y="14098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310" name="楕円 309">
          <a:extLst>
            <a:ext uri="{FF2B5EF4-FFF2-40B4-BE49-F238E27FC236}">
              <a16:creationId xmlns:a16="http://schemas.microsoft.com/office/drawing/2014/main" id="{8DD9A13B-F000-46E3-AC29-22EBED1E47B1}"/>
            </a:ext>
          </a:extLst>
        </xdr:cNvPr>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40005</xdr:rowOff>
    </xdr:to>
    <xdr:cxnSp macro="">
      <xdr:nvCxnSpPr>
        <xdr:cNvPr id="311" name="直線コネクタ 310">
          <a:extLst>
            <a:ext uri="{FF2B5EF4-FFF2-40B4-BE49-F238E27FC236}">
              <a16:creationId xmlns:a16="http://schemas.microsoft.com/office/drawing/2014/main" id="{88C568BB-FFA6-4588-9536-5619CE178734}"/>
            </a:ext>
          </a:extLst>
        </xdr:cNvPr>
        <xdr:cNvCxnSpPr/>
      </xdr:nvCxnSpPr>
      <xdr:spPr>
        <a:xfrm>
          <a:off x="2908300" y="1406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84455</xdr:rowOff>
    </xdr:from>
    <xdr:to>
      <xdr:col>10</xdr:col>
      <xdr:colOff>165100</xdr:colOff>
      <xdr:row>82</xdr:row>
      <xdr:rowOff>14605</xdr:rowOff>
    </xdr:to>
    <xdr:sp macro="" textlink="">
      <xdr:nvSpPr>
        <xdr:cNvPr id="312" name="楕円 311">
          <a:extLst>
            <a:ext uri="{FF2B5EF4-FFF2-40B4-BE49-F238E27FC236}">
              <a16:creationId xmlns:a16="http://schemas.microsoft.com/office/drawing/2014/main" id="{4D39FB98-63F7-431E-9838-E3CFFC6A0032}"/>
            </a:ext>
          </a:extLst>
        </xdr:cNvPr>
        <xdr:cNvSpPr/>
      </xdr:nvSpPr>
      <xdr:spPr>
        <a:xfrm>
          <a:off x="196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135255</xdr:rowOff>
    </xdr:from>
    <xdr:to>
      <xdr:col>15</xdr:col>
      <xdr:colOff>50800</xdr:colOff>
      <xdr:row>82</xdr:row>
      <xdr:rowOff>1905</xdr:rowOff>
    </xdr:to>
    <xdr:cxnSp macro="">
      <xdr:nvCxnSpPr>
        <xdr:cNvPr id="313" name="直線コネクタ 312">
          <a:extLst>
            <a:ext uri="{FF2B5EF4-FFF2-40B4-BE49-F238E27FC236}">
              <a16:creationId xmlns:a16="http://schemas.microsoft.com/office/drawing/2014/main" id="{5AD7C746-4F9B-4E11-80D8-5725422780A8}"/>
            </a:ext>
          </a:extLst>
        </xdr:cNvPr>
        <xdr:cNvCxnSpPr/>
      </xdr:nvCxnSpPr>
      <xdr:spPr>
        <a:xfrm>
          <a:off x="2019300" y="1402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46355</xdr:rowOff>
    </xdr:from>
    <xdr:to>
      <xdr:col>6</xdr:col>
      <xdr:colOff>38100</xdr:colOff>
      <xdr:row>81</xdr:row>
      <xdr:rowOff>147955</xdr:rowOff>
    </xdr:to>
    <xdr:sp macro="" textlink="">
      <xdr:nvSpPr>
        <xdr:cNvPr id="314" name="楕円 313">
          <a:extLst>
            <a:ext uri="{FF2B5EF4-FFF2-40B4-BE49-F238E27FC236}">
              <a16:creationId xmlns:a16="http://schemas.microsoft.com/office/drawing/2014/main" id="{646CCA90-92FC-414C-90E0-B82A31E05A01}"/>
            </a:ext>
          </a:extLst>
        </xdr:cNvPr>
        <xdr:cNvSpPr/>
      </xdr:nvSpPr>
      <xdr:spPr>
        <a:xfrm>
          <a:off x="1079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97155</xdr:rowOff>
    </xdr:from>
    <xdr:to>
      <xdr:col>10</xdr:col>
      <xdr:colOff>114300</xdr:colOff>
      <xdr:row>81</xdr:row>
      <xdr:rowOff>135255</xdr:rowOff>
    </xdr:to>
    <xdr:cxnSp macro="">
      <xdr:nvCxnSpPr>
        <xdr:cNvPr id="315" name="直線コネクタ 314">
          <a:extLst>
            <a:ext uri="{FF2B5EF4-FFF2-40B4-BE49-F238E27FC236}">
              <a16:creationId xmlns:a16="http://schemas.microsoft.com/office/drawing/2014/main" id="{B1689EA1-0303-465F-BA6E-CBA633806862}"/>
            </a:ext>
          </a:extLst>
        </xdr:cNvPr>
        <xdr:cNvCxnSpPr/>
      </xdr:nvCxnSpPr>
      <xdr:spPr>
        <a:xfrm>
          <a:off x="1130300" y="1398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93363</xdr:rowOff>
    </xdr:from>
    <xdr:ext cx="405111" cy="259045"/>
    <xdr:sp macro="" textlink="">
      <xdr:nvSpPr>
        <xdr:cNvPr id="316" name="n_1aveValue【公営住宅】&#10;有形固定資産減価償却率">
          <a:extLst>
            <a:ext uri="{FF2B5EF4-FFF2-40B4-BE49-F238E27FC236}">
              <a16:creationId xmlns:a16="http://schemas.microsoft.com/office/drawing/2014/main" id="{2E08CA45-180F-4EF7-A12F-D19D968A578C}"/>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a:extLst>
            <a:ext uri="{FF2B5EF4-FFF2-40B4-BE49-F238E27FC236}">
              <a16:creationId xmlns:a16="http://schemas.microsoft.com/office/drawing/2014/main" id="{B521A3AB-A83C-4322-A674-2DA50D94B6DB}"/>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a:extLst>
            <a:ext uri="{FF2B5EF4-FFF2-40B4-BE49-F238E27FC236}">
              <a16:creationId xmlns:a16="http://schemas.microsoft.com/office/drawing/2014/main" id="{51596637-ED3F-4E5F-9099-1C82F9D402A7}"/>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4664ED44-934D-492C-9F84-2BD18E94BDA5}"/>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107332</xdr:rowOff>
    </xdr:from>
    <xdr:ext cx="405111" cy="259045"/>
    <xdr:sp macro="" textlink="">
      <xdr:nvSpPr>
        <xdr:cNvPr id="320" name="n_1mainValue【公営住宅】&#10;有形固定資産減価償却率">
          <a:extLst>
            <a:ext uri="{FF2B5EF4-FFF2-40B4-BE49-F238E27FC236}">
              <a16:creationId xmlns:a16="http://schemas.microsoft.com/office/drawing/2014/main" id="{43D318CC-BAB5-4C35-A8AC-3B7F430DA012}"/>
            </a:ext>
          </a:extLst>
        </xdr:cNvPr>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21" name="n_2mainValue【公営住宅】&#10;有形固定資産減価償却率">
          <a:extLst>
            <a:ext uri="{FF2B5EF4-FFF2-40B4-BE49-F238E27FC236}">
              <a16:creationId xmlns:a16="http://schemas.microsoft.com/office/drawing/2014/main" id="{715340F8-E501-42B8-8AEE-B20956E722AB}"/>
            </a:ext>
          </a:extLst>
        </xdr:cNvPr>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22" name="n_3mainValue【公営住宅】&#10;有形固定資産減価償却率">
          <a:extLst>
            <a:ext uri="{FF2B5EF4-FFF2-40B4-BE49-F238E27FC236}">
              <a16:creationId xmlns:a16="http://schemas.microsoft.com/office/drawing/2014/main" id="{A166E243-79DD-4C01-81DD-02A065889B53}"/>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164482</xdr:rowOff>
    </xdr:from>
    <xdr:ext cx="405111" cy="259045"/>
    <xdr:sp macro="" textlink="">
      <xdr:nvSpPr>
        <xdr:cNvPr id="323" name="n_4mainValue【公営住宅】&#10;有形固定資産減価償却率">
          <a:extLst>
            <a:ext uri="{FF2B5EF4-FFF2-40B4-BE49-F238E27FC236}">
              <a16:creationId xmlns:a16="http://schemas.microsoft.com/office/drawing/2014/main" id="{34D3F04E-9DB4-4AEE-86AE-4E175F81321F}"/>
            </a:ext>
          </a:extLst>
        </xdr:cNvPr>
        <xdr:cNvSpPr txBox="1"/>
      </xdr:nvSpPr>
      <xdr:spPr>
        <a:xfrm>
          <a:off x="927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3AD64D0-9D9E-44CD-9EBD-4DC352C6A25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45A40E2-5640-48F0-8489-C986403993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6BDB353-33F8-4686-9971-69C28F08E9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0C01E5B-4334-40BF-93A0-7172CCEC96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B159B59-C3D1-4CC9-A304-EA2F07AC9B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F3FE84E-D78C-4095-9B38-63773575C1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DF439F5-0A3B-4233-8CCB-2B17494076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675217A-CBC9-413E-95CD-29BD8ABE5C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DA6FBC7C-9AE7-4853-B764-D4E8287932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7212FB3-3CB4-4C3D-8EF1-6650193850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19661222-4AF4-4DFB-8F74-6C31DD25110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D93F8A1C-F5CA-430E-B4E1-C045CC37686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3537CF1A-BF70-4008-B4B3-C3DF1457A1E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4E1A34CF-C9B2-46C5-8FE2-7CDC6BEA340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21C81C1B-8585-480D-A687-D0386393151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B0B25CCE-7F11-4741-97B1-C8C973B50D3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EB20D972-B5E8-4903-BBC9-51198A7D37B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72793D0C-8BD5-4246-851C-C36F0B5658D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BCFA05C-A367-4B3D-A98B-98B82EB812D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8F2A840-FBCF-4DC5-B3A5-9335CA2D8F3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5C5A5466-7B76-40C7-9E07-AC46C4E719B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D17C6A42-513E-4AE2-AEBC-76ECC2851EC0}"/>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FD15AA9D-41AB-4B92-8360-EE9EA584BD9C}"/>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69DD2757-CD42-4E0E-9365-D925F040C9C7}"/>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B492960D-143E-4CF3-B14E-5A689DD7A69B}"/>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11619AB4-3B01-4641-BFA3-BBBFF4E39D0D}"/>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2070E938-A36E-4506-AC92-17E28F12E1DB}"/>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99914A74-0350-41A4-9209-16B40847F1CE}"/>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83C7612F-2666-461F-9A46-D02F3615CE9E}"/>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E56ED8F0-0DEC-42DD-A0FD-DE1008327C97}"/>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E812C8DF-E577-455C-B9B3-E310AC9DABFF}"/>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F8594FF3-620B-4E02-B262-D2A943F1897A}"/>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6731702-105C-46A7-B057-3FBB884670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54FCBEF-C26A-4FDC-A2EC-2977FFEED1D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B0DF511-7C4D-4F10-864D-66F604F9C6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5C819D5-BA9A-4383-A5B5-34FFB60730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FA37123-F373-4166-9D15-CF8A508587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11074</xdr:rowOff>
    </xdr:from>
    <xdr:to>
      <xdr:col>55</xdr:col>
      <xdr:colOff>50800</xdr:colOff>
      <xdr:row>85</xdr:row>
      <xdr:rowOff>112674</xdr:rowOff>
    </xdr:to>
    <xdr:sp macro="" textlink="">
      <xdr:nvSpPr>
        <xdr:cNvPr id="361" name="楕円 360">
          <a:extLst>
            <a:ext uri="{FF2B5EF4-FFF2-40B4-BE49-F238E27FC236}">
              <a16:creationId xmlns:a16="http://schemas.microsoft.com/office/drawing/2014/main" id="{3212C74B-8F16-433F-80FC-035FCAF2EC0F}"/>
            </a:ext>
          </a:extLst>
        </xdr:cNvPr>
        <xdr:cNvSpPr/>
      </xdr:nvSpPr>
      <xdr:spPr>
        <a:xfrm>
          <a:off x="10426700" y="145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160951</xdr:rowOff>
    </xdr:from>
    <xdr:ext cx="469744" cy="259045"/>
    <xdr:sp macro="" textlink="">
      <xdr:nvSpPr>
        <xdr:cNvPr id="362" name="【公営住宅】&#10;一人当たり面積該当値テキスト">
          <a:extLst>
            <a:ext uri="{FF2B5EF4-FFF2-40B4-BE49-F238E27FC236}">
              <a16:creationId xmlns:a16="http://schemas.microsoft.com/office/drawing/2014/main" id="{9405725A-FCEB-41E1-89E7-12A0D571043F}"/>
            </a:ext>
          </a:extLst>
        </xdr:cNvPr>
        <xdr:cNvSpPr txBox="1"/>
      </xdr:nvSpPr>
      <xdr:spPr>
        <a:xfrm>
          <a:off x="10515600" y="145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12903</xdr:rowOff>
    </xdr:from>
    <xdr:to>
      <xdr:col>50</xdr:col>
      <xdr:colOff>165100</xdr:colOff>
      <xdr:row>85</xdr:row>
      <xdr:rowOff>114503</xdr:rowOff>
    </xdr:to>
    <xdr:sp macro="" textlink="">
      <xdr:nvSpPr>
        <xdr:cNvPr id="363" name="楕円 362">
          <a:extLst>
            <a:ext uri="{FF2B5EF4-FFF2-40B4-BE49-F238E27FC236}">
              <a16:creationId xmlns:a16="http://schemas.microsoft.com/office/drawing/2014/main" id="{BF05C6E3-AAAB-4581-8709-67B4A1642A0E}"/>
            </a:ext>
          </a:extLst>
        </xdr:cNvPr>
        <xdr:cNvSpPr/>
      </xdr:nvSpPr>
      <xdr:spPr>
        <a:xfrm>
          <a:off x="9588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61874</xdr:rowOff>
    </xdr:from>
    <xdr:to>
      <xdr:col>55</xdr:col>
      <xdr:colOff>0</xdr:colOff>
      <xdr:row>85</xdr:row>
      <xdr:rowOff>63703</xdr:rowOff>
    </xdr:to>
    <xdr:cxnSp macro="">
      <xdr:nvCxnSpPr>
        <xdr:cNvPr id="364" name="直線コネクタ 363">
          <a:extLst>
            <a:ext uri="{FF2B5EF4-FFF2-40B4-BE49-F238E27FC236}">
              <a16:creationId xmlns:a16="http://schemas.microsoft.com/office/drawing/2014/main" id="{04BB3FBD-BEEC-4D86-837D-AF97B095835E}"/>
            </a:ext>
          </a:extLst>
        </xdr:cNvPr>
        <xdr:cNvCxnSpPr/>
      </xdr:nvCxnSpPr>
      <xdr:spPr>
        <a:xfrm flipV="1">
          <a:off x="9639300" y="1463512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xdr:rowOff>
    </xdr:from>
    <xdr:to>
      <xdr:col>46</xdr:col>
      <xdr:colOff>38100</xdr:colOff>
      <xdr:row>85</xdr:row>
      <xdr:rowOff>116332</xdr:rowOff>
    </xdr:to>
    <xdr:sp macro="" textlink="">
      <xdr:nvSpPr>
        <xdr:cNvPr id="365" name="楕円 364">
          <a:extLst>
            <a:ext uri="{FF2B5EF4-FFF2-40B4-BE49-F238E27FC236}">
              <a16:creationId xmlns:a16="http://schemas.microsoft.com/office/drawing/2014/main" id="{8B72548E-638E-4C14-8ED5-D4E5DBC62456}"/>
            </a:ext>
          </a:extLst>
        </xdr:cNvPr>
        <xdr:cNvSpPr/>
      </xdr:nvSpPr>
      <xdr:spPr>
        <a:xfrm>
          <a:off x="8699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63703</xdr:rowOff>
    </xdr:from>
    <xdr:to>
      <xdr:col>50</xdr:col>
      <xdr:colOff>114300</xdr:colOff>
      <xdr:row>85</xdr:row>
      <xdr:rowOff>65532</xdr:rowOff>
    </xdr:to>
    <xdr:cxnSp macro="">
      <xdr:nvCxnSpPr>
        <xdr:cNvPr id="366" name="直線コネクタ 365">
          <a:extLst>
            <a:ext uri="{FF2B5EF4-FFF2-40B4-BE49-F238E27FC236}">
              <a16:creationId xmlns:a16="http://schemas.microsoft.com/office/drawing/2014/main" id="{24B3A757-FAF7-471D-806E-09388A25FF45}"/>
            </a:ext>
          </a:extLst>
        </xdr:cNvPr>
        <xdr:cNvCxnSpPr/>
      </xdr:nvCxnSpPr>
      <xdr:spPr>
        <a:xfrm flipV="1">
          <a:off x="8750300" y="1463695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16560</xdr:rowOff>
    </xdr:from>
    <xdr:to>
      <xdr:col>41</xdr:col>
      <xdr:colOff>101600</xdr:colOff>
      <xdr:row>85</xdr:row>
      <xdr:rowOff>118160</xdr:rowOff>
    </xdr:to>
    <xdr:sp macro="" textlink="">
      <xdr:nvSpPr>
        <xdr:cNvPr id="367" name="楕円 366">
          <a:extLst>
            <a:ext uri="{FF2B5EF4-FFF2-40B4-BE49-F238E27FC236}">
              <a16:creationId xmlns:a16="http://schemas.microsoft.com/office/drawing/2014/main" id="{CB265D73-D08A-4998-8D71-3A15E1309CED}"/>
            </a:ext>
          </a:extLst>
        </xdr:cNvPr>
        <xdr:cNvSpPr/>
      </xdr:nvSpPr>
      <xdr:spPr>
        <a:xfrm>
          <a:off x="7810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65532</xdr:rowOff>
    </xdr:from>
    <xdr:to>
      <xdr:col>45</xdr:col>
      <xdr:colOff>177800</xdr:colOff>
      <xdr:row>85</xdr:row>
      <xdr:rowOff>67360</xdr:rowOff>
    </xdr:to>
    <xdr:cxnSp macro="">
      <xdr:nvCxnSpPr>
        <xdr:cNvPr id="368" name="直線コネクタ 367">
          <a:extLst>
            <a:ext uri="{FF2B5EF4-FFF2-40B4-BE49-F238E27FC236}">
              <a16:creationId xmlns:a16="http://schemas.microsoft.com/office/drawing/2014/main" id="{703A538D-6399-4F35-B8C5-84F920286D6B}"/>
            </a:ext>
          </a:extLst>
        </xdr:cNvPr>
        <xdr:cNvCxnSpPr/>
      </xdr:nvCxnSpPr>
      <xdr:spPr>
        <a:xfrm flipV="1">
          <a:off x="7861300" y="1463878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17932</xdr:rowOff>
    </xdr:from>
    <xdr:to>
      <xdr:col>36</xdr:col>
      <xdr:colOff>165100</xdr:colOff>
      <xdr:row>85</xdr:row>
      <xdr:rowOff>119532</xdr:rowOff>
    </xdr:to>
    <xdr:sp macro="" textlink="">
      <xdr:nvSpPr>
        <xdr:cNvPr id="369" name="楕円 368">
          <a:extLst>
            <a:ext uri="{FF2B5EF4-FFF2-40B4-BE49-F238E27FC236}">
              <a16:creationId xmlns:a16="http://schemas.microsoft.com/office/drawing/2014/main" id="{A506F2DD-E48A-4459-BB90-6D005D184C08}"/>
            </a:ext>
          </a:extLst>
        </xdr:cNvPr>
        <xdr:cNvSpPr/>
      </xdr:nvSpPr>
      <xdr:spPr>
        <a:xfrm>
          <a:off x="6921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67360</xdr:rowOff>
    </xdr:from>
    <xdr:to>
      <xdr:col>41</xdr:col>
      <xdr:colOff>50800</xdr:colOff>
      <xdr:row>85</xdr:row>
      <xdr:rowOff>68732</xdr:rowOff>
    </xdr:to>
    <xdr:cxnSp macro="">
      <xdr:nvCxnSpPr>
        <xdr:cNvPr id="370" name="直線コネクタ 369">
          <a:extLst>
            <a:ext uri="{FF2B5EF4-FFF2-40B4-BE49-F238E27FC236}">
              <a16:creationId xmlns:a16="http://schemas.microsoft.com/office/drawing/2014/main" id="{94054DAD-D7A7-4477-80C9-1CFB348B9F3C}"/>
            </a:ext>
          </a:extLst>
        </xdr:cNvPr>
        <xdr:cNvCxnSpPr/>
      </xdr:nvCxnSpPr>
      <xdr:spPr>
        <a:xfrm flipV="1">
          <a:off x="6972300" y="1464061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629A95BD-4950-49DA-ACA9-A08DAF4B8AEB}"/>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5CE0E84D-270E-4B97-9AF3-09D17CF5BC6F}"/>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BDF317C1-58EF-43FE-9E02-D28F8EF5DFF7}"/>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541F98AA-4362-4610-8123-1711E6531E0B}"/>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105630</xdr:rowOff>
    </xdr:from>
    <xdr:ext cx="469744" cy="259045"/>
    <xdr:sp macro="" textlink="">
      <xdr:nvSpPr>
        <xdr:cNvPr id="375" name="n_1mainValue【公営住宅】&#10;一人当たり面積">
          <a:extLst>
            <a:ext uri="{FF2B5EF4-FFF2-40B4-BE49-F238E27FC236}">
              <a16:creationId xmlns:a16="http://schemas.microsoft.com/office/drawing/2014/main" id="{B056D571-DC7D-4A6D-AA01-ABBDF791716E}"/>
            </a:ext>
          </a:extLst>
        </xdr:cNvPr>
        <xdr:cNvSpPr txBox="1"/>
      </xdr:nvSpPr>
      <xdr:spPr>
        <a:xfrm>
          <a:off x="9391727" y="1467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107459</xdr:rowOff>
    </xdr:from>
    <xdr:ext cx="469744" cy="259045"/>
    <xdr:sp macro="" textlink="">
      <xdr:nvSpPr>
        <xdr:cNvPr id="376" name="n_2mainValue【公営住宅】&#10;一人当たり面積">
          <a:extLst>
            <a:ext uri="{FF2B5EF4-FFF2-40B4-BE49-F238E27FC236}">
              <a16:creationId xmlns:a16="http://schemas.microsoft.com/office/drawing/2014/main" id="{5D0B6AF1-7A5D-4E4F-9010-D398E13CAB5E}"/>
            </a:ext>
          </a:extLst>
        </xdr:cNvPr>
        <xdr:cNvSpPr txBox="1"/>
      </xdr:nvSpPr>
      <xdr:spPr>
        <a:xfrm>
          <a:off x="8515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109287</xdr:rowOff>
    </xdr:from>
    <xdr:ext cx="469744" cy="259045"/>
    <xdr:sp macro="" textlink="">
      <xdr:nvSpPr>
        <xdr:cNvPr id="377" name="n_3mainValue【公営住宅】&#10;一人当たり面積">
          <a:extLst>
            <a:ext uri="{FF2B5EF4-FFF2-40B4-BE49-F238E27FC236}">
              <a16:creationId xmlns:a16="http://schemas.microsoft.com/office/drawing/2014/main" id="{540B4D9D-C9C8-4CBD-907F-C77B5E692DAE}"/>
            </a:ext>
          </a:extLst>
        </xdr:cNvPr>
        <xdr:cNvSpPr txBox="1"/>
      </xdr:nvSpPr>
      <xdr:spPr>
        <a:xfrm>
          <a:off x="76264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110659</xdr:rowOff>
    </xdr:from>
    <xdr:ext cx="469744" cy="259045"/>
    <xdr:sp macro="" textlink="">
      <xdr:nvSpPr>
        <xdr:cNvPr id="378" name="n_4mainValue【公営住宅】&#10;一人当たり面積">
          <a:extLst>
            <a:ext uri="{FF2B5EF4-FFF2-40B4-BE49-F238E27FC236}">
              <a16:creationId xmlns:a16="http://schemas.microsoft.com/office/drawing/2014/main" id="{23620868-465A-4FEC-B8E2-DD45559230E4}"/>
            </a:ext>
          </a:extLst>
        </xdr:cNvPr>
        <xdr:cNvSpPr txBox="1"/>
      </xdr:nvSpPr>
      <xdr:spPr>
        <a:xfrm>
          <a:off x="67374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361CFAA-DC8A-4BFA-8CFE-39D77E2EFC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B50A9FC-B3A7-47D2-8CA6-5EBB052E86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C238EC5-D1BF-400F-A9A6-4B4E4DD371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C911D00-8E7C-468F-A12B-4FC0F7BD671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0BF1F2D-B700-4277-AA09-574BC34986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529E341-27BA-4C1C-A84F-56FC38BA49A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4EDE5F5-5826-483E-B458-6C4295FFC80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475C189-704B-4D95-B7A4-6CC59579E83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39B65E1C-B08A-4E2F-8E7A-C5849510FE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DF59D4A-4DA5-4F3E-A560-FF8C0BA3D94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2234AE6-718C-41DA-B210-DA8BCD55B0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B3F5CE79-A8E1-4F8E-87BB-4FA6519F22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F50EBE8-E4EC-4AEA-9669-7CED13767A2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54AAF444-8EEB-44A4-89E9-3F385E0BCD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93454F1-C382-4BF3-99F6-1CDDB29DFC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73E3F5F-C50C-49ED-A248-8EE83220AAD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EDC1B07-C93A-4E72-9C34-1BC6A228B6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B4030210-8FF8-44AF-A402-5F85C47739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74C0A4D-9E48-462B-B36E-3989BE1FB3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9C3BE92B-0670-42E4-A473-9FC7404A0F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D1DC006-D5DF-4788-9A2E-52994A85918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5562643-2B92-4B69-838E-80A4B8F0D1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C944BC84-35E3-4999-B773-3FFBB9F20A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3E438F6-1599-431D-AE23-2FCAEA3A01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6F53A89E-07CC-46D1-84DE-5EE869E06A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ACE25AA3-A82F-4AC7-969C-4C69E25AB5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9DFE650-EB37-407B-9E04-A868EE6823E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ADB03C86-A7B9-4ABA-B42E-A91143EC087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FCF1A2E7-9315-48F5-95B4-315995926EA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B3D9517E-FABA-421F-B0C6-5FA8776A846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423D72FD-71DC-4EC6-8028-2DE52BD58AC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62D7119C-4986-4E23-8712-706378D2DF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C0D76C81-E96E-4DBF-AC22-73E1A1CA3E5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788286CF-FFC1-4314-84E0-88A5D582C21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B93294E6-4241-43E9-B600-2ECB2A536DE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657F3A87-42A8-4161-BA4C-AD0E40C4286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88FBBCA3-8953-44FE-BA66-FC20B1AF4E4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FA94B0A0-611A-4FE4-9236-DBE8085C858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EB4AE91E-236F-43AB-A0F8-BF35FB16249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5C30483-3573-46E9-8415-90ECCAC6C2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A128036F-5071-4371-9D14-E64AF1DC92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6E070FFF-EDB3-4243-B3A6-3443594692BD}"/>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A2A35B-3288-4F2E-B79D-A969EBBDB44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A96CE50D-0610-480C-8F10-FA56B17522D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A53DA10A-CF16-4672-98EE-A5C90EB71DB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5D42A364-F572-40DF-85A1-A362F8F61E6E}"/>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9F03647-AF1B-4FE2-9755-9820C175A2FF}"/>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4D9AF245-9697-4ECC-BF71-9989AB82E2C8}"/>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3F005E77-85CB-44B4-8DCB-A0F79119CD93}"/>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7CDBE5B0-7B0D-4C69-8D55-204BAB8D245B}"/>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0E804575-2CF9-4ADB-8C13-7DCD8C3A5019}"/>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48CD90D0-E379-4772-B5A6-380DCDA60BE8}"/>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8A5F6EC-1FF3-4825-BA97-1D939D055C8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7BCFEB6-EB32-4E47-A9F2-0E1DAA68DE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7EE8137-78E6-4F4E-ABD7-DCC669D39C0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7664F0B-526A-4D7E-B4E6-EFBA15E140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BCA59B2-CD49-4DA3-AA3C-75F84EA1DB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61323</xdr:rowOff>
    </xdr:from>
    <xdr:to>
      <xdr:col>85</xdr:col>
      <xdr:colOff>177800</xdr:colOff>
      <xdr:row>40</xdr:row>
      <xdr:rowOff>162923</xdr:rowOff>
    </xdr:to>
    <xdr:sp macro="" textlink="">
      <xdr:nvSpPr>
        <xdr:cNvPr id="436" name="楕円 435">
          <a:extLst>
            <a:ext uri="{FF2B5EF4-FFF2-40B4-BE49-F238E27FC236}">
              <a16:creationId xmlns:a16="http://schemas.microsoft.com/office/drawing/2014/main" id="{E7E60C7D-25C8-45F8-9FBA-ED8200E25701}"/>
            </a:ext>
          </a:extLst>
        </xdr:cNvPr>
        <xdr:cNvSpPr/>
      </xdr:nvSpPr>
      <xdr:spPr>
        <a:xfrm>
          <a:off x="162687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39750</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B496476F-7FCB-4053-AE28-CF2E505C9CDC}"/>
            </a:ext>
          </a:extLst>
        </xdr:cNvPr>
        <xdr:cNvSpPr txBox="1"/>
      </xdr:nvSpPr>
      <xdr:spPr>
        <a:xfrm>
          <a:off x="16357600"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438" name="楕円 437">
          <a:extLst>
            <a:ext uri="{FF2B5EF4-FFF2-40B4-BE49-F238E27FC236}">
              <a16:creationId xmlns:a16="http://schemas.microsoft.com/office/drawing/2014/main" id="{F4455E36-1D1D-458D-B01E-B37C7BFA4F47}"/>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40</xdr:row>
      <xdr:rowOff>112123</xdr:rowOff>
    </xdr:to>
    <xdr:cxnSp macro="">
      <xdr:nvCxnSpPr>
        <xdr:cNvPr id="439" name="直線コネクタ 438">
          <a:extLst>
            <a:ext uri="{FF2B5EF4-FFF2-40B4-BE49-F238E27FC236}">
              <a16:creationId xmlns:a16="http://schemas.microsoft.com/office/drawing/2014/main" id="{8E30579A-DAFA-4268-B87F-1CED82BC43B4}"/>
            </a:ext>
          </a:extLst>
        </xdr:cNvPr>
        <xdr:cNvCxnSpPr/>
      </xdr:nvCxnSpPr>
      <xdr:spPr>
        <a:xfrm>
          <a:off x="15481300" y="69342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170724</xdr:rowOff>
    </xdr:from>
    <xdr:to>
      <xdr:col>76</xdr:col>
      <xdr:colOff>165100</xdr:colOff>
      <xdr:row>40</xdr:row>
      <xdr:rowOff>100874</xdr:rowOff>
    </xdr:to>
    <xdr:sp macro="" textlink="">
      <xdr:nvSpPr>
        <xdr:cNvPr id="440" name="楕円 439">
          <a:extLst>
            <a:ext uri="{FF2B5EF4-FFF2-40B4-BE49-F238E27FC236}">
              <a16:creationId xmlns:a16="http://schemas.microsoft.com/office/drawing/2014/main" id="{3766F3AA-EA76-4574-A793-10D255F6F999}"/>
            </a:ext>
          </a:extLst>
        </xdr:cNvPr>
        <xdr:cNvSpPr/>
      </xdr:nvSpPr>
      <xdr:spPr>
        <a:xfrm>
          <a:off x="14541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50074</xdr:rowOff>
    </xdr:from>
    <xdr:to>
      <xdr:col>81</xdr:col>
      <xdr:colOff>50800</xdr:colOff>
      <xdr:row>40</xdr:row>
      <xdr:rowOff>76200</xdr:rowOff>
    </xdr:to>
    <xdr:cxnSp macro="">
      <xdr:nvCxnSpPr>
        <xdr:cNvPr id="441" name="直線コネクタ 440">
          <a:extLst>
            <a:ext uri="{FF2B5EF4-FFF2-40B4-BE49-F238E27FC236}">
              <a16:creationId xmlns:a16="http://schemas.microsoft.com/office/drawing/2014/main" id="{865C9ABC-0AAB-423D-A3DC-929DB4C88D4B}"/>
            </a:ext>
          </a:extLst>
        </xdr:cNvPr>
        <xdr:cNvCxnSpPr/>
      </xdr:nvCxnSpPr>
      <xdr:spPr>
        <a:xfrm>
          <a:off x="14592300" y="69080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128270</xdr:rowOff>
    </xdr:from>
    <xdr:to>
      <xdr:col>72</xdr:col>
      <xdr:colOff>38100</xdr:colOff>
      <xdr:row>40</xdr:row>
      <xdr:rowOff>58420</xdr:rowOff>
    </xdr:to>
    <xdr:sp macro="" textlink="">
      <xdr:nvSpPr>
        <xdr:cNvPr id="442" name="楕円 441">
          <a:extLst>
            <a:ext uri="{FF2B5EF4-FFF2-40B4-BE49-F238E27FC236}">
              <a16:creationId xmlns:a16="http://schemas.microsoft.com/office/drawing/2014/main" id="{04BE533B-5882-42FE-8422-F50AE5EC7ACD}"/>
            </a:ext>
          </a:extLst>
        </xdr:cNvPr>
        <xdr:cNvSpPr/>
      </xdr:nvSpPr>
      <xdr:spPr>
        <a:xfrm>
          <a:off x="1365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xdr:rowOff>
    </xdr:from>
    <xdr:to>
      <xdr:col>76</xdr:col>
      <xdr:colOff>114300</xdr:colOff>
      <xdr:row>40</xdr:row>
      <xdr:rowOff>50074</xdr:rowOff>
    </xdr:to>
    <xdr:cxnSp macro="">
      <xdr:nvCxnSpPr>
        <xdr:cNvPr id="443" name="直線コネクタ 442">
          <a:extLst>
            <a:ext uri="{FF2B5EF4-FFF2-40B4-BE49-F238E27FC236}">
              <a16:creationId xmlns:a16="http://schemas.microsoft.com/office/drawing/2014/main" id="{2B17BDB4-8D85-4146-A478-9B285B5E6A68}"/>
            </a:ext>
          </a:extLst>
        </xdr:cNvPr>
        <xdr:cNvCxnSpPr/>
      </xdr:nvCxnSpPr>
      <xdr:spPr>
        <a:xfrm>
          <a:off x="13703300" y="6865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97246</xdr:rowOff>
    </xdr:from>
    <xdr:to>
      <xdr:col>67</xdr:col>
      <xdr:colOff>101600</xdr:colOff>
      <xdr:row>40</xdr:row>
      <xdr:rowOff>27396</xdr:rowOff>
    </xdr:to>
    <xdr:sp macro="" textlink="">
      <xdr:nvSpPr>
        <xdr:cNvPr id="444" name="楕円 443">
          <a:extLst>
            <a:ext uri="{FF2B5EF4-FFF2-40B4-BE49-F238E27FC236}">
              <a16:creationId xmlns:a16="http://schemas.microsoft.com/office/drawing/2014/main" id="{F308015C-7290-4DEB-BBA9-E68DF5C9AFCB}"/>
            </a:ext>
          </a:extLst>
        </xdr:cNvPr>
        <xdr:cNvSpPr/>
      </xdr:nvSpPr>
      <xdr:spPr>
        <a:xfrm>
          <a:off x="12763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148046</xdr:rowOff>
    </xdr:from>
    <xdr:to>
      <xdr:col>71</xdr:col>
      <xdr:colOff>177800</xdr:colOff>
      <xdr:row>40</xdr:row>
      <xdr:rowOff>7620</xdr:rowOff>
    </xdr:to>
    <xdr:cxnSp macro="">
      <xdr:nvCxnSpPr>
        <xdr:cNvPr id="445" name="直線コネクタ 444">
          <a:extLst>
            <a:ext uri="{FF2B5EF4-FFF2-40B4-BE49-F238E27FC236}">
              <a16:creationId xmlns:a16="http://schemas.microsoft.com/office/drawing/2014/main" id="{96D8AE84-046F-457E-AC0D-986C3FAB85B3}"/>
            </a:ext>
          </a:extLst>
        </xdr:cNvPr>
        <xdr:cNvCxnSpPr/>
      </xdr:nvCxnSpPr>
      <xdr:spPr>
        <a:xfrm>
          <a:off x="12814300" y="68345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C4591F4F-FA0E-46CD-8D2D-8611C7F1CA50}"/>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F361FAC3-8102-4733-A0F1-C61D07635591}"/>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44E97E90-64C8-48DE-8C4A-5AE55A85962B}"/>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19C0E079-67D4-494C-8D8B-E8FCB9A240C9}"/>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3085D776-6002-47C1-B810-70F4F98BB8B7}"/>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92001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8615FDE2-0175-4AF2-A0B4-28E3F0CAA734}"/>
            </a:ext>
          </a:extLst>
        </xdr:cNvPr>
        <xdr:cNvSpPr txBox="1"/>
      </xdr:nvSpPr>
      <xdr:spPr>
        <a:xfrm>
          <a:off x="14389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49547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46A42495-8FEE-4D35-B05E-5A12E2E02898}"/>
            </a:ext>
          </a:extLst>
        </xdr:cNvPr>
        <xdr:cNvSpPr txBox="1"/>
      </xdr:nvSpPr>
      <xdr:spPr>
        <a:xfrm>
          <a:off x="13500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18523</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F0B8D662-DCD2-4F14-81C1-ED0A21C09F3E}"/>
            </a:ext>
          </a:extLst>
        </xdr:cNvPr>
        <xdr:cNvSpPr txBox="1"/>
      </xdr:nvSpPr>
      <xdr:spPr>
        <a:xfrm>
          <a:off x="12611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5649C98B-5456-497A-ACDA-4A471836DE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C5F9CFFF-9DAB-43F5-BAEC-BD30853C9E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836D57CF-A824-45E2-B6E4-653CB5CC59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C5FCE50-9C10-4409-888D-08B4CBA7C0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798A1E3B-364A-470D-A253-C782491A96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2F5CC90-D6E6-490F-9C9B-503E822189F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B70CF15-9C92-40F8-99ED-F5367F54A4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7BE97C33-258C-4F05-A0FB-80A73BF35FF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4F675B98-8509-4E13-9AAF-7D950BC98C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91BA4A41-269F-4779-B966-5605782CD46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83F2B6B1-6CCE-4BC5-8400-8A165DC5E51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6042627A-E855-4BF5-9FCF-DEB2B018039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A3089E23-8F6F-4CA1-8545-0316D3F3434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36ADDFCC-1E3C-4E0C-A5FD-FDAB9E09867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B0AFB411-FDF9-4343-B548-8CAADC2B522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42806FCB-DAD4-4684-AC76-0CC55E1DFCA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A50ACA4C-B8A4-4210-AC7E-876D62E9A62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896232D-C20A-43A5-B331-FF32D18B1E7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1D99171-A92B-4870-B6DD-835D5D236C3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6EFB66B9-E716-4F06-8425-D61478582EC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0EC8EA7-3FF1-480A-8266-25BCF7CA24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3249885C-F71D-46EF-994D-81426F87595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79F446CD-8915-4ED2-B959-57246E6C8E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55EBAD63-9316-49F8-AF5A-51E88BA78334}"/>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8F6241B6-74B5-4A88-AE4E-2E56899E193F}"/>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21C60441-793D-4C6A-B5D2-3C3321A57784}"/>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539766C0-D05D-4313-A6B5-FD1B3EE20B6A}"/>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20C0014E-E1B1-42FF-BE82-51E75A02A874}"/>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C2726937-8938-4D56-8535-7C016259CE6D}"/>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2EB04FAB-5F8B-4DF5-B954-47F3F6E831C3}"/>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C813D233-8DB9-4564-9050-28F29F5193EE}"/>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53EF6643-182C-45AA-AFC1-FA14DD2F5E4B}"/>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5B1BFA2D-7A0A-4ACC-BD0E-DF12CF5564AB}"/>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436F6857-294E-4AA8-8ABE-3DDAE1886F03}"/>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74DAFC1-DCC4-4784-8389-94A62E5204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E596D45-57BA-4105-9CA0-902C78A573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79E53C6-5A79-445C-BE99-C9C1064F9B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1A50E66-C854-4556-9F29-27BB2397F5F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C7E9145-5CC6-4D00-A236-89065EE0FE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xdr:rowOff>
    </xdr:from>
    <xdr:to>
      <xdr:col>116</xdr:col>
      <xdr:colOff>114300</xdr:colOff>
      <xdr:row>40</xdr:row>
      <xdr:rowOff>109855</xdr:rowOff>
    </xdr:to>
    <xdr:sp macro="" textlink="">
      <xdr:nvSpPr>
        <xdr:cNvPr id="493" name="楕円 492">
          <a:extLst>
            <a:ext uri="{FF2B5EF4-FFF2-40B4-BE49-F238E27FC236}">
              <a16:creationId xmlns:a16="http://schemas.microsoft.com/office/drawing/2014/main" id="{29CC3B47-2B8B-4717-8898-B59399C42B08}"/>
            </a:ext>
          </a:extLst>
        </xdr:cNvPr>
        <xdr:cNvSpPr/>
      </xdr:nvSpPr>
      <xdr:spPr>
        <a:xfrm>
          <a:off x="22110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158132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D675FF3C-DC32-42FB-B903-ABEDD19A5F8D}"/>
            </a:ext>
          </a:extLst>
        </xdr:cNvPr>
        <xdr:cNvSpPr txBox="1"/>
      </xdr:nvSpPr>
      <xdr:spPr>
        <a:xfrm>
          <a:off x="22199600"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xdr:rowOff>
    </xdr:from>
    <xdr:to>
      <xdr:col>112</xdr:col>
      <xdr:colOff>38100</xdr:colOff>
      <xdr:row>40</xdr:row>
      <xdr:rowOff>113665</xdr:rowOff>
    </xdr:to>
    <xdr:sp macro="" textlink="">
      <xdr:nvSpPr>
        <xdr:cNvPr id="495" name="楕円 494">
          <a:extLst>
            <a:ext uri="{FF2B5EF4-FFF2-40B4-BE49-F238E27FC236}">
              <a16:creationId xmlns:a16="http://schemas.microsoft.com/office/drawing/2014/main" id="{6B34DDE5-3E0F-46DD-AA8D-766A75178E9C}"/>
            </a:ext>
          </a:extLst>
        </xdr:cNvPr>
        <xdr:cNvSpPr/>
      </xdr:nvSpPr>
      <xdr:spPr>
        <a:xfrm>
          <a:off x="21272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59055</xdr:rowOff>
    </xdr:from>
    <xdr:to>
      <xdr:col>116</xdr:col>
      <xdr:colOff>63500</xdr:colOff>
      <xdr:row>40</xdr:row>
      <xdr:rowOff>62865</xdr:rowOff>
    </xdr:to>
    <xdr:cxnSp macro="">
      <xdr:nvCxnSpPr>
        <xdr:cNvPr id="496" name="直線コネクタ 495">
          <a:extLst>
            <a:ext uri="{FF2B5EF4-FFF2-40B4-BE49-F238E27FC236}">
              <a16:creationId xmlns:a16="http://schemas.microsoft.com/office/drawing/2014/main" id="{A181B090-C748-442E-9D35-6072DCD1A7D6}"/>
            </a:ext>
          </a:extLst>
        </xdr:cNvPr>
        <xdr:cNvCxnSpPr/>
      </xdr:nvCxnSpPr>
      <xdr:spPr>
        <a:xfrm flipV="1">
          <a:off x="21323300" y="69170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15875</xdr:rowOff>
    </xdr:from>
    <xdr:to>
      <xdr:col>107</xdr:col>
      <xdr:colOff>101600</xdr:colOff>
      <xdr:row>40</xdr:row>
      <xdr:rowOff>117475</xdr:rowOff>
    </xdr:to>
    <xdr:sp macro="" textlink="">
      <xdr:nvSpPr>
        <xdr:cNvPr id="497" name="楕円 496">
          <a:extLst>
            <a:ext uri="{FF2B5EF4-FFF2-40B4-BE49-F238E27FC236}">
              <a16:creationId xmlns:a16="http://schemas.microsoft.com/office/drawing/2014/main" id="{455281FA-AB13-4617-9922-7B193A473137}"/>
            </a:ext>
          </a:extLst>
        </xdr:cNvPr>
        <xdr:cNvSpPr/>
      </xdr:nvSpPr>
      <xdr:spPr>
        <a:xfrm>
          <a:off x="20383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62865</xdr:rowOff>
    </xdr:from>
    <xdr:to>
      <xdr:col>111</xdr:col>
      <xdr:colOff>177800</xdr:colOff>
      <xdr:row>40</xdr:row>
      <xdr:rowOff>66675</xdr:rowOff>
    </xdr:to>
    <xdr:cxnSp macro="">
      <xdr:nvCxnSpPr>
        <xdr:cNvPr id="498" name="直線コネクタ 497">
          <a:extLst>
            <a:ext uri="{FF2B5EF4-FFF2-40B4-BE49-F238E27FC236}">
              <a16:creationId xmlns:a16="http://schemas.microsoft.com/office/drawing/2014/main" id="{5D036E77-6648-492B-BB7D-02DC0C7BCFAC}"/>
            </a:ext>
          </a:extLst>
        </xdr:cNvPr>
        <xdr:cNvCxnSpPr/>
      </xdr:nvCxnSpPr>
      <xdr:spPr>
        <a:xfrm flipV="1">
          <a:off x="20434300" y="69208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19685</xdr:rowOff>
    </xdr:from>
    <xdr:to>
      <xdr:col>102</xdr:col>
      <xdr:colOff>165100</xdr:colOff>
      <xdr:row>40</xdr:row>
      <xdr:rowOff>121285</xdr:rowOff>
    </xdr:to>
    <xdr:sp macro="" textlink="">
      <xdr:nvSpPr>
        <xdr:cNvPr id="499" name="楕円 498">
          <a:extLst>
            <a:ext uri="{FF2B5EF4-FFF2-40B4-BE49-F238E27FC236}">
              <a16:creationId xmlns:a16="http://schemas.microsoft.com/office/drawing/2014/main" id="{AA1CCC10-7A2F-4BB3-923F-5A956263B093}"/>
            </a:ext>
          </a:extLst>
        </xdr:cNvPr>
        <xdr:cNvSpPr/>
      </xdr:nvSpPr>
      <xdr:spPr>
        <a:xfrm>
          <a:off x="19494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66675</xdr:rowOff>
    </xdr:from>
    <xdr:to>
      <xdr:col>107</xdr:col>
      <xdr:colOff>50800</xdr:colOff>
      <xdr:row>40</xdr:row>
      <xdr:rowOff>70485</xdr:rowOff>
    </xdr:to>
    <xdr:cxnSp macro="">
      <xdr:nvCxnSpPr>
        <xdr:cNvPr id="500" name="直線コネクタ 499">
          <a:extLst>
            <a:ext uri="{FF2B5EF4-FFF2-40B4-BE49-F238E27FC236}">
              <a16:creationId xmlns:a16="http://schemas.microsoft.com/office/drawing/2014/main" id="{6214FC2B-9C17-4A83-B1A6-BF3A69D9C641}"/>
            </a:ext>
          </a:extLst>
        </xdr:cNvPr>
        <xdr:cNvCxnSpPr/>
      </xdr:nvCxnSpPr>
      <xdr:spPr>
        <a:xfrm flipV="1">
          <a:off x="19545300" y="69246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23495</xdr:rowOff>
    </xdr:from>
    <xdr:to>
      <xdr:col>98</xdr:col>
      <xdr:colOff>38100</xdr:colOff>
      <xdr:row>40</xdr:row>
      <xdr:rowOff>125095</xdr:rowOff>
    </xdr:to>
    <xdr:sp macro="" textlink="">
      <xdr:nvSpPr>
        <xdr:cNvPr id="501" name="楕円 500">
          <a:extLst>
            <a:ext uri="{FF2B5EF4-FFF2-40B4-BE49-F238E27FC236}">
              <a16:creationId xmlns:a16="http://schemas.microsoft.com/office/drawing/2014/main" id="{928668F3-DE37-4F90-A455-8A4236A1F874}"/>
            </a:ext>
          </a:extLst>
        </xdr:cNvPr>
        <xdr:cNvSpPr/>
      </xdr:nvSpPr>
      <xdr:spPr>
        <a:xfrm>
          <a:off x="18605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70485</xdr:rowOff>
    </xdr:from>
    <xdr:to>
      <xdr:col>102</xdr:col>
      <xdr:colOff>114300</xdr:colOff>
      <xdr:row>40</xdr:row>
      <xdr:rowOff>74295</xdr:rowOff>
    </xdr:to>
    <xdr:cxnSp macro="">
      <xdr:nvCxnSpPr>
        <xdr:cNvPr id="502" name="直線コネクタ 501">
          <a:extLst>
            <a:ext uri="{FF2B5EF4-FFF2-40B4-BE49-F238E27FC236}">
              <a16:creationId xmlns:a16="http://schemas.microsoft.com/office/drawing/2014/main" id="{E7B9BEE5-8131-4AFE-A136-5C3D3FBDCC34}"/>
            </a:ext>
          </a:extLst>
        </xdr:cNvPr>
        <xdr:cNvCxnSpPr/>
      </xdr:nvCxnSpPr>
      <xdr:spPr>
        <a:xfrm flipV="1">
          <a:off x="18656300" y="692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5E24FCD3-5C19-44C9-A909-2A72F3AD6D87}"/>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4D6B8796-DAA8-4E0B-8D1B-C4C1A43F58B4}"/>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829D5883-7EBC-4A23-A05E-8A24AC07D2D2}"/>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F97FC5C6-0122-451C-BB97-9D81A6EABFA8}"/>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104792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715A1069-5E9A-4950-B2E1-85ED6775E49C}"/>
            </a:ext>
          </a:extLst>
        </xdr:cNvPr>
        <xdr:cNvSpPr txBox="1"/>
      </xdr:nvSpPr>
      <xdr:spPr>
        <a:xfrm>
          <a:off x="21075727" y="69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108602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EBB07807-56A4-4EFF-BCFD-9E6DFEF7A0FC}"/>
            </a:ext>
          </a:extLst>
        </xdr:cNvPr>
        <xdr:cNvSpPr txBox="1"/>
      </xdr:nvSpPr>
      <xdr:spPr>
        <a:xfrm>
          <a:off x="20199427" y="6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112412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3FD8E5D-C9E9-4EC4-8D69-63DCFA6552CB}"/>
            </a:ext>
          </a:extLst>
        </xdr:cNvPr>
        <xdr:cNvSpPr txBox="1"/>
      </xdr:nvSpPr>
      <xdr:spPr>
        <a:xfrm>
          <a:off x="19310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116222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A32F6BC7-B5F9-406E-8E63-9F4B73215D10}"/>
            </a:ext>
          </a:extLst>
        </xdr:cNvPr>
        <xdr:cNvSpPr txBox="1"/>
      </xdr:nvSpPr>
      <xdr:spPr>
        <a:xfrm>
          <a:off x="18421427"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5EC98695-99DA-4D27-890B-DC2E7B990F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3A2D4763-1443-4088-BDF1-8C3744EF76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4D7FE3A0-9423-4D0F-AF81-D9C9B22E8A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86C73A33-2CA9-48C1-9E64-F0D2D65CE5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76858A30-F75E-4A87-9A57-C52649FB99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EB8DEC3E-002B-4AA2-939F-7C339416DA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08B9B72-95A8-4157-8694-2B7CA3E4F13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8BC0FD9B-D509-416C-96FA-CAED8D4D26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DA273CE5-39ED-41A2-9465-553F232B75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4966053-EE10-4F80-ADC9-900E427409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C208E583-09EE-4C97-B980-855D79F4B1E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29C326B9-50BE-40DA-AF13-D0729383F0C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29ADC82C-3A01-4826-8F35-1FF42B081A8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C868E5BE-5555-4FF3-A24F-577B1CF552B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B5CC1BCE-C300-4DF8-855B-7E9E87EB86E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5E247DEA-E25D-4BCE-A709-AB1983EC361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13C1412-1017-4B0A-8F67-743A0EFA94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86F6AF91-106A-495C-879D-6A77AF81C92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EC04AAD4-61FA-4880-85C5-B82C9119B64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CCDD01CB-CB49-433F-B039-E934DC1132A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2438C731-52EA-4365-9D38-5B3EFE21DEE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DE35E7C4-9DAD-4B45-BC9C-39D650B97E9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1792DE9F-C761-42E5-B98B-E636E50D142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F0D5E5F-4BF0-4A77-B37A-3006AF868B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F6CD111D-6458-44B8-B7F0-2E7ED8D79374}"/>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87AB3B33-DDA1-4C87-8948-EC5C0789AEE6}"/>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8A779A14-78CD-4744-A7A1-C1916911D459}"/>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53BBD701-1979-43F9-8293-D603D8A5AD0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5FF1D5B3-B73D-4F62-B87D-3A51ECC8FB1A}"/>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20A7CCC-DEFC-4AFA-BD6C-1CEE1A4E9003}"/>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D4063D24-E1A0-42B1-AEFC-F3F072B19E4A}"/>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53786A58-CA69-404D-9468-3D9D47A75076}"/>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F4BF4A39-F933-4E4A-8A5B-76D84B43506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DC9171CF-4BA5-4412-AE89-E4AD38D61D9B}"/>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0ACE9139-DA11-4D56-89A0-802FB85F9D7F}"/>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986B054-9BF9-4682-86C8-B6E575A2D8E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534E035-A458-474B-9B84-7E569EE26C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DFADD13-4244-4CA2-9A02-B9EBE82D24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9A0EBE0-5EEA-4161-A480-1B85D405835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089C2C0-BFA0-4431-A53B-8165BEE322D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76835</xdr:rowOff>
    </xdr:from>
    <xdr:to>
      <xdr:col>85</xdr:col>
      <xdr:colOff>177800</xdr:colOff>
      <xdr:row>59</xdr:row>
      <xdr:rowOff>6985</xdr:rowOff>
    </xdr:to>
    <xdr:sp macro="" textlink="">
      <xdr:nvSpPr>
        <xdr:cNvPr id="551" name="楕円 550">
          <a:extLst>
            <a:ext uri="{FF2B5EF4-FFF2-40B4-BE49-F238E27FC236}">
              <a16:creationId xmlns:a16="http://schemas.microsoft.com/office/drawing/2014/main" id="{58812941-B8CA-412B-BA9C-B51C952EF46B}"/>
            </a:ext>
          </a:extLst>
        </xdr:cNvPr>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99712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A6C54D4-7C63-473D-AF6E-EAE4F8AF7FF9}"/>
            </a:ext>
          </a:extLst>
        </xdr:cNvPr>
        <xdr:cNvSpPr txBox="1"/>
      </xdr:nvSpPr>
      <xdr:spPr>
        <a:xfrm>
          <a:off x="16357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21590</xdr:rowOff>
    </xdr:from>
    <xdr:to>
      <xdr:col>81</xdr:col>
      <xdr:colOff>101600</xdr:colOff>
      <xdr:row>58</xdr:row>
      <xdr:rowOff>123190</xdr:rowOff>
    </xdr:to>
    <xdr:sp macro="" textlink="">
      <xdr:nvSpPr>
        <xdr:cNvPr id="553" name="楕円 552">
          <a:extLst>
            <a:ext uri="{FF2B5EF4-FFF2-40B4-BE49-F238E27FC236}">
              <a16:creationId xmlns:a16="http://schemas.microsoft.com/office/drawing/2014/main" id="{6B47233A-9AAC-4AEF-8825-D22126FC381D}"/>
            </a:ext>
          </a:extLst>
        </xdr:cNvPr>
        <xdr:cNvSpPr/>
      </xdr:nvSpPr>
      <xdr:spPr>
        <a:xfrm>
          <a:off x="15430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127635</xdr:rowOff>
    </xdr:to>
    <xdr:cxnSp macro="">
      <xdr:nvCxnSpPr>
        <xdr:cNvPr id="554" name="直線コネクタ 553">
          <a:extLst>
            <a:ext uri="{FF2B5EF4-FFF2-40B4-BE49-F238E27FC236}">
              <a16:creationId xmlns:a16="http://schemas.microsoft.com/office/drawing/2014/main" id="{C28F9D5C-ED46-4D53-AAEF-D5A1E9D349C2}"/>
            </a:ext>
          </a:extLst>
        </xdr:cNvPr>
        <xdr:cNvCxnSpPr/>
      </xdr:nvCxnSpPr>
      <xdr:spPr>
        <a:xfrm>
          <a:off x="15481300" y="1001649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555" name="楕円 554">
          <a:extLst>
            <a:ext uri="{FF2B5EF4-FFF2-40B4-BE49-F238E27FC236}">
              <a16:creationId xmlns:a16="http://schemas.microsoft.com/office/drawing/2014/main" id="{4B8E5E2D-F479-42B0-9FE5-FB647388FE8E}"/>
            </a:ext>
          </a:extLst>
        </xdr:cNvPr>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72390</xdr:rowOff>
    </xdr:to>
    <xdr:cxnSp macro="">
      <xdr:nvCxnSpPr>
        <xdr:cNvPr id="556" name="直線コネクタ 555">
          <a:extLst>
            <a:ext uri="{FF2B5EF4-FFF2-40B4-BE49-F238E27FC236}">
              <a16:creationId xmlns:a16="http://schemas.microsoft.com/office/drawing/2014/main" id="{5A526A72-9472-45A7-BC30-CC46805ECD6A}"/>
            </a:ext>
          </a:extLst>
        </xdr:cNvPr>
        <xdr:cNvCxnSpPr/>
      </xdr:nvCxnSpPr>
      <xdr:spPr>
        <a:xfrm>
          <a:off x="14592300" y="9978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116840</xdr:rowOff>
    </xdr:from>
    <xdr:to>
      <xdr:col>72</xdr:col>
      <xdr:colOff>38100</xdr:colOff>
      <xdr:row>58</xdr:row>
      <xdr:rowOff>46990</xdr:rowOff>
    </xdr:to>
    <xdr:sp macro="" textlink="">
      <xdr:nvSpPr>
        <xdr:cNvPr id="557" name="楕円 556">
          <a:extLst>
            <a:ext uri="{FF2B5EF4-FFF2-40B4-BE49-F238E27FC236}">
              <a16:creationId xmlns:a16="http://schemas.microsoft.com/office/drawing/2014/main" id="{71118BDC-EB25-48C1-97DF-9149B98D76BD}"/>
            </a:ext>
          </a:extLst>
        </xdr:cNvPr>
        <xdr:cNvSpPr/>
      </xdr:nvSpPr>
      <xdr:spPr>
        <a:xfrm>
          <a:off x="13652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167640</xdr:rowOff>
    </xdr:from>
    <xdr:to>
      <xdr:col>76</xdr:col>
      <xdr:colOff>114300</xdr:colOff>
      <xdr:row>58</xdr:row>
      <xdr:rowOff>34290</xdr:rowOff>
    </xdr:to>
    <xdr:cxnSp macro="">
      <xdr:nvCxnSpPr>
        <xdr:cNvPr id="558" name="直線コネクタ 557">
          <a:extLst>
            <a:ext uri="{FF2B5EF4-FFF2-40B4-BE49-F238E27FC236}">
              <a16:creationId xmlns:a16="http://schemas.microsoft.com/office/drawing/2014/main" id="{814A7D19-03C0-4564-91EC-6C4BF6BA487D}"/>
            </a:ext>
          </a:extLst>
        </xdr:cNvPr>
        <xdr:cNvCxnSpPr/>
      </xdr:nvCxnSpPr>
      <xdr:spPr>
        <a:xfrm>
          <a:off x="13703300" y="9940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559" name="楕円 558">
          <a:extLst>
            <a:ext uri="{FF2B5EF4-FFF2-40B4-BE49-F238E27FC236}">
              <a16:creationId xmlns:a16="http://schemas.microsoft.com/office/drawing/2014/main" id="{4526EF74-A2AF-4994-BC8D-9E4FC6C78316}"/>
            </a:ext>
          </a:extLst>
        </xdr:cNvPr>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57</xdr:row>
      <xdr:rowOff>167640</xdr:rowOff>
    </xdr:to>
    <xdr:cxnSp macro="">
      <xdr:nvCxnSpPr>
        <xdr:cNvPr id="560" name="直線コネクタ 559">
          <a:extLst>
            <a:ext uri="{FF2B5EF4-FFF2-40B4-BE49-F238E27FC236}">
              <a16:creationId xmlns:a16="http://schemas.microsoft.com/office/drawing/2014/main" id="{F3E6A609-FA71-41F1-946D-8DB5659E11E8}"/>
            </a:ext>
          </a:extLst>
        </xdr:cNvPr>
        <xdr:cNvCxnSpPr/>
      </xdr:nvCxnSpPr>
      <xdr:spPr>
        <a:xfrm>
          <a:off x="12814300" y="9906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609C7514-F5E1-434C-81C6-70C115DFE425}"/>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aveValue【学校施設】&#10;有形固定資産減価償却率">
          <a:extLst>
            <a:ext uri="{FF2B5EF4-FFF2-40B4-BE49-F238E27FC236}">
              <a16:creationId xmlns:a16="http://schemas.microsoft.com/office/drawing/2014/main" id="{9D333CCE-0F32-4390-A4C8-35C030135689}"/>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3" name="n_3aveValue【学校施設】&#10;有形固定資産減価償却率">
          <a:extLst>
            <a:ext uri="{FF2B5EF4-FFF2-40B4-BE49-F238E27FC236}">
              <a16:creationId xmlns:a16="http://schemas.microsoft.com/office/drawing/2014/main" id="{CF6C3032-E9FA-47A0-B959-339631E73A13}"/>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a:extLst>
            <a:ext uri="{FF2B5EF4-FFF2-40B4-BE49-F238E27FC236}">
              <a16:creationId xmlns:a16="http://schemas.microsoft.com/office/drawing/2014/main" id="{02D5DF2F-69EB-4CA5-8647-8BD673A4CD59}"/>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139717</xdr:rowOff>
    </xdr:from>
    <xdr:ext cx="405111" cy="259045"/>
    <xdr:sp macro="" textlink="">
      <xdr:nvSpPr>
        <xdr:cNvPr id="565" name="n_1mainValue【学校施設】&#10;有形固定資産減価償却率">
          <a:extLst>
            <a:ext uri="{FF2B5EF4-FFF2-40B4-BE49-F238E27FC236}">
              <a16:creationId xmlns:a16="http://schemas.microsoft.com/office/drawing/2014/main" id="{91F962C2-745F-409B-BF0F-CC4734DA31C2}"/>
            </a:ext>
          </a:extLst>
        </xdr:cNvPr>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101617</xdr:rowOff>
    </xdr:from>
    <xdr:ext cx="405111" cy="259045"/>
    <xdr:sp macro="" textlink="">
      <xdr:nvSpPr>
        <xdr:cNvPr id="566" name="n_2mainValue【学校施設】&#10;有形固定資産減価償却率">
          <a:extLst>
            <a:ext uri="{FF2B5EF4-FFF2-40B4-BE49-F238E27FC236}">
              <a16:creationId xmlns:a16="http://schemas.microsoft.com/office/drawing/2014/main" id="{D2075785-0C90-4DF6-8337-C963C33D1DC8}"/>
            </a:ext>
          </a:extLst>
        </xdr:cNvPr>
        <xdr:cNvSpPr txBox="1"/>
      </xdr:nvSpPr>
      <xdr:spPr>
        <a:xfrm>
          <a:off x="14389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63517</xdr:rowOff>
    </xdr:from>
    <xdr:ext cx="405111" cy="259045"/>
    <xdr:sp macro="" textlink="">
      <xdr:nvSpPr>
        <xdr:cNvPr id="567" name="n_3mainValue【学校施設】&#10;有形固定資産減価償却率">
          <a:extLst>
            <a:ext uri="{FF2B5EF4-FFF2-40B4-BE49-F238E27FC236}">
              <a16:creationId xmlns:a16="http://schemas.microsoft.com/office/drawing/2014/main" id="{03273D8D-DBAE-4BED-9159-D125832BC8F9}"/>
            </a:ext>
          </a:extLst>
        </xdr:cNvPr>
        <xdr:cNvSpPr txBox="1"/>
      </xdr:nvSpPr>
      <xdr:spPr>
        <a:xfrm>
          <a:off x="13500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568" name="n_4mainValue【学校施設】&#10;有形固定資産減価償却率">
          <a:extLst>
            <a:ext uri="{FF2B5EF4-FFF2-40B4-BE49-F238E27FC236}">
              <a16:creationId xmlns:a16="http://schemas.microsoft.com/office/drawing/2014/main" id="{8DF018ED-E44B-4ABE-96B3-F6C37C1D9A86}"/>
            </a:ext>
          </a:extLst>
        </xdr:cNvPr>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C3F50177-4B37-45C1-B5E7-45CE4944E59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2D893CD1-30FB-4BEF-ACCB-15F312EA72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50136999-52C3-4D2B-80F8-2965B64939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51F72B1-0C45-48A3-868A-8FBFB59B02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F84558B-95AC-4750-80CB-4218AE8442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781A5F69-40CE-4CD0-94A3-19137B3821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DD09272C-3E6D-4DBC-A725-C47543616AB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57998F09-3B57-4440-B2F8-450A5412BA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17495167-3D26-4F9D-9068-1B0B86A901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4B8BE0AC-C578-4D3E-A2B7-7F7A90F232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61579F44-3A8A-445E-9F3A-30D3196826C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57CD29BC-0FE2-46FA-8189-C0581ED1CF9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42A6865A-14E4-4331-8580-DD4EBF105A3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DF9BE778-FD9C-4518-9E3D-7C6CDD23CD3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4B2C869A-B7FC-41BA-8FFC-7604540270C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4CDE02D5-28BC-4CC0-B6D0-27F89041694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BE891A5-2008-44A2-980F-7DF15EFE613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41992648-F0FC-4FBB-92E9-FB26096D5BC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8E7CF116-B818-48B9-A64E-293A20D6525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E935E0AF-C352-4F16-8B09-6550A264319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3E72DF52-2FE9-486A-B879-3318D0C649C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E71954DD-EE02-4EA8-BCC8-507363462DC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BDD8C749-FF28-44E6-A380-D040DD5F2D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752ACB77-76CE-4089-AFB9-6DCA3985747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EF126F2E-3A64-4C6E-9E0F-CD08692124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1494AF79-F7CB-45B5-A752-A66F28095F61}"/>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18C4244E-32CE-43C1-B2F3-52814AD8AB43}"/>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6CFF8E92-6F5D-413F-8137-E5E143B16405}"/>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F36FCA3E-4759-440E-8AE6-28ADAA7FFCBA}"/>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B7D619A6-9B56-47FE-B373-C498B5AA741C}"/>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99" name="【学校施設】&#10;一人当たり面積平均値テキスト">
          <a:extLst>
            <a:ext uri="{FF2B5EF4-FFF2-40B4-BE49-F238E27FC236}">
              <a16:creationId xmlns:a16="http://schemas.microsoft.com/office/drawing/2014/main" id="{5E9F33D5-8745-4682-A21A-494D1D12720F}"/>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6212DB17-24F0-4B71-9063-8AD78556CF89}"/>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06FD9050-AF9A-4CA5-878A-1A063B319ABD}"/>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7D07289D-DBDE-4698-8414-A1040507CEE3}"/>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235D2FB6-F4E1-478E-B15E-AA4DF1D9D577}"/>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333F5B9C-822D-4302-9127-B91F6F81A708}"/>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6960674-4D15-4DB5-A5BC-5B222CF813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3330A57-C5AE-40E1-85D4-1DD9863094C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090CF03-6F52-4FB5-A142-A6BDA79947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82F7938-86DA-4992-BB72-8054E24F6ED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3CED7DA-C58B-40AA-B2E0-3917F1F687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24802</xdr:rowOff>
    </xdr:from>
    <xdr:to>
      <xdr:col>116</xdr:col>
      <xdr:colOff>114300</xdr:colOff>
      <xdr:row>62</xdr:row>
      <xdr:rowOff>126402</xdr:rowOff>
    </xdr:to>
    <xdr:sp macro="" textlink="">
      <xdr:nvSpPr>
        <xdr:cNvPr id="610" name="楕円 609">
          <a:extLst>
            <a:ext uri="{FF2B5EF4-FFF2-40B4-BE49-F238E27FC236}">
              <a16:creationId xmlns:a16="http://schemas.microsoft.com/office/drawing/2014/main" id="{2F237389-2589-40C7-844B-D906462D84E2}"/>
            </a:ext>
          </a:extLst>
        </xdr:cNvPr>
        <xdr:cNvSpPr/>
      </xdr:nvSpPr>
      <xdr:spPr>
        <a:xfrm>
          <a:off x="22110700" y="1065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47679</xdr:rowOff>
    </xdr:from>
    <xdr:ext cx="469744" cy="259045"/>
    <xdr:sp macro="" textlink="">
      <xdr:nvSpPr>
        <xdr:cNvPr id="611" name="【学校施設】&#10;一人当たり面積該当値テキスト">
          <a:extLst>
            <a:ext uri="{FF2B5EF4-FFF2-40B4-BE49-F238E27FC236}">
              <a16:creationId xmlns:a16="http://schemas.microsoft.com/office/drawing/2014/main" id="{59A1FFEA-9085-4D74-9B89-C2BBE0575743}"/>
            </a:ext>
          </a:extLst>
        </xdr:cNvPr>
        <xdr:cNvSpPr txBox="1"/>
      </xdr:nvSpPr>
      <xdr:spPr>
        <a:xfrm>
          <a:off x="22199600" y="1050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109710</xdr:rowOff>
    </xdr:from>
    <xdr:to>
      <xdr:col>112</xdr:col>
      <xdr:colOff>38100</xdr:colOff>
      <xdr:row>63</xdr:row>
      <xdr:rowOff>39860</xdr:rowOff>
    </xdr:to>
    <xdr:sp macro="" textlink="">
      <xdr:nvSpPr>
        <xdr:cNvPr id="612" name="楕円 611">
          <a:extLst>
            <a:ext uri="{FF2B5EF4-FFF2-40B4-BE49-F238E27FC236}">
              <a16:creationId xmlns:a16="http://schemas.microsoft.com/office/drawing/2014/main" id="{3E9B35B4-381E-467A-B20B-CCA30C46606A}"/>
            </a:ext>
          </a:extLst>
        </xdr:cNvPr>
        <xdr:cNvSpPr/>
      </xdr:nvSpPr>
      <xdr:spPr>
        <a:xfrm>
          <a:off x="21272500" y="107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75602</xdr:rowOff>
    </xdr:from>
    <xdr:to>
      <xdr:col>116</xdr:col>
      <xdr:colOff>63500</xdr:colOff>
      <xdr:row>62</xdr:row>
      <xdr:rowOff>160510</xdr:rowOff>
    </xdr:to>
    <xdr:cxnSp macro="">
      <xdr:nvCxnSpPr>
        <xdr:cNvPr id="613" name="直線コネクタ 612">
          <a:extLst>
            <a:ext uri="{FF2B5EF4-FFF2-40B4-BE49-F238E27FC236}">
              <a16:creationId xmlns:a16="http://schemas.microsoft.com/office/drawing/2014/main" id="{87316E6A-C581-412B-8359-FC41F916EDC0}"/>
            </a:ext>
          </a:extLst>
        </xdr:cNvPr>
        <xdr:cNvCxnSpPr/>
      </xdr:nvCxnSpPr>
      <xdr:spPr>
        <a:xfrm flipV="1">
          <a:off x="21323300" y="1070550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112975</xdr:rowOff>
    </xdr:from>
    <xdr:to>
      <xdr:col>107</xdr:col>
      <xdr:colOff>101600</xdr:colOff>
      <xdr:row>63</xdr:row>
      <xdr:rowOff>43125</xdr:rowOff>
    </xdr:to>
    <xdr:sp macro="" textlink="">
      <xdr:nvSpPr>
        <xdr:cNvPr id="614" name="楕円 613">
          <a:extLst>
            <a:ext uri="{FF2B5EF4-FFF2-40B4-BE49-F238E27FC236}">
              <a16:creationId xmlns:a16="http://schemas.microsoft.com/office/drawing/2014/main" id="{F14CEB9F-E3F9-4886-8A5D-09D0CAD85136}"/>
            </a:ext>
          </a:extLst>
        </xdr:cNvPr>
        <xdr:cNvSpPr/>
      </xdr:nvSpPr>
      <xdr:spPr>
        <a:xfrm>
          <a:off x="20383500" y="107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160510</xdr:rowOff>
    </xdr:from>
    <xdr:to>
      <xdr:col>111</xdr:col>
      <xdr:colOff>177800</xdr:colOff>
      <xdr:row>62</xdr:row>
      <xdr:rowOff>163775</xdr:rowOff>
    </xdr:to>
    <xdr:cxnSp macro="">
      <xdr:nvCxnSpPr>
        <xdr:cNvPr id="615" name="直線コネクタ 614">
          <a:extLst>
            <a:ext uri="{FF2B5EF4-FFF2-40B4-BE49-F238E27FC236}">
              <a16:creationId xmlns:a16="http://schemas.microsoft.com/office/drawing/2014/main" id="{F0F3B078-5DED-471B-BDD9-E1F62C2CF8F7}"/>
            </a:ext>
          </a:extLst>
        </xdr:cNvPr>
        <xdr:cNvCxnSpPr/>
      </xdr:nvCxnSpPr>
      <xdr:spPr>
        <a:xfrm flipV="1">
          <a:off x="20434300" y="1079041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117058</xdr:rowOff>
    </xdr:from>
    <xdr:to>
      <xdr:col>102</xdr:col>
      <xdr:colOff>165100</xdr:colOff>
      <xdr:row>63</xdr:row>
      <xdr:rowOff>47208</xdr:rowOff>
    </xdr:to>
    <xdr:sp macro="" textlink="">
      <xdr:nvSpPr>
        <xdr:cNvPr id="616" name="楕円 615">
          <a:extLst>
            <a:ext uri="{FF2B5EF4-FFF2-40B4-BE49-F238E27FC236}">
              <a16:creationId xmlns:a16="http://schemas.microsoft.com/office/drawing/2014/main" id="{783DD374-81B4-4A4F-9F67-393E3B3CE636}"/>
            </a:ext>
          </a:extLst>
        </xdr:cNvPr>
        <xdr:cNvSpPr/>
      </xdr:nvSpPr>
      <xdr:spPr>
        <a:xfrm>
          <a:off x="19494500" y="107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163775</xdr:rowOff>
    </xdr:from>
    <xdr:to>
      <xdr:col>107</xdr:col>
      <xdr:colOff>50800</xdr:colOff>
      <xdr:row>62</xdr:row>
      <xdr:rowOff>167858</xdr:rowOff>
    </xdr:to>
    <xdr:cxnSp macro="">
      <xdr:nvCxnSpPr>
        <xdr:cNvPr id="617" name="直線コネクタ 616">
          <a:extLst>
            <a:ext uri="{FF2B5EF4-FFF2-40B4-BE49-F238E27FC236}">
              <a16:creationId xmlns:a16="http://schemas.microsoft.com/office/drawing/2014/main" id="{14AADEF5-422F-4890-9791-57C90E03EC33}"/>
            </a:ext>
          </a:extLst>
        </xdr:cNvPr>
        <xdr:cNvCxnSpPr/>
      </xdr:nvCxnSpPr>
      <xdr:spPr>
        <a:xfrm flipV="1">
          <a:off x="19545300" y="10793675"/>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120324</xdr:rowOff>
    </xdr:from>
    <xdr:to>
      <xdr:col>98</xdr:col>
      <xdr:colOff>38100</xdr:colOff>
      <xdr:row>63</xdr:row>
      <xdr:rowOff>50474</xdr:rowOff>
    </xdr:to>
    <xdr:sp macro="" textlink="">
      <xdr:nvSpPr>
        <xdr:cNvPr id="618" name="楕円 617">
          <a:extLst>
            <a:ext uri="{FF2B5EF4-FFF2-40B4-BE49-F238E27FC236}">
              <a16:creationId xmlns:a16="http://schemas.microsoft.com/office/drawing/2014/main" id="{030ECDCF-22B2-4999-B138-799FBCC1DCCF}"/>
            </a:ext>
          </a:extLst>
        </xdr:cNvPr>
        <xdr:cNvSpPr/>
      </xdr:nvSpPr>
      <xdr:spPr>
        <a:xfrm>
          <a:off x="18605500" y="10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167858</xdr:rowOff>
    </xdr:from>
    <xdr:to>
      <xdr:col>102</xdr:col>
      <xdr:colOff>114300</xdr:colOff>
      <xdr:row>62</xdr:row>
      <xdr:rowOff>171124</xdr:rowOff>
    </xdr:to>
    <xdr:cxnSp macro="">
      <xdr:nvCxnSpPr>
        <xdr:cNvPr id="619" name="直線コネクタ 618">
          <a:extLst>
            <a:ext uri="{FF2B5EF4-FFF2-40B4-BE49-F238E27FC236}">
              <a16:creationId xmlns:a16="http://schemas.microsoft.com/office/drawing/2014/main" id="{2E8DFDFE-6756-4768-A3ED-B2D47F03888C}"/>
            </a:ext>
          </a:extLst>
        </xdr:cNvPr>
        <xdr:cNvCxnSpPr/>
      </xdr:nvCxnSpPr>
      <xdr:spPr>
        <a:xfrm flipV="1">
          <a:off x="18656300" y="107977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a:extLst>
            <a:ext uri="{FF2B5EF4-FFF2-40B4-BE49-F238E27FC236}">
              <a16:creationId xmlns:a16="http://schemas.microsoft.com/office/drawing/2014/main" id="{BD138FCC-F1FA-4CAE-A6C0-C1B09767AD1E}"/>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E7A0E089-7AFE-4739-862F-001B7E4348F9}"/>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B96D2A8B-2DB4-4524-ABAF-AFFB9BBD1324}"/>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a:extLst>
            <a:ext uri="{FF2B5EF4-FFF2-40B4-BE49-F238E27FC236}">
              <a16:creationId xmlns:a16="http://schemas.microsoft.com/office/drawing/2014/main" id="{D89598E6-9BE3-4140-B6BD-0405B1A25E06}"/>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30987</xdr:rowOff>
    </xdr:from>
    <xdr:ext cx="469744" cy="259045"/>
    <xdr:sp macro="" textlink="">
      <xdr:nvSpPr>
        <xdr:cNvPr id="624" name="n_1mainValue【学校施設】&#10;一人当たり面積">
          <a:extLst>
            <a:ext uri="{FF2B5EF4-FFF2-40B4-BE49-F238E27FC236}">
              <a16:creationId xmlns:a16="http://schemas.microsoft.com/office/drawing/2014/main" id="{6AF516EA-4566-4950-82BC-8C1BC033E180}"/>
            </a:ext>
          </a:extLst>
        </xdr:cNvPr>
        <xdr:cNvSpPr txBox="1"/>
      </xdr:nvSpPr>
      <xdr:spPr>
        <a:xfrm>
          <a:off x="21075727" y="108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34252</xdr:rowOff>
    </xdr:from>
    <xdr:ext cx="469744" cy="259045"/>
    <xdr:sp macro="" textlink="">
      <xdr:nvSpPr>
        <xdr:cNvPr id="625" name="n_2mainValue【学校施設】&#10;一人当たり面積">
          <a:extLst>
            <a:ext uri="{FF2B5EF4-FFF2-40B4-BE49-F238E27FC236}">
              <a16:creationId xmlns:a16="http://schemas.microsoft.com/office/drawing/2014/main" id="{38A01BD7-09D6-4870-8DAC-49784AEEFFBE}"/>
            </a:ext>
          </a:extLst>
        </xdr:cNvPr>
        <xdr:cNvSpPr txBox="1"/>
      </xdr:nvSpPr>
      <xdr:spPr>
        <a:xfrm>
          <a:off x="20199427" y="1083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38335</xdr:rowOff>
    </xdr:from>
    <xdr:ext cx="469744" cy="259045"/>
    <xdr:sp macro="" textlink="">
      <xdr:nvSpPr>
        <xdr:cNvPr id="626" name="n_3mainValue【学校施設】&#10;一人当たり面積">
          <a:extLst>
            <a:ext uri="{FF2B5EF4-FFF2-40B4-BE49-F238E27FC236}">
              <a16:creationId xmlns:a16="http://schemas.microsoft.com/office/drawing/2014/main" id="{8B73BDBC-F8CC-4F6D-A5AB-874FA166FB18}"/>
            </a:ext>
          </a:extLst>
        </xdr:cNvPr>
        <xdr:cNvSpPr txBox="1"/>
      </xdr:nvSpPr>
      <xdr:spPr>
        <a:xfrm>
          <a:off x="19310427" y="1083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41601</xdr:rowOff>
    </xdr:from>
    <xdr:ext cx="469744" cy="259045"/>
    <xdr:sp macro="" textlink="">
      <xdr:nvSpPr>
        <xdr:cNvPr id="627" name="n_4mainValue【学校施設】&#10;一人当たり面積">
          <a:extLst>
            <a:ext uri="{FF2B5EF4-FFF2-40B4-BE49-F238E27FC236}">
              <a16:creationId xmlns:a16="http://schemas.microsoft.com/office/drawing/2014/main" id="{71A98529-A6F9-478A-88E5-08360CF13D50}"/>
            </a:ext>
          </a:extLst>
        </xdr:cNvPr>
        <xdr:cNvSpPr txBox="1"/>
      </xdr:nvSpPr>
      <xdr:spPr>
        <a:xfrm>
          <a:off x="18421427" y="1084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55136BA-870D-4C6A-8F0E-F4CFD777CD2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DAD3D106-CB98-4BDC-BFC2-C108ADD3467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E757F858-7E0F-4517-BB39-D589DBC9472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3FD201C6-470F-4998-8FDD-57B831BABD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55D4EDD2-6096-4BB0-91F5-740DB27BC5A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8F994804-3D14-4F5E-8C48-59F8B4AA3E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6658AAC-261B-4560-9D06-D2011B4EE1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915DA8B7-808E-470F-81E4-C44E60990C9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E33F488D-6E06-4F89-A12A-C5F6E50AEA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682FFE86-88C9-4E5F-80AE-69C224C283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DBE00348-A087-48F2-970C-C542AF8FA5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7B24317A-CBE6-4496-AB98-4E53DAB3E0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41DE3DBB-7493-47F9-84B8-606DB03988F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FA084B1A-CF4B-4EDC-AAB6-53F25600531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EA23740-B944-4058-B2FE-BA81C7E943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231D6BC9-374D-47FA-8DBC-B689EE00006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AC89B8C7-DBBE-4324-8E32-18C21199961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42045559-981F-4E0A-A156-243576163D5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6F93650A-D809-4F14-BD6C-F0C83B3ABD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576A2983-A3B5-40B2-AD7E-0A51B05D6F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169D0D60-2C22-4916-BFDD-231515857C1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56C3BC6D-3A06-4F14-8C04-4DF1D56B9D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D22200E8-A988-4CA9-8178-694992992C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B313A912-51BC-4332-9ECF-523C704D3B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9EFCFC43-FAF6-4CC7-870B-B305848A1F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7E184654-6396-4865-AF53-E886B8551B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91E34D15-076A-4F4D-B7B2-8A49DD519B2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37D2FE14-1617-4FE0-BAEF-823856438B3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D4DD00ED-FAD6-4C54-9F7B-A3B65FED9AA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1B86109B-B404-4A99-838E-8D5E771E1B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4B1F56F7-7424-4CF8-AE26-A6A9E2C2C5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D95E1154-2960-4474-9A13-0ECE3838AE0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4406E7A2-A5C8-4C40-95A6-C4B4FA36A6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D758B5C7-6ED4-44CA-B0C0-8CBC778487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818E1A5C-5C99-4EF9-9B5D-44696FFB7DA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20E52F1B-541A-4A76-BFB0-B8E107B1D2A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4E5172A5-D06D-4C14-A37F-0C4666147C0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36C5766C-5D40-4C17-8973-94DFB37CC9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52A9597A-CF48-4625-9CA0-3CCE81C7DF7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396E3817-69AE-40EF-8CC1-181E5107DB0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D7AA90DC-0D61-4640-8CE4-034E8545FD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4F9ED3D2-3638-43A1-AC04-708F2831786F}"/>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1D39135D-BC9A-4B99-A6E9-11F3C841399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2388446A-9A6C-4BB3-B9FC-5B5B97D3E84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a:extLst>
            <a:ext uri="{FF2B5EF4-FFF2-40B4-BE49-F238E27FC236}">
              <a16:creationId xmlns:a16="http://schemas.microsoft.com/office/drawing/2014/main" id="{2E0F60F0-525C-4AA5-A703-3F0BE35B1091}"/>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a:extLst>
            <a:ext uri="{FF2B5EF4-FFF2-40B4-BE49-F238E27FC236}">
              <a16:creationId xmlns:a16="http://schemas.microsoft.com/office/drawing/2014/main" id="{0782C093-EA23-4EF6-B302-9A9EA699100D}"/>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674" name="【公民館】&#10;有形固定資産減価償却率平均値テキスト">
          <a:extLst>
            <a:ext uri="{FF2B5EF4-FFF2-40B4-BE49-F238E27FC236}">
              <a16:creationId xmlns:a16="http://schemas.microsoft.com/office/drawing/2014/main" id="{2F5AF212-3C75-4C06-A35A-714E24B17D59}"/>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a:extLst>
            <a:ext uri="{FF2B5EF4-FFF2-40B4-BE49-F238E27FC236}">
              <a16:creationId xmlns:a16="http://schemas.microsoft.com/office/drawing/2014/main" id="{7B544041-3F06-4B19-9AC1-EB3F87F9A200}"/>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a:extLst>
            <a:ext uri="{FF2B5EF4-FFF2-40B4-BE49-F238E27FC236}">
              <a16:creationId xmlns:a16="http://schemas.microsoft.com/office/drawing/2014/main" id="{A25D47D0-15B2-4B0B-B2CD-3A372BE09B3F}"/>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77" name="フローチャート: 判断 676">
          <a:extLst>
            <a:ext uri="{FF2B5EF4-FFF2-40B4-BE49-F238E27FC236}">
              <a16:creationId xmlns:a16="http://schemas.microsoft.com/office/drawing/2014/main" id="{C2ACE327-7A86-45B9-99DC-9E6C056C2A70}"/>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78" name="フローチャート: 判断 677">
          <a:extLst>
            <a:ext uri="{FF2B5EF4-FFF2-40B4-BE49-F238E27FC236}">
              <a16:creationId xmlns:a16="http://schemas.microsoft.com/office/drawing/2014/main" id="{023740AD-D299-4318-A707-E7DCD2FFB88A}"/>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79" name="フローチャート: 判断 678">
          <a:extLst>
            <a:ext uri="{FF2B5EF4-FFF2-40B4-BE49-F238E27FC236}">
              <a16:creationId xmlns:a16="http://schemas.microsoft.com/office/drawing/2014/main" id="{CEFF2A32-05B4-4B66-A1F3-A1EAE5A173FA}"/>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16CFF3D-7B17-4192-AE62-E851FD52D0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0C4F35D-F4F9-4BEC-81D0-50933809BB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9EC3995-C3DE-4405-94D7-2068009BB4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FDEE0A-59B3-4EA2-A050-223E216720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5E52BBD-9AB6-497D-A9D0-2EC018FA00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85" name="楕円 684">
          <a:extLst>
            <a:ext uri="{FF2B5EF4-FFF2-40B4-BE49-F238E27FC236}">
              <a16:creationId xmlns:a16="http://schemas.microsoft.com/office/drawing/2014/main" id="{F0986CCC-156D-482A-B6A0-BFA8F859FF9C}"/>
            </a:ext>
          </a:extLst>
        </xdr:cNvPr>
        <xdr:cNvSpPr/>
      </xdr:nvSpPr>
      <xdr:spPr>
        <a:xfrm>
          <a:off x="162687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7456</xdr:rowOff>
    </xdr:from>
    <xdr:ext cx="405111" cy="259045"/>
    <xdr:sp macro="" textlink="">
      <xdr:nvSpPr>
        <xdr:cNvPr id="686" name="【公民館】&#10;有形固定資産減価償却率該当値テキスト">
          <a:extLst>
            <a:ext uri="{FF2B5EF4-FFF2-40B4-BE49-F238E27FC236}">
              <a16:creationId xmlns:a16="http://schemas.microsoft.com/office/drawing/2014/main" id="{7E68B684-3C0F-49A1-8DFF-EEFED76BC64C}"/>
            </a:ext>
          </a:extLst>
        </xdr:cNvPr>
        <xdr:cNvSpPr txBox="1"/>
      </xdr:nvSpPr>
      <xdr:spPr>
        <a:xfrm>
          <a:off x="16357600" y="1766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123371</xdr:rowOff>
    </xdr:from>
    <xdr:to>
      <xdr:col>81</xdr:col>
      <xdr:colOff>101600</xdr:colOff>
      <xdr:row>104</xdr:row>
      <xdr:rowOff>53521</xdr:rowOff>
    </xdr:to>
    <xdr:sp macro="" textlink="">
      <xdr:nvSpPr>
        <xdr:cNvPr id="687" name="楕円 686">
          <a:extLst>
            <a:ext uri="{FF2B5EF4-FFF2-40B4-BE49-F238E27FC236}">
              <a16:creationId xmlns:a16="http://schemas.microsoft.com/office/drawing/2014/main" id="{2BE77A89-4345-4D7B-9E6C-A2307AE0DE25}"/>
            </a:ext>
          </a:extLst>
        </xdr:cNvPr>
        <xdr:cNvSpPr/>
      </xdr:nvSpPr>
      <xdr:spPr>
        <a:xfrm>
          <a:off x="15430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2721</xdr:rowOff>
    </xdr:from>
    <xdr:to>
      <xdr:col>85</xdr:col>
      <xdr:colOff>127000</xdr:colOff>
      <xdr:row>104</xdr:row>
      <xdr:rowOff>35379</xdr:rowOff>
    </xdr:to>
    <xdr:cxnSp macro="">
      <xdr:nvCxnSpPr>
        <xdr:cNvPr id="688" name="直線コネクタ 687">
          <a:extLst>
            <a:ext uri="{FF2B5EF4-FFF2-40B4-BE49-F238E27FC236}">
              <a16:creationId xmlns:a16="http://schemas.microsoft.com/office/drawing/2014/main" id="{262A1787-399A-434A-8B17-1BC1FC9EB16F}"/>
            </a:ext>
          </a:extLst>
        </xdr:cNvPr>
        <xdr:cNvCxnSpPr/>
      </xdr:nvCxnSpPr>
      <xdr:spPr>
        <a:xfrm>
          <a:off x="15481300" y="178335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689" name="楕円 688">
          <a:extLst>
            <a:ext uri="{FF2B5EF4-FFF2-40B4-BE49-F238E27FC236}">
              <a16:creationId xmlns:a16="http://schemas.microsoft.com/office/drawing/2014/main" id="{0F4D0267-93BF-4364-B348-E0CA7630D823}"/>
            </a:ext>
          </a:extLst>
        </xdr:cNvPr>
        <xdr:cNvSpPr/>
      </xdr:nvSpPr>
      <xdr:spPr>
        <a:xfrm>
          <a:off x="14541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141514</xdr:rowOff>
    </xdr:from>
    <xdr:to>
      <xdr:col>81</xdr:col>
      <xdr:colOff>50800</xdr:colOff>
      <xdr:row>104</xdr:row>
      <xdr:rowOff>2721</xdr:rowOff>
    </xdr:to>
    <xdr:cxnSp macro="">
      <xdr:nvCxnSpPr>
        <xdr:cNvPr id="690" name="直線コネクタ 689">
          <a:extLst>
            <a:ext uri="{FF2B5EF4-FFF2-40B4-BE49-F238E27FC236}">
              <a16:creationId xmlns:a16="http://schemas.microsoft.com/office/drawing/2014/main" id="{3953E4B0-C737-4248-9595-0392640C9C09}"/>
            </a:ext>
          </a:extLst>
        </xdr:cNvPr>
        <xdr:cNvCxnSpPr/>
      </xdr:nvCxnSpPr>
      <xdr:spPr>
        <a:xfrm>
          <a:off x="14592300" y="178008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58057</xdr:rowOff>
    </xdr:from>
    <xdr:to>
      <xdr:col>72</xdr:col>
      <xdr:colOff>38100</xdr:colOff>
      <xdr:row>103</xdr:row>
      <xdr:rowOff>159657</xdr:rowOff>
    </xdr:to>
    <xdr:sp macro="" textlink="">
      <xdr:nvSpPr>
        <xdr:cNvPr id="691" name="楕円 690">
          <a:extLst>
            <a:ext uri="{FF2B5EF4-FFF2-40B4-BE49-F238E27FC236}">
              <a16:creationId xmlns:a16="http://schemas.microsoft.com/office/drawing/2014/main" id="{9ACA06FD-1561-4F1E-AED9-4AF959EBA2E2}"/>
            </a:ext>
          </a:extLst>
        </xdr:cNvPr>
        <xdr:cNvSpPr/>
      </xdr:nvSpPr>
      <xdr:spPr>
        <a:xfrm>
          <a:off x="13652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108857</xdr:rowOff>
    </xdr:from>
    <xdr:to>
      <xdr:col>76</xdr:col>
      <xdr:colOff>114300</xdr:colOff>
      <xdr:row>103</xdr:row>
      <xdr:rowOff>141514</xdr:rowOff>
    </xdr:to>
    <xdr:cxnSp macro="">
      <xdr:nvCxnSpPr>
        <xdr:cNvPr id="692" name="直線コネクタ 691">
          <a:extLst>
            <a:ext uri="{FF2B5EF4-FFF2-40B4-BE49-F238E27FC236}">
              <a16:creationId xmlns:a16="http://schemas.microsoft.com/office/drawing/2014/main" id="{22F42559-B4F5-406F-A9BC-93A2A7EA6B40}"/>
            </a:ext>
          </a:extLst>
        </xdr:cNvPr>
        <xdr:cNvCxnSpPr/>
      </xdr:nvCxnSpPr>
      <xdr:spPr>
        <a:xfrm>
          <a:off x="13703300" y="177682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30299</xdr:rowOff>
    </xdr:from>
    <xdr:to>
      <xdr:col>67</xdr:col>
      <xdr:colOff>101600</xdr:colOff>
      <xdr:row>103</xdr:row>
      <xdr:rowOff>131899</xdr:rowOff>
    </xdr:to>
    <xdr:sp macro="" textlink="">
      <xdr:nvSpPr>
        <xdr:cNvPr id="693" name="楕円 692">
          <a:extLst>
            <a:ext uri="{FF2B5EF4-FFF2-40B4-BE49-F238E27FC236}">
              <a16:creationId xmlns:a16="http://schemas.microsoft.com/office/drawing/2014/main" id="{116B781F-7A9D-4A7D-B7C1-34085D0C1A6D}"/>
            </a:ext>
          </a:extLst>
        </xdr:cNvPr>
        <xdr:cNvSpPr/>
      </xdr:nvSpPr>
      <xdr:spPr>
        <a:xfrm>
          <a:off x="12763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81099</xdr:rowOff>
    </xdr:from>
    <xdr:to>
      <xdr:col>71</xdr:col>
      <xdr:colOff>177800</xdr:colOff>
      <xdr:row>103</xdr:row>
      <xdr:rowOff>108857</xdr:rowOff>
    </xdr:to>
    <xdr:cxnSp macro="">
      <xdr:nvCxnSpPr>
        <xdr:cNvPr id="694" name="直線コネクタ 693">
          <a:extLst>
            <a:ext uri="{FF2B5EF4-FFF2-40B4-BE49-F238E27FC236}">
              <a16:creationId xmlns:a16="http://schemas.microsoft.com/office/drawing/2014/main" id="{EDC50829-AE3F-458A-B61A-1FC0694362A8}"/>
            </a:ext>
          </a:extLst>
        </xdr:cNvPr>
        <xdr:cNvCxnSpPr/>
      </xdr:nvCxnSpPr>
      <xdr:spPr>
        <a:xfrm>
          <a:off x="12814300" y="177404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695" name="n_1aveValue【公民館】&#10;有形固定資産減価償却率">
          <a:extLst>
            <a:ext uri="{FF2B5EF4-FFF2-40B4-BE49-F238E27FC236}">
              <a16:creationId xmlns:a16="http://schemas.microsoft.com/office/drawing/2014/main" id="{094892BE-828E-488E-AD93-6825A70C6AF8}"/>
            </a:ext>
          </a:extLst>
        </xdr:cNvPr>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696" name="n_2aveValue【公民館】&#10;有形固定資産減価償却率">
          <a:extLst>
            <a:ext uri="{FF2B5EF4-FFF2-40B4-BE49-F238E27FC236}">
              <a16:creationId xmlns:a16="http://schemas.microsoft.com/office/drawing/2014/main" id="{A5F3AFBA-E77A-4F96-A329-950355E3F3B5}"/>
            </a:ext>
          </a:extLst>
        </xdr:cNvPr>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697" name="n_3aveValue【公民館】&#10;有形固定資産減価償却率">
          <a:extLst>
            <a:ext uri="{FF2B5EF4-FFF2-40B4-BE49-F238E27FC236}">
              <a16:creationId xmlns:a16="http://schemas.microsoft.com/office/drawing/2014/main" id="{7DB648A0-4CF7-49C8-9D06-5A4FDA86F11B}"/>
            </a:ext>
          </a:extLst>
        </xdr:cNvPr>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698" name="n_4aveValue【公民館】&#10;有形固定資産減価償却率">
          <a:extLst>
            <a:ext uri="{FF2B5EF4-FFF2-40B4-BE49-F238E27FC236}">
              <a16:creationId xmlns:a16="http://schemas.microsoft.com/office/drawing/2014/main" id="{ACB9128B-15EC-4BE1-AB5D-8C55071651FE}"/>
            </a:ext>
          </a:extLst>
        </xdr:cNvPr>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70048</xdr:rowOff>
    </xdr:from>
    <xdr:ext cx="405111" cy="259045"/>
    <xdr:sp macro="" textlink="">
      <xdr:nvSpPr>
        <xdr:cNvPr id="699" name="n_1mainValue【公民館】&#10;有形固定資産減価償却率">
          <a:extLst>
            <a:ext uri="{FF2B5EF4-FFF2-40B4-BE49-F238E27FC236}">
              <a16:creationId xmlns:a16="http://schemas.microsoft.com/office/drawing/2014/main" id="{74B9C71C-AEF9-4204-9BF4-995C8EF5CF9B}"/>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37391</xdr:rowOff>
    </xdr:from>
    <xdr:ext cx="405111" cy="259045"/>
    <xdr:sp macro="" textlink="">
      <xdr:nvSpPr>
        <xdr:cNvPr id="700" name="n_2mainValue【公民館】&#10;有形固定資産減価償却率">
          <a:extLst>
            <a:ext uri="{FF2B5EF4-FFF2-40B4-BE49-F238E27FC236}">
              <a16:creationId xmlns:a16="http://schemas.microsoft.com/office/drawing/2014/main" id="{B38AB0DE-E64F-4E23-8A20-5B73248CBE84}"/>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4734</xdr:rowOff>
    </xdr:from>
    <xdr:ext cx="405111" cy="259045"/>
    <xdr:sp macro="" textlink="">
      <xdr:nvSpPr>
        <xdr:cNvPr id="701" name="n_3mainValue【公民館】&#10;有形固定資産減価償却率">
          <a:extLst>
            <a:ext uri="{FF2B5EF4-FFF2-40B4-BE49-F238E27FC236}">
              <a16:creationId xmlns:a16="http://schemas.microsoft.com/office/drawing/2014/main" id="{35115BDC-A899-463C-91DD-73740072DD1A}"/>
            </a:ext>
          </a:extLst>
        </xdr:cNvPr>
        <xdr:cNvSpPr txBox="1"/>
      </xdr:nvSpPr>
      <xdr:spPr>
        <a:xfrm>
          <a:off x="13500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148426</xdr:rowOff>
    </xdr:from>
    <xdr:ext cx="405111" cy="259045"/>
    <xdr:sp macro="" textlink="">
      <xdr:nvSpPr>
        <xdr:cNvPr id="702" name="n_4mainValue【公民館】&#10;有形固定資産減価償却率">
          <a:extLst>
            <a:ext uri="{FF2B5EF4-FFF2-40B4-BE49-F238E27FC236}">
              <a16:creationId xmlns:a16="http://schemas.microsoft.com/office/drawing/2014/main" id="{CF87A304-1AF3-4CDF-93C9-1E7D036E9F5C}"/>
            </a:ext>
          </a:extLst>
        </xdr:cNvPr>
        <xdr:cNvSpPr txBox="1"/>
      </xdr:nvSpPr>
      <xdr:spPr>
        <a:xfrm>
          <a:off x="12611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D0DEF1C9-BE5A-4CEC-9411-8C9B42D610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1A5098AE-758C-4C8C-90A1-B350A53ED7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B9E5054F-0AD5-486F-B830-0F9689AE1E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FCB341E7-2741-42F4-AC7F-BC7661161F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CDABDC7E-5B4C-4861-BD2E-D8DCD4BF233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709B53EC-DEF4-45D9-BACE-B2502F95DC7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CCD239AD-B3F0-417C-865A-0A544BD7FE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5FFF97C8-533A-44A3-867C-FC4F59D4037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D338BE8A-B3FE-4737-AC50-D0A976BC04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4797E557-75B1-43E7-8AE0-C01B24F1C8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0AEEDA97-3789-454A-97F9-CDE11A22DE9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0A4F837E-920E-42D6-BF6F-7B40A34C49E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DCCEA07B-EB71-446E-9E29-9B6D608E16D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0BF477C7-8215-4F34-AAF0-2F4FFF72D59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4F8A255B-023D-41C8-B659-59C03097086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26264799-1A86-4961-9F63-1BCC876C008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866EE614-0DDB-4E4E-A252-12FC9591956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E8F48642-2C50-40EA-8D54-EF5E0734DF4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6C327F91-8456-4127-BDE7-EC0E1C78AEB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EF332DF6-4C25-4247-8CB6-BA4C661F8D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D6E8DB59-62A8-4A3B-9CAB-61B851C39B1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206F9DD7-5E46-444E-A63C-826CE89AA9B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C75A8CBA-096D-49A3-9017-8734748C6F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C084713C-A86B-41E2-BD60-A35C429AE69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0CC35898-DB86-409D-9006-425D021AF5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a:extLst>
            <a:ext uri="{FF2B5EF4-FFF2-40B4-BE49-F238E27FC236}">
              <a16:creationId xmlns:a16="http://schemas.microsoft.com/office/drawing/2014/main" id="{75361700-86BC-40FC-99F8-52E408F17C6B}"/>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a:extLst>
            <a:ext uri="{FF2B5EF4-FFF2-40B4-BE49-F238E27FC236}">
              <a16:creationId xmlns:a16="http://schemas.microsoft.com/office/drawing/2014/main" id="{AC969E2A-1A0E-46CC-9D58-853D8ACD0085}"/>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a:extLst>
            <a:ext uri="{FF2B5EF4-FFF2-40B4-BE49-F238E27FC236}">
              <a16:creationId xmlns:a16="http://schemas.microsoft.com/office/drawing/2014/main" id="{38353316-A7A9-4A0D-B6F8-C29A698D092F}"/>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a:extLst>
            <a:ext uri="{FF2B5EF4-FFF2-40B4-BE49-F238E27FC236}">
              <a16:creationId xmlns:a16="http://schemas.microsoft.com/office/drawing/2014/main" id="{E3D8766F-9509-474E-8F4C-39316402D998}"/>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a:extLst>
            <a:ext uri="{FF2B5EF4-FFF2-40B4-BE49-F238E27FC236}">
              <a16:creationId xmlns:a16="http://schemas.microsoft.com/office/drawing/2014/main" id="{1CD74207-61EA-4CE9-8EDD-FD5998F23CD4}"/>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733" name="【公民館】&#10;一人当たり面積平均値テキスト">
          <a:extLst>
            <a:ext uri="{FF2B5EF4-FFF2-40B4-BE49-F238E27FC236}">
              <a16:creationId xmlns:a16="http://schemas.microsoft.com/office/drawing/2014/main" id="{1C36C4FD-2917-40F7-AD23-C6F36D99F146}"/>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a:extLst>
            <a:ext uri="{FF2B5EF4-FFF2-40B4-BE49-F238E27FC236}">
              <a16:creationId xmlns:a16="http://schemas.microsoft.com/office/drawing/2014/main" id="{B3158FCF-487C-419D-8A5B-71E577482D41}"/>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a:extLst>
            <a:ext uri="{FF2B5EF4-FFF2-40B4-BE49-F238E27FC236}">
              <a16:creationId xmlns:a16="http://schemas.microsoft.com/office/drawing/2014/main" id="{2CF73B05-4CCD-4139-A678-713DFA583D60}"/>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6" name="フローチャート: 判断 735">
          <a:extLst>
            <a:ext uri="{FF2B5EF4-FFF2-40B4-BE49-F238E27FC236}">
              <a16:creationId xmlns:a16="http://schemas.microsoft.com/office/drawing/2014/main" id="{1D4EE73F-BBDF-45DC-9779-485B5E8F2223}"/>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7" name="フローチャート: 判断 736">
          <a:extLst>
            <a:ext uri="{FF2B5EF4-FFF2-40B4-BE49-F238E27FC236}">
              <a16:creationId xmlns:a16="http://schemas.microsoft.com/office/drawing/2014/main" id="{974E61F6-17AC-4A14-90BB-8C9B5484FE7B}"/>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38" name="フローチャート: 判断 737">
          <a:extLst>
            <a:ext uri="{FF2B5EF4-FFF2-40B4-BE49-F238E27FC236}">
              <a16:creationId xmlns:a16="http://schemas.microsoft.com/office/drawing/2014/main" id="{406A5AC5-E340-4FE0-A1EC-D16C914A8B82}"/>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58B5A12-DFD0-4C64-92A3-47CE8A43B5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C3F5D75-2B19-4852-8E17-296ED0CF23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54EBE34E-D13D-48CE-833B-911D4547C89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9BBD020-95D1-4E96-8CDE-F39047A7E4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D753C822-585E-4C0F-AE74-69275BF466E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140244</xdr:rowOff>
    </xdr:from>
    <xdr:to>
      <xdr:col>116</xdr:col>
      <xdr:colOff>114300</xdr:colOff>
      <xdr:row>108</xdr:row>
      <xdr:rowOff>70394</xdr:rowOff>
    </xdr:to>
    <xdr:sp macro="" textlink="">
      <xdr:nvSpPr>
        <xdr:cNvPr id="744" name="楕円 743">
          <a:extLst>
            <a:ext uri="{FF2B5EF4-FFF2-40B4-BE49-F238E27FC236}">
              <a16:creationId xmlns:a16="http://schemas.microsoft.com/office/drawing/2014/main" id="{D555DEC4-16C0-4F1D-B71D-E8508C659C6B}"/>
            </a:ext>
          </a:extLst>
        </xdr:cNvPr>
        <xdr:cNvSpPr/>
      </xdr:nvSpPr>
      <xdr:spPr>
        <a:xfrm>
          <a:off x="22110700" y="18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118671</xdr:rowOff>
    </xdr:from>
    <xdr:ext cx="469744" cy="259045"/>
    <xdr:sp macro="" textlink="">
      <xdr:nvSpPr>
        <xdr:cNvPr id="745" name="【公民館】&#10;一人当たり面積該当値テキスト">
          <a:extLst>
            <a:ext uri="{FF2B5EF4-FFF2-40B4-BE49-F238E27FC236}">
              <a16:creationId xmlns:a16="http://schemas.microsoft.com/office/drawing/2014/main" id="{662FEC78-2F4F-44A8-BC8D-8DB0AD6659D4}"/>
            </a:ext>
          </a:extLst>
        </xdr:cNvPr>
        <xdr:cNvSpPr txBox="1"/>
      </xdr:nvSpPr>
      <xdr:spPr>
        <a:xfrm>
          <a:off x="22199600" y="18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746" name="楕円 745">
          <a:extLst>
            <a:ext uri="{FF2B5EF4-FFF2-40B4-BE49-F238E27FC236}">
              <a16:creationId xmlns:a16="http://schemas.microsoft.com/office/drawing/2014/main" id="{522A2AA9-0E5C-4D00-8FA4-21C8723CD661}"/>
            </a:ext>
          </a:extLst>
        </xdr:cNvPr>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19594</xdr:rowOff>
    </xdr:from>
    <xdr:to>
      <xdr:col>116</xdr:col>
      <xdr:colOff>63500</xdr:colOff>
      <xdr:row>108</xdr:row>
      <xdr:rowOff>22861</xdr:rowOff>
    </xdr:to>
    <xdr:cxnSp macro="">
      <xdr:nvCxnSpPr>
        <xdr:cNvPr id="747" name="直線コネクタ 746">
          <a:extLst>
            <a:ext uri="{FF2B5EF4-FFF2-40B4-BE49-F238E27FC236}">
              <a16:creationId xmlns:a16="http://schemas.microsoft.com/office/drawing/2014/main" id="{9ACD1256-E027-4FDF-85D0-E0D3A5EA0B33}"/>
            </a:ext>
          </a:extLst>
        </xdr:cNvPr>
        <xdr:cNvCxnSpPr/>
      </xdr:nvCxnSpPr>
      <xdr:spPr>
        <a:xfrm flipV="1">
          <a:off x="21323300" y="185361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145687</xdr:rowOff>
    </xdr:from>
    <xdr:to>
      <xdr:col>107</xdr:col>
      <xdr:colOff>101600</xdr:colOff>
      <xdr:row>108</xdr:row>
      <xdr:rowOff>75837</xdr:rowOff>
    </xdr:to>
    <xdr:sp macro="" textlink="">
      <xdr:nvSpPr>
        <xdr:cNvPr id="748" name="楕円 747">
          <a:extLst>
            <a:ext uri="{FF2B5EF4-FFF2-40B4-BE49-F238E27FC236}">
              <a16:creationId xmlns:a16="http://schemas.microsoft.com/office/drawing/2014/main" id="{9A63837C-CE9E-4B6C-A862-5112EF058CA4}"/>
            </a:ext>
          </a:extLst>
        </xdr:cNvPr>
        <xdr:cNvSpPr/>
      </xdr:nvSpPr>
      <xdr:spPr>
        <a:xfrm>
          <a:off x="20383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25037</xdr:rowOff>
    </xdr:to>
    <xdr:cxnSp macro="">
      <xdr:nvCxnSpPr>
        <xdr:cNvPr id="749" name="直線コネクタ 748">
          <a:extLst>
            <a:ext uri="{FF2B5EF4-FFF2-40B4-BE49-F238E27FC236}">
              <a16:creationId xmlns:a16="http://schemas.microsoft.com/office/drawing/2014/main" id="{B116BA6F-8B5C-4A0E-9743-13D86075090B}"/>
            </a:ext>
          </a:extLst>
        </xdr:cNvPr>
        <xdr:cNvCxnSpPr/>
      </xdr:nvCxnSpPr>
      <xdr:spPr>
        <a:xfrm flipV="1">
          <a:off x="20434300" y="185394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750" name="楕円 749">
          <a:extLst>
            <a:ext uri="{FF2B5EF4-FFF2-40B4-BE49-F238E27FC236}">
              <a16:creationId xmlns:a16="http://schemas.microsoft.com/office/drawing/2014/main" id="{7346196B-CF60-4897-9500-8F6F396D8BF6}"/>
            </a:ext>
          </a:extLst>
        </xdr:cNvPr>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25037</xdr:rowOff>
    </xdr:from>
    <xdr:to>
      <xdr:col>107</xdr:col>
      <xdr:colOff>50800</xdr:colOff>
      <xdr:row>108</xdr:row>
      <xdr:rowOff>27214</xdr:rowOff>
    </xdr:to>
    <xdr:cxnSp macro="">
      <xdr:nvCxnSpPr>
        <xdr:cNvPr id="751" name="直線コネクタ 750">
          <a:extLst>
            <a:ext uri="{FF2B5EF4-FFF2-40B4-BE49-F238E27FC236}">
              <a16:creationId xmlns:a16="http://schemas.microsoft.com/office/drawing/2014/main" id="{F124C1C7-2F2C-42AE-805D-8A44B082BBD4}"/>
            </a:ext>
          </a:extLst>
        </xdr:cNvPr>
        <xdr:cNvCxnSpPr/>
      </xdr:nvCxnSpPr>
      <xdr:spPr>
        <a:xfrm flipV="1">
          <a:off x="19545300" y="185416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150042</xdr:rowOff>
    </xdr:from>
    <xdr:to>
      <xdr:col>98</xdr:col>
      <xdr:colOff>38100</xdr:colOff>
      <xdr:row>108</xdr:row>
      <xdr:rowOff>80192</xdr:rowOff>
    </xdr:to>
    <xdr:sp macro="" textlink="">
      <xdr:nvSpPr>
        <xdr:cNvPr id="752" name="楕円 751">
          <a:extLst>
            <a:ext uri="{FF2B5EF4-FFF2-40B4-BE49-F238E27FC236}">
              <a16:creationId xmlns:a16="http://schemas.microsoft.com/office/drawing/2014/main" id="{C1962270-9FCD-4DF4-B40A-7AFEC4892664}"/>
            </a:ext>
          </a:extLst>
        </xdr:cNvPr>
        <xdr:cNvSpPr/>
      </xdr:nvSpPr>
      <xdr:spPr>
        <a:xfrm>
          <a:off x="186055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29392</xdr:rowOff>
    </xdr:to>
    <xdr:cxnSp macro="">
      <xdr:nvCxnSpPr>
        <xdr:cNvPr id="753" name="直線コネクタ 752">
          <a:extLst>
            <a:ext uri="{FF2B5EF4-FFF2-40B4-BE49-F238E27FC236}">
              <a16:creationId xmlns:a16="http://schemas.microsoft.com/office/drawing/2014/main" id="{57C1EE71-1E1D-44EE-9208-16CF8C0A146C}"/>
            </a:ext>
          </a:extLst>
        </xdr:cNvPr>
        <xdr:cNvCxnSpPr/>
      </xdr:nvCxnSpPr>
      <xdr:spPr>
        <a:xfrm flipV="1">
          <a:off x="18656300" y="185438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754" name="n_1aveValue【公民館】&#10;一人当たり面積">
          <a:extLst>
            <a:ext uri="{FF2B5EF4-FFF2-40B4-BE49-F238E27FC236}">
              <a16:creationId xmlns:a16="http://schemas.microsoft.com/office/drawing/2014/main" id="{88CCFC5B-2F51-4F5A-AA6D-399C08C8D15F}"/>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755" name="n_2aveValue【公民館】&#10;一人当たり面積">
          <a:extLst>
            <a:ext uri="{FF2B5EF4-FFF2-40B4-BE49-F238E27FC236}">
              <a16:creationId xmlns:a16="http://schemas.microsoft.com/office/drawing/2014/main" id="{DAEBB74D-5681-4C4D-B0F2-79FBEBD4BA4A}"/>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6" name="n_3aveValue【公民館】&#10;一人当たり面積">
          <a:extLst>
            <a:ext uri="{FF2B5EF4-FFF2-40B4-BE49-F238E27FC236}">
              <a16:creationId xmlns:a16="http://schemas.microsoft.com/office/drawing/2014/main" id="{F18D3636-9780-4A3A-8C05-BEDFD0A502E1}"/>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757" name="n_4aveValue【公民館】&#10;一人当たり面積">
          <a:extLst>
            <a:ext uri="{FF2B5EF4-FFF2-40B4-BE49-F238E27FC236}">
              <a16:creationId xmlns:a16="http://schemas.microsoft.com/office/drawing/2014/main" id="{F997053A-7195-4B0F-ADEA-A13192017CEF}"/>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758" name="n_1mainValue【公民館】&#10;一人当たり面積">
          <a:extLst>
            <a:ext uri="{FF2B5EF4-FFF2-40B4-BE49-F238E27FC236}">
              <a16:creationId xmlns:a16="http://schemas.microsoft.com/office/drawing/2014/main" id="{6C9A19B9-267A-48A4-ADC2-4180D76EE514}"/>
            </a:ext>
          </a:extLst>
        </xdr:cNvPr>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66964</xdr:rowOff>
    </xdr:from>
    <xdr:ext cx="469744" cy="259045"/>
    <xdr:sp macro="" textlink="">
      <xdr:nvSpPr>
        <xdr:cNvPr id="759" name="n_2mainValue【公民館】&#10;一人当たり面積">
          <a:extLst>
            <a:ext uri="{FF2B5EF4-FFF2-40B4-BE49-F238E27FC236}">
              <a16:creationId xmlns:a16="http://schemas.microsoft.com/office/drawing/2014/main" id="{098B06E4-CA7E-4A4C-98E4-99DC9149BADA}"/>
            </a:ext>
          </a:extLst>
        </xdr:cNvPr>
        <xdr:cNvSpPr txBox="1"/>
      </xdr:nvSpPr>
      <xdr:spPr>
        <a:xfrm>
          <a:off x="201994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760" name="n_3mainValue【公民館】&#10;一人当たり面積">
          <a:extLst>
            <a:ext uri="{FF2B5EF4-FFF2-40B4-BE49-F238E27FC236}">
              <a16:creationId xmlns:a16="http://schemas.microsoft.com/office/drawing/2014/main" id="{4D7BB469-9441-4275-B166-D009DA9BBA11}"/>
            </a:ext>
          </a:extLst>
        </xdr:cNvPr>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71319</xdr:rowOff>
    </xdr:from>
    <xdr:ext cx="469744" cy="259045"/>
    <xdr:sp macro="" textlink="">
      <xdr:nvSpPr>
        <xdr:cNvPr id="761" name="n_4mainValue【公民館】&#10;一人当たり面積">
          <a:extLst>
            <a:ext uri="{FF2B5EF4-FFF2-40B4-BE49-F238E27FC236}">
              <a16:creationId xmlns:a16="http://schemas.microsoft.com/office/drawing/2014/main" id="{F4F05224-B05F-4217-A565-47CE38D6B6B6}"/>
            </a:ext>
          </a:extLst>
        </xdr:cNvPr>
        <xdr:cNvSpPr txBox="1"/>
      </xdr:nvSpPr>
      <xdr:spPr>
        <a:xfrm>
          <a:off x="18421427" y="185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1271C692-B22C-400B-86CA-86E6541DCD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45F099A0-6E8C-4F2D-988E-3FCB395F690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D5905E39-9123-46EB-91AD-77A25EF6EA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について、有形固定資産減価償却率が類似団体平均に比べ大幅に高くなっている。</a:t>
          </a:r>
        </a:p>
        <a:p>
          <a:r>
            <a:rPr kumimoji="1" lang="ja-JP" altLang="en-US" sz="1300">
              <a:latin typeface="ＭＳ Ｐゴシック" panose="020B0600070205080204" pitchFamily="50" charset="-128"/>
              <a:ea typeface="ＭＳ Ｐゴシック" panose="020B0600070205080204" pitchFamily="50" charset="-128"/>
            </a:rPr>
            <a:t>橋りょうについては、令和元年度に策定した橋梁長寿命化修繕計画に則り、町内１６１か所の橋りょうの改修を引き続き進めていく。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認定こども園・幼稚園・保育所については、現在町内には１か所の公立幼稚園と２箇所の公立保育所があり、いずれも建物は鉄筋コンクリート造で、昭和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年代に相次いで建築されている。ただし、このうち劣化が顕著な丹荘保育所（昭和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年建築）については令和元年度より建替え事業が開始されており令和４年度より開所のため、数値の改善が見込まれる。</a:t>
          </a:r>
        </a:p>
        <a:p>
          <a:r>
            <a:rPr kumimoji="1" lang="ja-JP" altLang="en-US" sz="1300">
              <a:latin typeface="ＭＳ Ｐゴシック" panose="020B0600070205080204" pitchFamily="50" charset="-128"/>
              <a:ea typeface="ＭＳ Ｐゴシック" panose="020B0600070205080204" pitchFamily="50" charset="-128"/>
            </a:rPr>
            <a:t>策定済みの個別施設計画に基づき、町の現状に合わせた計画的な修繕と更新を行うことで施設維持に要するコストの縮減を図るとともに、行政サービスの質の向上を行えるよう検討を重ね、健全な行財政運営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BCB9BA-7000-4723-8693-4637CD8EA6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0FB596-BAC7-460E-B98E-47D26431C7B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A719A0-7414-412C-8025-8F0A435AAA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16E479-BDFF-4C48-B28C-510CE9AB48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F12640-720B-40F7-B0D6-A4640BD402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7A1C0A-E31C-4F55-971A-E590681655A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87E46F-F2F5-4EBB-88C2-2160E08B55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A5B931-1C4A-4A91-9252-D5271C3B47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8549DE-F4BD-46AB-BB0B-FA1AB5622F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4AE864-BC56-4D21-BCC3-17F602CF0B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EC2B3A-01B9-43D4-89C0-5CBC7F4AC4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15B49C-318A-49A2-86D3-132764A690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F7F187-F62A-4852-922F-BD0FBEDA44F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3242F7-D581-4CBF-A4EC-197D2D20215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54B0A0-DC4B-43E0-A655-D766C203E3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313BD70-A333-456C-AB3F-7DF917D13A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C443FE-E9EF-4A7B-A508-DC6AA3CEAB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47F4628-FE20-4882-97FA-7534903F43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75E16E-34BF-4162-9DCF-3AC8F50F44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8E6A5F-C74D-4A20-A609-E8E185F6556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D97766-6691-4162-BFDF-2A94158A71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A5D337-231C-4900-B9DE-8886746359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2D20D6F-645B-4593-A559-2AC7FC5DCB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6E380F-D5ED-48CE-B6F7-58782A6157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2E2753-6ABE-4F99-AC92-285DE93A90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B33C89-6B58-4909-88ED-B012995F55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B1FA22-C0D4-4149-9890-4E97A5583B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C8602A-EE87-43F8-813C-FEA25E68CBE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0BDBFB-C583-4249-BB7A-59FF46C98E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39F49B-3AE6-4031-8D6A-A7C395BCEF2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DD89FC-D1FF-44D9-883E-B67B69B9548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569CC4-9176-403F-A1D3-E2955AC999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166CE5-0582-499D-AAFD-F0FC95B087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C6FEE1-AF18-4135-B662-54A7DDD35E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FAFED6-8A91-4B81-8730-C726B94083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DE77A7B-3DD2-47C6-980A-78F339D980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0222A95-24D9-4C97-AE6D-F0A99B39F98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C4E77E-E548-4967-B016-D657D98C71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6E185B-0973-464C-8B39-7A2C3EFFCF2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2678170-85AA-459B-A103-C5757686F9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52FDFFC-BEA8-48A5-9BB1-C674FD5820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FA41C00-4CDF-4EA9-81B5-AFC66E7AD1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E3D75BA-199B-4E6C-9568-4AFE81A8F50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AA93F1F-5C9B-471E-A516-FBBE038142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4065061-D8F1-4DEA-B480-6A733150BF5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D62E703-040F-464A-91AB-54A0B8208E0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F515440-5D2A-4D7E-A173-0EF5F25D4D2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B7C4A4F-083F-4261-87F2-70F697AB6A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A36475D-1DE3-4793-A214-E9D011DFFE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BFF2DB8-9DAC-429E-A78C-4DC387B65F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FB1C9F9-BDDD-41C7-B616-516C9DFB9C5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CB07DD2-8F6D-433F-8EBF-F1BE8AADAB5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CD1082E-982A-4B1F-93E6-A1E83D61A1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14DE5C3-DA54-428E-98CF-55A9DA22F3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ACAA8A4-728F-46F8-A484-A78E9E08B51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CABD7D6-F0E9-42A4-9F08-22CAC057E8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5E2E779-BFF2-4466-81BF-0C9ADB7902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F5CE5E8-2102-481B-886A-7790A13F10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AE73EC-959B-415C-AA47-D2423ED3F53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BF214CAF-8A2C-445C-96F1-D95CA20C8A0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CEB8282-36E7-4117-A41A-2C4C24DC6FA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4C6F797-E266-4629-9961-DC0DD3446B3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2995B2E-D22B-4489-804C-6F80DBA9BA8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69711FFF-4B2C-40F5-9BB2-5E17892E33A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516D19A-D778-44F7-9FF2-BE26562EE4F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52ADBC4-C275-45A0-8F63-8C537106BEE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3DBF7FF-E83D-400E-9DFE-F1A9D2F2A51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BF5C925-C4CB-4CE0-9505-614B264B7C4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4AEE85E-3DFE-4A55-B559-6B0A36070D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1230BA9-FC48-4FB6-AE71-E1F989D970C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3FD6864-E7C7-47B6-A21F-9FD5D1C8AE8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F12B536-E59E-441E-B65B-FB9F663F10F9}"/>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7D3C2A79-D04A-4D43-BD37-95543166B79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49EA5570-952F-4209-91F1-81E1FB11766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3B968A31-3B2B-4C67-A852-168EDAA4179E}"/>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77" name="直線コネクタ 76">
          <a:extLst>
            <a:ext uri="{FF2B5EF4-FFF2-40B4-BE49-F238E27FC236}">
              <a16:creationId xmlns:a16="http://schemas.microsoft.com/office/drawing/2014/main" id="{36DD716D-3A53-4DD9-BCD3-81AA9C0D177C}"/>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F61802C-6AB3-4316-B82C-ACC734F2D268}"/>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a:extLst>
            <a:ext uri="{FF2B5EF4-FFF2-40B4-BE49-F238E27FC236}">
              <a16:creationId xmlns:a16="http://schemas.microsoft.com/office/drawing/2014/main" id="{7641691E-2191-4C17-8956-E635AB0B5E9A}"/>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a:extLst>
            <a:ext uri="{FF2B5EF4-FFF2-40B4-BE49-F238E27FC236}">
              <a16:creationId xmlns:a16="http://schemas.microsoft.com/office/drawing/2014/main" id="{009FD815-94AA-472A-8526-33DC1D563C86}"/>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D5566E41-AC24-41F6-9CFA-9AC0286A12E3}"/>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a:extLst>
            <a:ext uri="{FF2B5EF4-FFF2-40B4-BE49-F238E27FC236}">
              <a16:creationId xmlns:a16="http://schemas.microsoft.com/office/drawing/2014/main" id="{418FF64D-2083-4ABA-B935-AD8F0972022B}"/>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a:extLst>
            <a:ext uri="{FF2B5EF4-FFF2-40B4-BE49-F238E27FC236}">
              <a16:creationId xmlns:a16="http://schemas.microsoft.com/office/drawing/2014/main" id="{41922CB9-82B4-4F53-B66F-E331ABB7BEF9}"/>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B4EEB2C-0716-448B-8265-3927FD68F1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C483FF0-4CA3-44E6-8050-7293449DFD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DAB04ED-3391-49E5-95E1-4FC2FCB92B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05A3246-0E01-460B-8A1A-1C420D5AE6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361E207-84BA-4E53-BE38-76D58E8A40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89" name="楕円 88">
          <a:extLst>
            <a:ext uri="{FF2B5EF4-FFF2-40B4-BE49-F238E27FC236}">
              <a16:creationId xmlns:a16="http://schemas.microsoft.com/office/drawing/2014/main" id="{F5D28180-6F3C-4904-8B4C-7C01B5AEF87B}"/>
            </a:ext>
          </a:extLst>
        </xdr:cNvPr>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3D3A919-09A1-4578-BFD4-85B57A39CA18}"/>
            </a:ext>
          </a:extLst>
        </xdr:cNvPr>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91" name="楕円 90">
          <a:extLst>
            <a:ext uri="{FF2B5EF4-FFF2-40B4-BE49-F238E27FC236}">
              <a16:creationId xmlns:a16="http://schemas.microsoft.com/office/drawing/2014/main" id="{1DD84817-AB75-486A-ACD7-B7FF00998A83}"/>
            </a:ext>
          </a:extLst>
        </xdr:cNvPr>
        <xdr:cNvSpPr/>
      </xdr:nvSpPr>
      <xdr:spPr>
        <a:xfrm>
          <a:off x="3746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165735</xdr:rowOff>
    </xdr:from>
    <xdr:to>
      <xdr:col>24</xdr:col>
      <xdr:colOff>63500</xdr:colOff>
      <xdr:row>60</xdr:row>
      <xdr:rowOff>26670</xdr:rowOff>
    </xdr:to>
    <xdr:cxnSp macro="">
      <xdr:nvCxnSpPr>
        <xdr:cNvPr id="92" name="直線コネクタ 91">
          <a:extLst>
            <a:ext uri="{FF2B5EF4-FFF2-40B4-BE49-F238E27FC236}">
              <a16:creationId xmlns:a16="http://schemas.microsoft.com/office/drawing/2014/main" id="{255BFE22-57E8-48C0-93BA-D743BDCEBB66}"/>
            </a:ext>
          </a:extLst>
        </xdr:cNvPr>
        <xdr:cNvCxnSpPr/>
      </xdr:nvCxnSpPr>
      <xdr:spPr>
        <a:xfrm>
          <a:off x="3797300" y="102812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93" name="楕円 92">
          <a:extLst>
            <a:ext uri="{FF2B5EF4-FFF2-40B4-BE49-F238E27FC236}">
              <a16:creationId xmlns:a16="http://schemas.microsoft.com/office/drawing/2014/main" id="{FAC3FE06-5F30-473E-AF01-07A05B42C931}"/>
            </a:ext>
          </a:extLst>
        </xdr:cNvPr>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59</xdr:row>
      <xdr:rowOff>165735</xdr:rowOff>
    </xdr:to>
    <xdr:cxnSp macro="">
      <xdr:nvCxnSpPr>
        <xdr:cNvPr id="94" name="直線コネクタ 93">
          <a:extLst>
            <a:ext uri="{FF2B5EF4-FFF2-40B4-BE49-F238E27FC236}">
              <a16:creationId xmlns:a16="http://schemas.microsoft.com/office/drawing/2014/main" id="{655690BB-C918-40EC-93E4-5A3B48BCD220}"/>
            </a:ext>
          </a:extLst>
        </xdr:cNvPr>
        <xdr:cNvCxnSpPr/>
      </xdr:nvCxnSpPr>
      <xdr:spPr>
        <a:xfrm>
          <a:off x="2908300" y="1024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50165</xdr:rowOff>
    </xdr:from>
    <xdr:to>
      <xdr:col>10</xdr:col>
      <xdr:colOff>165100</xdr:colOff>
      <xdr:row>59</xdr:row>
      <xdr:rowOff>151765</xdr:rowOff>
    </xdr:to>
    <xdr:sp macro="" textlink="">
      <xdr:nvSpPr>
        <xdr:cNvPr id="95" name="楕円 94">
          <a:extLst>
            <a:ext uri="{FF2B5EF4-FFF2-40B4-BE49-F238E27FC236}">
              <a16:creationId xmlns:a16="http://schemas.microsoft.com/office/drawing/2014/main" id="{42059744-3B52-4F4C-B82A-D4B6E8A379D4}"/>
            </a:ext>
          </a:extLst>
        </xdr:cNvPr>
        <xdr:cNvSpPr/>
      </xdr:nvSpPr>
      <xdr:spPr>
        <a:xfrm>
          <a:off x="1968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100965</xdr:rowOff>
    </xdr:from>
    <xdr:to>
      <xdr:col>15</xdr:col>
      <xdr:colOff>50800</xdr:colOff>
      <xdr:row>59</xdr:row>
      <xdr:rowOff>133350</xdr:rowOff>
    </xdr:to>
    <xdr:cxnSp macro="">
      <xdr:nvCxnSpPr>
        <xdr:cNvPr id="96" name="直線コネクタ 95">
          <a:extLst>
            <a:ext uri="{FF2B5EF4-FFF2-40B4-BE49-F238E27FC236}">
              <a16:creationId xmlns:a16="http://schemas.microsoft.com/office/drawing/2014/main" id="{0B556FDE-483B-4BC5-AD3D-005EC67269AF}"/>
            </a:ext>
          </a:extLst>
        </xdr:cNvPr>
        <xdr:cNvCxnSpPr/>
      </xdr:nvCxnSpPr>
      <xdr:spPr>
        <a:xfrm>
          <a:off x="2019300" y="10216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97" name="楕円 96">
          <a:extLst>
            <a:ext uri="{FF2B5EF4-FFF2-40B4-BE49-F238E27FC236}">
              <a16:creationId xmlns:a16="http://schemas.microsoft.com/office/drawing/2014/main" id="{44B45884-375A-4400-AA1E-AB7BE4DF53D9}"/>
            </a:ext>
          </a:extLst>
        </xdr:cNvPr>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100965</xdr:rowOff>
    </xdr:to>
    <xdr:cxnSp macro="">
      <xdr:nvCxnSpPr>
        <xdr:cNvPr id="98" name="直線コネクタ 97">
          <a:extLst>
            <a:ext uri="{FF2B5EF4-FFF2-40B4-BE49-F238E27FC236}">
              <a16:creationId xmlns:a16="http://schemas.microsoft.com/office/drawing/2014/main" id="{D9DCDC4F-6D64-40C3-B778-BB2930F5CC1C}"/>
            </a:ext>
          </a:extLst>
        </xdr:cNvPr>
        <xdr:cNvCxnSpPr/>
      </xdr:nvCxnSpPr>
      <xdr:spPr>
        <a:xfrm>
          <a:off x="1130300" y="10184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99" name="n_1aveValue【体育館・プール】&#10;有形固定資産減価償却率">
          <a:extLst>
            <a:ext uri="{FF2B5EF4-FFF2-40B4-BE49-F238E27FC236}">
              <a16:creationId xmlns:a16="http://schemas.microsoft.com/office/drawing/2014/main" id="{D0A35B35-B3A2-4D1F-802B-B62D0343BF2C}"/>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00" name="n_2aveValue【体育館・プール】&#10;有形固定資産減価償却率">
          <a:extLst>
            <a:ext uri="{FF2B5EF4-FFF2-40B4-BE49-F238E27FC236}">
              <a16:creationId xmlns:a16="http://schemas.microsoft.com/office/drawing/2014/main" id="{68C9B535-4BA6-44A7-9492-C6ED2BBF8EE4}"/>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01" name="n_3aveValue【体育館・プール】&#10;有形固定資産減価償却率">
          <a:extLst>
            <a:ext uri="{FF2B5EF4-FFF2-40B4-BE49-F238E27FC236}">
              <a16:creationId xmlns:a16="http://schemas.microsoft.com/office/drawing/2014/main" id="{53B2AA88-045C-4386-8D5F-1478CBA94ADE}"/>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102" name="n_4aveValue【体育館・プール】&#10;有形固定資産減価償却率">
          <a:extLst>
            <a:ext uri="{FF2B5EF4-FFF2-40B4-BE49-F238E27FC236}">
              <a16:creationId xmlns:a16="http://schemas.microsoft.com/office/drawing/2014/main" id="{0AF9F27D-E2A9-4B04-9C39-D3F1BF5414A9}"/>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61612</xdr:rowOff>
    </xdr:from>
    <xdr:ext cx="405111" cy="259045"/>
    <xdr:sp macro="" textlink="">
      <xdr:nvSpPr>
        <xdr:cNvPr id="103" name="n_1mainValue【体育館・プール】&#10;有形固定資産減価償却率">
          <a:extLst>
            <a:ext uri="{FF2B5EF4-FFF2-40B4-BE49-F238E27FC236}">
              <a16:creationId xmlns:a16="http://schemas.microsoft.com/office/drawing/2014/main" id="{36DE5177-0B9B-4290-A51D-0742D307FD7A}"/>
            </a:ext>
          </a:extLst>
        </xdr:cNvPr>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04" name="n_2mainValue【体育館・プール】&#10;有形固定資産減価償却率">
          <a:extLst>
            <a:ext uri="{FF2B5EF4-FFF2-40B4-BE49-F238E27FC236}">
              <a16:creationId xmlns:a16="http://schemas.microsoft.com/office/drawing/2014/main" id="{07136B0D-A944-4284-9A88-81FDBE12163D}"/>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168292</xdr:rowOff>
    </xdr:from>
    <xdr:ext cx="405111" cy="259045"/>
    <xdr:sp macro="" textlink="">
      <xdr:nvSpPr>
        <xdr:cNvPr id="105" name="n_3mainValue【体育館・プール】&#10;有形固定資産減価償却率">
          <a:extLst>
            <a:ext uri="{FF2B5EF4-FFF2-40B4-BE49-F238E27FC236}">
              <a16:creationId xmlns:a16="http://schemas.microsoft.com/office/drawing/2014/main" id="{27EBFF83-0BF5-4319-970F-51DD44F1C036}"/>
            </a:ext>
          </a:extLst>
        </xdr:cNvPr>
        <xdr:cNvSpPr txBox="1"/>
      </xdr:nvSpPr>
      <xdr:spPr>
        <a:xfrm>
          <a:off x="1816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106" name="n_4mainValue【体育館・プール】&#10;有形固定資産減価償却率">
          <a:extLst>
            <a:ext uri="{FF2B5EF4-FFF2-40B4-BE49-F238E27FC236}">
              <a16:creationId xmlns:a16="http://schemas.microsoft.com/office/drawing/2014/main" id="{0936EB17-DBF5-42A1-83ED-92BB1312FF52}"/>
            </a:ext>
          </a:extLst>
        </xdr:cNvPr>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90433DD-6FCD-48F0-A728-930E27644E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5AD8712-3996-4397-82D4-FD6B4BE6B4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B4C9FF02-EE50-484E-AF23-4DF4DA6D40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4EC1C2D5-5DFF-4D73-9565-4BE5DC8233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7A64A1A7-50DE-4BF3-A7A5-266EF4B965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96D55DD8-637C-47F8-B418-C990D27E0A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662FAC00-E6AE-423C-9976-BB071ECA1B3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99F4F0D-C05F-4DB9-9175-9907783AC8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A5993163-E578-4449-ABAD-B954CB4F9E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A44023DD-1249-4AD2-A4EC-0F31A3EC8F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187CC1D5-F9CE-4604-9225-F518AE3D64C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AE831F13-21FE-4AE2-8B1C-1455C9EED43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31FEBA75-9BEA-4246-BE39-F482E591FA0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790E2825-AE7E-4168-AD51-0F1C1FDE5D4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3A4B5A06-35F1-4B24-9677-870DAE798CA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84C2EB8D-1673-4234-9D8D-C473240357B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7233AF56-DD78-4C3C-B03D-685CFA59047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3F735731-4E3F-4668-AAAF-6B8FF4AA169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AD7C3326-8DBB-458D-8CCD-A2F1324B1B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EAAD443F-818D-4916-8131-DA63B096598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A71813B3-8E8D-406A-862C-BF8B767B23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28" name="直線コネクタ 127">
          <a:extLst>
            <a:ext uri="{FF2B5EF4-FFF2-40B4-BE49-F238E27FC236}">
              <a16:creationId xmlns:a16="http://schemas.microsoft.com/office/drawing/2014/main" id="{90A62662-3501-4476-BD1D-B61F7BAA7324}"/>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29" name="【体育館・プール】&#10;一人当たり面積最小値テキスト">
          <a:extLst>
            <a:ext uri="{FF2B5EF4-FFF2-40B4-BE49-F238E27FC236}">
              <a16:creationId xmlns:a16="http://schemas.microsoft.com/office/drawing/2014/main" id="{1FFF69F7-E9EC-4BE8-ABC1-88C34654F67F}"/>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30" name="直線コネクタ 129">
          <a:extLst>
            <a:ext uri="{FF2B5EF4-FFF2-40B4-BE49-F238E27FC236}">
              <a16:creationId xmlns:a16="http://schemas.microsoft.com/office/drawing/2014/main" id="{2FDAFC4D-1EF8-473E-86E1-E917ACBD812D}"/>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31" name="【体育館・プール】&#10;一人当たり面積最大値テキスト">
          <a:extLst>
            <a:ext uri="{FF2B5EF4-FFF2-40B4-BE49-F238E27FC236}">
              <a16:creationId xmlns:a16="http://schemas.microsoft.com/office/drawing/2014/main" id="{EB2C17BE-E219-476E-AE65-ED021C4FFF3E}"/>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32" name="直線コネクタ 131">
          <a:extLst>
            <a:ext uri="{FF2B5EF4-FFF2-40B4-BE49-F238E27FC236}">
              <a16:creationId xmlns:a16="http://schemas.microsoft.com/office/drawing/2014/main" id="{52446C1A-C519-4BE6-9117-5AD5F40F09A1}"/>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133" name="【体育館・プール】&#10;一人当たり面積平均値テキスト">
          <a:extLst>
            <a:ext uri="{FF2B5EF4-FFF2-40B4-BE49-F238E27FC236}">
              <a16:creationId xmlns:a16="http://schemas.microsoft.com/office/drawing/2014/main" id="{5195E326-4D0F-47BD-B15E-3C9E356B6824}"/>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34" name="フローチャート: 判断 133">
          <a:extLst>
            <a:ext uri="{FF2B5EF4-FFF2-40B4-BE49-F238E27FC236}">
              <a16:creationId xmlns:a16="http://schemas.microsoft.com/office/drawing/2014/main" id="{6AD55095-5D2A-472E-B650-3DAF6B9FE779}"/>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135" name="フローチャート: 判断 134">
          <a:extLst>
            <a:ext uri="{FF2B5EF4-FFF2-40B4-BE49-F238E27FC236}">
              <a16:creationId xmlns:a16="http://schemas.microsoft.com/office/drawing/2014/main" id="{6A8ABDBF-A63E-4C00-9BA3-8CB193EA5970}"/>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136" name="フローチャート: 判断 135">
          <a:extLst>
            <a:ext uri="{FF2B5EF4-FFF2-40B4-BE49-F238E27FC236}">
              <a16:creationId xmlns:a16="http://schemas.microsoft.com/office/drawing/2014/main" id="{933DE781-B389-4A7B-9396-F43DAEFAB3DC}"/>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7" name="フローチャート: 判断 136">
          <a:extLst>
            <a:ext uri="{FF2B5EF4-FFF2-40B4-BE49-F238E27FC236}">
              <a16:creationId xmlns:a16="http://schemas.microsoft.com/office/drawing/2014/main" id="{2187DB72-B1CB-4B5A-A066-6158DE862C0F}"/>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A9705B1B-0648-4D38-A900-B2561957BD23}"/>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B5379FA-9F54-4063-BF71-40C1D4C7F0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492F539-4CBE-438D-BE25-AD1E7CC2DE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5C903D85-2739-4493-8522-EA749EEF04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D0B15A0-2FB8-4784-B67F-6BEBEF9E963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F45BD5D-D5B7-4C83-B3E5-9CACB6B9E6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153112</xdr:rowOff>
    </xdr:from>
    <xdr:to>
      <xdr:col>55</xdr:col>
      <xdr:colOff>50800</xdr:colOff>
      <xdr:row>63</xdr:row>
      <xdr:rowOff>83262</xdr:rowOff>
    </xdr:to>
    <xdr:sp macro="" textlink="">
      <xdr:nvSpPr>
        <xdr:cNvPr id="144" name="楕円 143">
          <a:extLst>
            <a:ext uri="{FF2B5EF4-FFF2-40B4-BE49-F238E27FC236}">
              <a16:creationId xmlns:a16="http://schemas.microsoft.com/office/drawing/2014/main" id="{26CFA6BC-6C53-4323-9A3A-537C2C7E433A}"/>
            </a:ext>
          </a:extLst>
        </xdr:cNvPr>
        <xdr:cNvSpPr/>
      </xdr:nvSpPr>
      <xdr:spPr>
        <a:xfrm>
          <a:off x="104267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68039</xdr:rowOff>
    </xdr:from>
    <xdr:ext cx="469744" cy="259045"/>
    <xdr:sp macro="" textlink="">
      <xdr:nvSpPr>
        <xdr:cNvPr id="145" name="【体育館・プール】&#10;一人当たり面積該当値テキスト">
          <a:extLst>
            <a:ext uri="{FF2B5EF4-FFF2-40B4-BE49-F238E27FC236}">
              <a16:creationId xmlns:a16="http://schemas.microsoft.com/office/drawing/2014/main" id="{D749F72D-C8A7-4239-8170-54B73F6DCF80}"/>
            </a:ext>
          </a:extLst>
        </xdr:cNvPr>
        <xdr:cNvSpPr txBox="1"/>
      </xdr:nvSpPr>
      <xdr:spPr>
        <a:xfrm>
          <a:off x="10515600" y="106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79045</xdr:rowOff>
    </xdr:from>
    <xdr:to>
      <xdr:col>50</xdr:col>
      <xdr:colOff>165100</xdr:colOff>
      <xdr:row>63</xdr:row>
      <xdr:rowOff>9195</xdr:rowOff>
    </xdr:to>
    <xdr:sp macro="" textlink="">
      <xdr:nvSpPr>
        <xdr:cNvPr id="146" name="楕円 145">
          <a:extLst>
            <a:ext uri="{FF2B5EF4-FFF2-40B4-BE49-F238E27FC236}">
              <a16:creationId xmlns:a16="http://schemas.microsoft.com/office/drawing/2014/main" id="{7ED90B84-651D-46A2-BC3F-A411D908FB84}"/>
            </a:ext>
          </a:extLst>
        </xdr:cNvPr>
        <xdr:cNvSpPr/>
      </xdr:nvSpPr>
      <xdr:spPr>
        <a:xfrm>
          <a:off x="9588500" y="107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129845</xdr:rowOff>
    </xdr:from>
    <xdr:to>
      <xdr:col>55</xdr:col>
      <xdr:colOff>0</xdr:colOff>
      <xdr:row>63</xdr:row>
      <xdr:rowOff>32462</xdr:rowOff>
    </xdr:to>
    <xdr:cxnSp macro="">
      <xdr:nvCxnSpPr>
        <xdr:cNvPr id="147" name="直線コネクタ 146">
          <a:extLst>
            <a:ext uri="{FF2B5EF4-FFF2-40B4-BE49-F238E27FC236}">
              <a16:creationId xmlns:a16="http://schemas.microsoft.com/office/drawing/2014/main" id="{F12091EE-93BD-42D1-9925-B5A5B9784F9A}"/>
            </a:ext>
          </a:extLst>
        </xdr:cNvPr>
        <xdr:cNvCxnSpPr/>
      </xdr:nvCxnSpPr>
      <xdr:spPr>
        <a:xfrm>
          <a:off x="9639300" y="10759745"/>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80873</xdr:rowOff>
    </xdr:from>
    <xdr:to>
      <xdr:col>46</xdr:col>
      <xdr:colOff>38100</xdr:colOff>
      <xdr:row>63</xdr:row>
      <xdr:rowOff>11023</xdr:rowOff>
    </xdr:to>
    <xdr:sp macro="" textlink="">
      <xdr:nvSpPr>
        <xdr:cNvPr id="148" name="楕円 147">
          <a:extLst>
            <a:ext uri="{FF2B5EF4-FFF2-40B4-BE49-F238E27FC236}">
              <a16:creationId xmlns:a16="http://schemas.microsoft.com/office/drawing/2014/main" id="{6B7933A5-7A46-4A84-A92A-5830B320F1AB}"/>
            </a:ext>
          </a:extLst>
        </xdr:cNvPr>
        <xdr:cNvSpPr/>
      </xdr:nvSpPr>
      <xdr:spPr>
        <a:xfrm>
          <a:off x="8699500" y="10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129845</xdr:rowOff>
    </xdr:from>
    <xdr:to>
      <xdr:col>50</xdr:col>
      <xdr:colOff>114300</xdr:colOff>
      <xdr:row>62</xdr:row>
      <xdr:rowOff>131673</xdr:rowOff>
    </xdr:to>
    <xdr:cxnSp macro="">
      <xdr:nvCxnSpPr>
        <xdr:cNvPr id="149" name="直線コネクタ 148">
          <a:extLst>
            <a:ext uri="{FF2B5EF4-FFF2-40B4-BE49-F238E27FC236}">
              <a16:creationId xmlns:a16="http://schemas.microsoft.com/office/drawing/2014/main" id="{4351D9F5-48A4-4441-9C8F-BDB66F3AC6F6}"/>
            </a:ext>
          </a:extLst>
        </xdr:cNvPr>
        <xdr:cNvCxnSpPr/>
      </xdr:nvCxnSpPr>
      <xdr:spPr>
        <a:xfrm flipV="1">
          <a:off x="8750300" y="1075974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83617</xdr:rowOff>
    </xdr:from>
    <xdr:to>
      <xdr:col>41</xdr:col>
      <xdr:colOff>101600</xdr:colOff>
      <xdr:row>63</xdr:row>
      <xdr:rowOff>13767</xdr:rowOff>
    </xdr:to>
    <xdr:sp macro="" textlink="">
      <xdr:nvSpPr>
        <xdr:cNvPr id="150" name="楕円 149">
          <a:extLst>
            <a:ext uri="{FF2B5EF4-FFF2-40B4-BE49-F238E27FC236}">
              <a16:creationId xmlns:a16="http://schemas.microsoft.com/office/drawing/2014/main" id="{41D77926-9685-4E18-86FE-175DFD8D2D6B}"/>
            </a:ext>
          </a:extLst>
        </xdr:cNvPr>
        <xdr:cNvSpPr/>
      </xdr:nvSpPr>
      <xdr:spPr>
        <a:xfrm>
          <a:off x="7810500" y="107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131673</xdr:rowOff>
    </xdr:from>
    <xdr:to>
      <xdr:col>45</xdr:col>
      <xdr:colOff>177800</xdr:colOff>
      <xdr:row>62</xdr:row>
      <xdr:rowOff>134417</xdr:rowOff>
    </xdr:to>
    <xdr:cxnSp macro="">
      <xdr:nvCxnSpPr>
        <xdr:cNvPr id="151" name="直線コネクタ 150">
          <a:extLst>
            <a:ext uri="{FF2B5EF4-FFF2-40B4-BE49-F238E27FC236}">
              <a16:creationId xmlns:a16="http://schemas.microsoft.com/office/drawing/2014/main" id="{6F63DCFC-F0FA-4105-B9FE-7B5FDF6F3120}"/>
            </a:ext>
          </a:extLst>
        </xdr:cNvPr>
        <xdr:cNvCxnSpPr/>
      </xdr:nvCxnSpPr>
      <xdr:spPr>
        <a:xfrm flipV="1">
          <a:off x="7861300" y="1076157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86360</xdr:rowOff>
    </xdr:from>
    <xdr:to>
      <xdr:col>36</xdr:col>
      <xdr:colOff>165100</xdr:colOff>
      <xdr:row>63</xdr:row>
      <xdr:rowOff>16510</xdr:rowOff>
    </xdr:to>
    <xdr:sp macro="" textlink="">
      <xdr:nvSpPr>
        <xdr:cNvPr id="152" name="楕円 151">
          <a:extLst>
            <a:ext uri="{FF2B5EF4-FFF2-40B4-BE49-F238E27FC236}">
              <a16:creationId xmlns:a16="http://schemas.microsoft.com/office/drawing/2014/main" id="{8BD2816F-3DE2-4CEF-8511-B61245C41EFF}"/>
            </a:ext>
          </a:extLst>
        </xdr:cNvPr>
        <xdr:cNvSpPr/>
      </xdr:nvSpPr>
      <xdr:spPr>
        <a:xfrm>
          <a:off x="692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134417</xdr:rowOff>
    </xdr:from>
    <xdr:to>
      <xdr:col>41</xdr:col>
      <xdr:colOff>50800</xdr:colOff>
      <xdr:row>62</xdr:row>
      <xdr:rowOff>137160</xdr:rowOff>
    </xdr:to>
    <xdr:cxnSp macro="">
      <xdr:nvCxnSpPr>
        <xdr:cNvPr id="153" name="直線コネクタ 152">
          <a:extLst>
            <a:ext uri="{FF2B5EF4-FFF2-40B4-BE49-F238E27FC236}">
              <a16:creationId xmlns:a16="http://schemas.microsoft.com/office/drawing/2014/main" id="{EAA24BBB-E3FE-4AC4-9202-F2C60DFC5A00}"/>
            </a:ext>
          </a:extLst>
        </xdr:cNvPr>
        <xdr:cNvCxnSpPr/>
      </xdr:nvCxnSpPr>
      <xdr:spPr>
        <a:xfrm flipV="1">
          <a:off x="6972300" y="1076431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154" name="n_1aveValue【体育館・プール】&#10;一人当たり面積">
          <a:extLst>
            <a:ext uri="{FF2B5EF4-FFF2-40B4-BE49-F238E27FC236}">
              <a16:creationId xmlns:a16="http://schemas.microsoft.com/office/drawing/2014/main" id="{430DF197-7C69-45F6-AA66-BC1784A25CF9}"/>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155" name="n_2aveValue【体育館・プール】&#10;一人当たり面積">
          <a:extLst>
            <a:ext uri="{FF2B5EF4-FFF2-40B4-BE49-F238E27FC236}">
              <a16:creationId xmlns:a16="http://schemas.microsoft.com/office/drawing/2014/main" id="{B99F5527-38AF-4370-AF02-42AE47EC3F8D}"/>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156" name="n_3aveValue【体育館・プール】&#10;一人当たり面積">
          <a:extLst>
            <a:ext uri="{FF2B5EF4-FFF2-40B4-BE49-F238E27FC236}">
              <a16:creationId xmlns:a16="http://schemas.microsoft.com/office/drawing/2014/main" id="{D912823F-94FB-40B9-A8D9-64BA6EA94867}"/>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id="{97B2CED8-504F-4AD9-B03C-C37EE6243AD4}"/>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322</xdr:rowOff>
    </xdr:from>
    <xdr:ext cx="469744" cy="259045"/>
    <xdr:sp macro="" textlink="">
      <xdr:nvSpPr>
        <xdr:cNvPr id="158" name="n_1mainValue【体育館・プール】&#10;一人当たり面積">
          <a:extLst>
            <a:ext uri="{FF2B5EF4-FFF2-40B4-BE49-F238E27FC236}">
              <a16:creationId xmlns:a16="http://schemas.microsoft.com/office/drawing/2014/main" id="{361E8F1D-E5CC-4D9D-9EE0-4C349E6BE3FA}"/>
            </a:ext>
          </a:extLst>
        </xdr:cNvPr>
        <xdr:cNvSpPr txBox="1"/>
      </xdr:nvSpPr>
      <xdr:spPr>
        <a:xfrm>
          <a:off x="9391727" y="108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2150</xdr:rowOff>
    </xdr:from>
    <xdr:ext cx="469744" cy="259045"/>
    <xdr:sp macro="" textlink="">
      <xdr:nvSpPr>
        <xdr:cNvPr id="159" name="n_2mainValue【体育館・プール】&#10;一人当たり面積">
          <a:extLst>
            <a:ext uri="{FF2B5EF4-FFF2-40B4-BE49-F238E27FC236}">
              <a16:creationId xmlns:a16="http://schemas.microsoft.com/office/drawing/2014/main" id="{B4A5FB21-2D10-4918-BBF7-F1F0F21ACAAC}"/>
            </a:ext>
          </a:extLst>
        </xdr:cNvPr>
        <xdr:cNvSpPr txBox="1"/>
      </xdr:nvSpPr>
      <xdr:spPr>
        <a:xfrm>
          <a:off x="8515427" y="1080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4894</xdr:rowOff>
    </xdr:from>
    <xdr:ext cx="469744" cy="259045"/>
    <xdr:sp macro="" textlink="">
      <xdr:nvSpPr>
        <xdr:cNvPr id="160" name="n_3mainValue【体育館・プール】&#10;一人当たり面積">
          <a:extLst>
            <a:ext uri="{FF2B5EF4-FFF2-40B4-BE49-F238E27FC236}">
              <a16:creationId xmlns:a16="http://schemas.microsoft.com/office/drawing/2014/main" id="{26AC4555-49F8-406B-8AFE-C2D89CC5E796}"/>
            </a:ext>
          </a:extLst>
        </xdr:cNvPr>
        <xdr:cNvSpPr txBox="1"/>
      </xdr:nvSpPr>
      <xdr:spPr>
        <a:xfrm>
          <a:off x="7626427" y="108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7637</xdr:rowOff>
    </xdr:from>
    <xdr:ext cx="469744" cy="259045"/>
    <xdr:sp macro="" textlink="">
      <xdr:nvSpPr>
        <xdr:cNvPr id="161" name="n_4mainValue【体育館・プール】&#10;一人当たり面積">
          <a:extLst>
            <a:ext uri="{FF2B5EF4-FFF2-40B4-BE49-F238E27FC236}">
              <a16:creationId xmlns:a16="http://schemas.microsoft.com/office/drawing/2014/main" id="{CC1F4533-41F0-479E-99CA-A5CC0825BEA4}"/>
            </a:ext>
          </a:extLst>
        </xdr:cNvPr>
        <xdr:cNvSpPr txBox="1"/>
      </xdr:nvSpPr>
      <xdr:spPr>
        <a:xfrm>
          <a:off x="6737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4EB6200C-417D-4759-82C7-2D4B7B6D9D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ACEA88B3-2388-4234-B93C-AF87E57363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86FEC76B-2ACF-4F32-8EE9-D8C5BE8FC5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5EEAB60C-C5D5-4CD7-949F-3FCF77F7A0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E2E064B9-26E9-4CAF-A120-CF4E034BA5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39BD5C80-ECA5-4805-91C8-F0183C55EB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9DA6F49D-61F0-4C5A-B966-74931B3A4D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55BFA10-4A56-4902-BDBC-B0D8DAB254D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1F72C80C-00FE-486B-9216-5B67EAACA3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A612D612-ED3C-41B4-958F-7CECB31209B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188DBBE3-BB1D-414D-9940-AC0BAB74FA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505FC69D-2953-4E80-A434-FAD3D80AE02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D2F31278-70B2-4B3E-863D-4C663B5B646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6F8035C0-2491-4E22-8C38-0A85A90F30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52FF6A-E397-4FE3-A79D-EFE2B8087BF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11210723-91F9-4215-BE80-D638CCD56FD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E963C843-213B-404A-8C53-1B3EB446E62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214C209D-AC83-43FA-99B4-48AA7E1996D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73B2A52-DDBC-4A60-B84D-49F0AEE1206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29BF1B90-9782-4938-8FD7-59AC5650A3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10412A8A-EC61-4D0E-A6B7-4BF3D8F88A1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997070C4-F7FA-4A7D-BBA4-733192C239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699EE9F8-8C55-4CA8-8F17-3152295D58D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90DB3510-F8BB-43FB-8565-C99D57C7D66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85F77C03-3922-484B-A53F-DECD12E3EBE7}"/>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AFC4B08F-A2E3-42DB-B5DA-15CB8E4C899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C43824DD-BA6E-4203-ADCC-F21AEF56D36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DCF6C874-75B6-46FD-B85E-02FAB6714697}"/>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190" name="直線コネクタ 189">
          <a:extLst>
            <a:ext uri="{FF2B5EF4-FFF2-40B4-BE49-F238E27FC236}">
              <a16:creationId xmlns:a16="http://schemas.microsoft.com/office/drawing/2014/main" id="{D3209691-A9D7-4CBF-AE3B-8541436DA823}"/>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72113469-8571-465C-B928-33871A76F807}"/>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id="{0370061F-434B-469D-B0E4-E6B69E684006}"/>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193" name="フローチャート: 判断 192">
          <a:extLst>
            <a:ext uri="{FF2B5EF4-FFF2-40B4-BE49-F238E27FC236}">
              <a16:creationId xmlns:a16="http://schemas.microsoft.com/office/drawing/2014/main" id="{5098D3F3-13CE-461F-9FFF-7A460DC23E3B}"/>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194" name="フローチャート: 判断 193">
          <a:extLst>
            <a:ext uri="{FF2B5EF4-FFF2-40B4-BE49-F238E27FC236}">
              <a16:creationId xmlns:a16="http://schemas.microsoft.com/office/drawing/2014/main" id="{58F16A6A-C322-4EC6-82F4-2AE65A8718A4}"/>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195" name="フローチャート: 判断 194">
          <a:extLst>
            <a:ext uri="{FF2B5EF4-FFF2-40B4-BE49-F238E27FC236}">
              <a16:creationId xmlns:a16="http://schemas.microsoft.com/office/drawing/2014/main" id="{3C094B35-961F-41DA-A646-FF20EE0A1683}"/>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196" name="フローチャート: 判断 195">
          <a:extLst>
            <a:ext uri="{FF2B5EF4-FFF2-40B4-BE49-F238E27FC236}">
              <a16:creationId xmlns:a16="http://schemas.microsoft.com/office/drawing/2014/main" id="{5B07E618-3801-4C09-843C-C5C878FF4BF5}"/>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A1C8B92F-51A2-4E05-AC6D-078DDBF453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5CD43C1F-4528-4966-B37F-EDCF63925D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B804B6E-F63F-4174-B3E5-7E64E3721A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7165230-C961-4C2A-BF10-D5AED3DC01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421D4BF-1A9B-4D8E-A6A4-FFEA30B5BE5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164464</xdr:rowOff>
    </xdr:from>
    <xdr:to>
      <xdr:col>24</xdr:col>
      <xdr:colOff>114300</xdr:colOff>
      <xdr:row>80</xdr:row>
      <xdr:rowOff>94614</xdr:rowOff>
    </xdr:to>
    <xdr:sp macro="" textlink="">
      <xdr:nvSpPr>
        <xdr:cNvPr id="202" name="楕円 201">
          <a:extLst>
            <a:ext uri="{FF2B5EF4-FFF2-40B4-BE49-F238E27FC236}">
              <a16:creationId xmlns:a16="http://schemas.microsoft.com/office/drawing/2014/main" id="{6DA4875F-56C1-4B62-89EA-665AA5413778}"/>
            </a:ext>
          </a:extLst>
        </xdr:cNvPr>
        <xdr:cNvSpPr/>
      </xdr:nvSpPr>
      <xdr:spPr>
        <a:xfrm>
          <a:off x="4584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15891</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FC1DF47-10ED-4DCC-AAC0-C4967CFE1DE2}"/>
            </a:ext>
          </a:extLst>
        </xdr:cNvPr>
        <xdr:cNvSpPr txBox="1"/>
      </xdr:nvSpPr>
      <xdr:spPr>
        <a:xfrm>
          <a:off x="4673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122555</xdr:rowOff>
    </xdr:from>
    <xdr:to>
      <xdr:col>20</xdr:col>
      <xdr:colOff>38100</xdr:colOff>
      <xdr:row>80</xdr:row>
      <xdr:rowOff>52705</xdr:rowOff>
    </xdr:to>
    <xdr:sp macro="" textlink="">
      <xdr:nvSpPr>
        <xdr:cNvPr id="204" name="楕円 203">
          <a:extLst>
            <a:ext uri="{FF2B5EF4-FFF2-40B4-BE49-F238E27FC236}">
              <a16:creationId xmlns:a16="http://schemas.microsoft.com/office/drawing/2014/main" id="{C21C692D-A0ED-46BB-B52B-1C585CFFE39B}"/>
            </a:ext>
          </a:extLst>
        </xdr:cNvPr>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xdr:rowOff>
    </xdr:from>
    <xdr:to>
      <xdr:col>24</xdr:col>
      <xdr:colOff>63500</xdr:colOff>
      <xdr:row>80</xdr:row>
      <xdr:rowOff>43814</xdr:rowOff>
    </xdr:to>
    <xdr:cxnSp macro="">
      <xdr:nvCxnSpPr>
        <xdr:cNvPr id="205" name="直線コネクタ 204">
          <a:extLst>
            <a:ext uri="{FF2B5EF4-FFF2-40B4-BE49-F238E27FC236}">
              <a16:creationId xmlns:a16="http://schemas.microsoft.com/office/drawing/2014/main" id="{3958D547-E534-4F17-A7A9-9F94B74C20CC}"/>
            </a:ext>
          </a:extLst>
        </xdr:cNvPr>
        <xdr:cNvCxnSpPr/>
      </xdr:nvCxnSpPr>
      <xdr:spPr>
        <a:xfrm>
          <a:off x="3797300" y="137179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80645</xdr:rowOff>
    </xdr:from>
    <xdr:to>
      <xdr:col>15</xdr:col>
      <xdr:colOff>101600</xdr:colOff>
      <xdr:row>80</xdr:row>
      <xdr:rowOff>10795</xdr:rowOff>
    </xdr:to>
    <xdr:sp macro="" textlink="">
      <xdr:nvSpPr>
        <xdr:cNvPr id="206" name="楕円 205">
          <a:extLst>
            <a:ext uri="{FF2B5EF4-FFF2-40B4-BE49-F238E27FC236}">
              <a16:creationId xmlns:a16="http://schemas.microsoft.com/office/drawing/2014/main" id="{2B827D91-CDE4-4477-A181-C366E344EA40}"/>
            </a:ext>
          </a:extLst>
        </xdr:cNvPr>
        <xdr:cNvSpPr/>
      </xdr:nvSpPr>
      <xdr:spPr>
        <a:xfrm>
          <a:off x="2857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131445</xdr:rowOff>
    </xdr:from>
    <xdr:to>
      <xdr:col>19</xdr:col>
      <xdr:colOff>177800</xdr:colOff>
      <xdr:row>80</xdr:row>
      <xdr:rowOff>1905</xdr:rowOff>
    </xdr:to>
    <xdr:cxnSp macro="">
      <xdr:nvCxnSpPr>
        <xdr:cNvPr id="207" name="直線コネクタ 206">
          <a:extLst>
            <a:ext uri="{FF2B5EF4-FFF2-40B4-BE49-F238E27FC236}">
              <a16:creationId xmlns:a16="http://schemas.microsoft.com/office/drawing/2014/main" id="{4C225FED-2247-4E9C-91CE-B7BCD62024F5}"/>
            </a:ext>
          </a:extLst>
        </xdr:cNvPr>
        <xdr:cNvCxnSpPr/>
      </xdr:nvCxnSpPr>
      <xdr:spPr>
        <a:xfrm>
          <a:off x="2908300" y="13675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38736</xdr:rowOff>
    </xdr:from>
    <xdr:to>
      <xdr:col>10</xdr:col>
      <xdr:colOff>165100</xdr:colOff>
      <xdr:row>79</xdr:row>
      <xdr:rowOff>140336</xdr:rowOff>
    </xdr:to>
    <xdr:sp macro="" textlink="">
      <xdr:nvSpPr>
        <xdr:cNvPr id="208" name="楕円 207">
          <a:extLst>
            <a:ext uri="{FF2B5EF4-FFF2-40B4-BE49-F238E27FC236}">
              <a16:creationId xmlns:a16="http://schemas.microsoft.com/office/drawing/2014/main" id="{F09D23D7-C930-4077-AA6C-77332D0AD596}"/>
            </a:ext>
          </a:extLst>
        </xdr:cNvPr>
        <xdr:cNvSpPr/>
      </xdr:nvSpPr>
      <xdr:spPr>
        <a:xfrm>
          <a:off x="1968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89536</xdr:rowOff>
    </xdr:from>
    <xdr:to>
      <xdr:col>15</xdr:col>
      <xdr:colOff>50800</xdr:colOff>
      <xdr:row>79</xdr:row>
      <xdr:rowOff>131445</xdr:rowOff>
    </xdr:to>
    <xdr:cxnSp macro="">
      <xdr:nvCxnSpPr>
        <xdr:cNvPr id="209" name="直線コネクタ 208">
          <a:extLst>
            <a:ext uri="{FF2B5EF4-FFF2-40B4-BE49-F238E27FC236}">
              <a16:creationId xmlns:a16="http://schemas.microsoft.com/office/drawing/2014/main" id="{F8D5F60D-4318-49F2-9255-32FFD102A91C}"/>
            </a:ext>
          </a:extLst>
        </xdr:cNvPr>
        <xdr:cNvCxnSpPr/>
      </xdr:nvCxnSpPr>
      <xdr:spPr>
        <a:xfrm>
          <a:off x="2019300" y="136340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210" name="楕円 209">
          <a:extLst>
            <a:ext uri="{FF2B5EF4-FFF2-40B4-BE49-F238E27FC236}">
              <a16:creationId xmlns:a16="http://schemas.microsoft.com/office/drawing/2014/main" id="{E2FD2C64-BBD6-424E-B1B9-211745ACD156}"/>
            </a:ext>
          </a:extLst>
        </xdr:cNvPr>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79</xdr:row>
      <xdr:rowOff>89536</xdr:rowOff>
    </xdr:to>
    <xdr:cxnSp macro="">
      <xdr:nvCxnSpPr>
        <xdr:cNvPr id="211" name="直線コネクタ 210">
          <a:extLst>
            <a:ext uri="{FF2B5EF4-FFF2-40B4-BE49-F238E27FC236}">
              <a16:creationId xmlns:a16="http://schemas.microsoft.com/office/drawing/2014/main" id="{5DEFDB24-DFB5-443F-AA32-3B19D34FCDF3}"/>
            </a:ext>
          </a:extLst>
        </xdr:cNvPr>
        <xdr:cNvCxnSpPr/>
      </xdr:nvCxnSpPr>
      <xdr:spPr>
        <a:xfrm>
          <a:off x="1130300" y="13594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212" name="n_1aveValue【福祉施設】&#10;有形固定資産減価償却率">
          <a:extLst>
            <a:ext uri="{FF2B5EF4-FFF2-40B4-BE49-F238E27FC236}">
              <a16:creationId xmlns:a16="http://schemas.microsoft.com/office/drawing/2014/main" id="{8EBD3725-8BED-4A87-9EB5-7C941D55C294}"/>
            </a:ext>
          </a:extLst>
        </xdr:cNvPr>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213" name="n_2aveValue【福祉施設】&#10;有形固定資産減価償却率">
          <a:extLst>
            <a:ext uri="{FF2B5EF4-FFF2-40B4-BE49-F238E27FC236}">
              <a16:creationId xmlns:a16="http://schemas.microsoft.com/office/drawing/2014/main" id="{0CA82EC1-B823-42B4-93E3-5964D34C0808}"/>
            </a:ext>
          </a:extLst>
        </xdr:cNvPr>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150513</xdr:rowOff>
    </xdr:from>
    <xdr:ext cx="405111" cy="259045"/>
    <xdr:sp macro="" textlink="">
      <xdr:nvSpPr>
        <xdr:cNvPr id="214" name="n_3aveValue【福祉施設】&#10;有形固定資産減価償却率">
          <a:extLst>
            <a:ext uri="{FF2B5EF4-FFF2-40B4-BE49-F238E27FC236}">
              <a16:creationId xmlns:a16="http://schemas.microsoft.com/office/drawing/2014/main" id="{5AB2F900-34A8-46C6-819D-32A29FE7B149}"/>
            </a:ext>
          </a:extLst>
        </xdr:cNvPr>
        <xdr:cNvSpPr txBox="1"/>
      </xdr:nvSpPr>
      <xdr:spPr>
        <a:xfrm>
          <a:off x="1816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95266</xdr:rowOff>
    </xdr:from>
    <xdr:ext cx="405111" cy="259045"/>
    <xdr:sp macro="" textlink="">
      <xdr:nvSpPr>
        <xdr:cNvPr id="215" name="n_4aveValue【福祉施設】&#10;有形固定資産減価償却率">
          <a:extLst>
            <a:ext uri="{FF2B5EF4-FFF2-40B4-BE49-F238E27FC236}">
              <a16:creationId xmlns:a16="http://schemas.microsoft.com/office/drawing/2014/main" id="{1867E64A-912C-4ED2-869E-B089D65F4CBA}"/>
            </a:ext>
          </a:extLst>
        </xdr:cNvPr>
        <xdr:cNvSpPr txBox="1"/>
      </xdr:nvSpPr>
      <xdr:spPr>
        <a:xfrm>
          <a:off x="927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69232</xdr:rowOff>
    </xdr:from>
    <xdr:ext cx="405111" cy="259045"/>
    <xdr:sp macro="" textlink="">
      <xdr:nvSpPr>
        <xdr:cNvPr id="216" name="n_1mainValue【福祉施設】&#10;有形固定資産減価償却率">
          <a:extLst>
            <a:ext uri="{FF2B5EF4-FFF2-40B4-BE49-F238E27FC236}">
              <a16:creationId xmlns:a16="http://schemas.microsoft.com/office/drawing/2014/main" id="{14C73517-6FD8-4717-AF21-7CC39111CA1D}"/>
            </a:ext>
          </a:extLst>
        </xdr:cNvPr>
        <xdr:cNvSpPr txBox="1"/>
      </xdr:nvSpPr>
      <xdr:spPr>
        <a:xfrm>
          <a:off x="3582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27322</xdr:rowOff>
    </xdr:from>
    <xdr:ext cx="405111" cy="259045"/>
    <xdr:sp macro="" textlink="">
      <xdr:nvSpPr>
        <xdr:cNvPr id="217" name="n_2mainValue【福祉施設】&#10;有形固定資産減価償却率">
          <a:extLst>
            <a:ext uri="{FF2B5EF4-FFF2-40B4-BE49-F238E27FC236}">
              <a16:creationId xmlns:a16="http://schemas.microsoft.com/office/drawing/2014/main" id="{3AF46670-53A7-4606-AE85-DE06C0637B65}"/>
            </a:ext>
          </a:extLst>
        </xdr:cNvPr>
        <xdr:cNvSpPr txBox="1"/>
      </xdr:nvSpPr>
      <xdr:spPr>
        <a:xfrm>
          <a:off x="27057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156863</xdr:rowOff>
    </xdr:from>
    <xdr:ext cx="405111" cy="259045"/>
    <xdr:sp macro="" textlink="">
      <xdr:nvSpPr>
        <xdr:cNvPr id="218" name="n_3mainValue【福祉施設】&#10;有形固定資産減価償却率">
          <a:extLst>
            <a:ext uri="{FF2B5EF4-FFF2-40B4-BE49-F238E27FC236}">
              <a16:creationId xmlns:a16="http://schemas.microsoft.com/office/drawing/2014/main" id="{7EFC70E0-83C4-4AA1-80CE-F179CE7DCF4A}"/>
            </a:ext>
          </a:extLst>
        </xdr:cNvPr>
        <xdr:cNvSpPr txBox="1"/>
      </xdr:nvSpPr>
      <xdr:spPr>
        <a:xfrm>
          <a:off x="1816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219" name="n_4mainValue【福祉施設】&#10;有形固定資産減価償却率">
          <a:extLst>
            <a:ext uri="{FF2B5EF4-FFF2-40B4-BE49-F238E27FC236}">
              <a16:creationId xmlns:a16="http://schemas.microsoft.com/office/drawing/2014/main" id="{3C7CB99A-64E0-480A-B11E-520A4E1A360D}"/>
            </a:ext>
          </a:extLst>
        </xdr:cNvPr>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B4750087-057B-4CAE-BD5C-DBAA334D6A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24A4071C-1949-49D8-B09D-AB6782DF2AF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18090903-FEF1-4431-A2AB-BEB15740F8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6E9789E0-A5C8-4EA9-A141-1080C815708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F42B7F72-B617-41D7-B099-B8367392836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E26469FF-110C-4620-8E0F-8FF321505C1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1E80DACE-14DB-4DEC-80A6-F93AC604E1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C618F2D6-2E08-4BEB-AD8E-83BD18E605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8771F727-FCB4-4833-B86A-3E10911053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A3130A10-9D73-4EDC-A0F8-6A9E172A82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E0D14445-BEC0-467A-AEB1-01A12AABF2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70F94AE1-F506-4B4C-BEC2-B255A4D1642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1AAE8117-C61F-40F9-B21A-2D9D7D41135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22D93D35-577A-44D4-94CC-E5FC6E5DAF2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727FD277-BFCC-4791-800A-99D6CD479C3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D3D01539-B57D-41C8-B8F4-0E00B48EB6D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C7A60CAC-A72A-4905-BD57-EB95E4FD1BC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30D31A78-9268-4960-9F27-E5EFEB1BD01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1446543B-3B78-4DDF-A6FD-D456BEE2419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B4ABEA2B-1EB3-4CCE-8016-C8FEE564EEA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E6209253-A9FD-4E72-94AE-90F81DAD15D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34658DF8-D30E-453F-8398-0E4A335A856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23B5FCB-F01A-4829-8ECA-C99904B7842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70023FE2-9286-4849-B1AA-263D56A2B95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22392E7-7DD5-46CF-8EBA-828F2B82422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45" name="直線コネクタ 244">
          <a:extLst>
            <a:ext uri="{FF2B5EF4-FFF2-40B4-BE49-F238E27FC236}">
              <a16:creationId xmlns:a16="http://schemas.microsoft.com/office/drawing/2014/main" id="{8D679DF7-7632-4EF8-A48B-B55BEF530430}"/>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46" name="【福祉施設】&#10;一人当たり面積最小値テキスト">
          <a:extLst>
            <a:ext uri="{FF2B5EF4-FFF2-40B4-BE49-F238E27FC236}">
              <a16:creationId xmlns:a16="http://schemas.microsoft.com/office/drawing/2014/main" id="{E2CB6C8D-32AF-46C6-9EE2-98ECCB599AF4}"/>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47" name="直線コネクタ 246">
          <a:extLst>
            <a:ext uri="{FF2B5EF4-FFF2-40B4-BE49-F238E27FC236}">
              <a16:creationId xmlns:a16="http://schemas.microsoft.com/office/drawing/2014/main" id="{C9F87E41-8B07-473E-BB15-2376B822AE4F}"/>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48" name="【福祉施設】&#10;一人当たり面積最大値テキスト">
          <a:extLst>
            <a:ext uri="{FF2B5EF4-FFF2-40B4-BE49-F238E27FC236}">
              <a16:creationId xmlns:a16="http://schemas.microsoft.com/office/drawing/2014/main" id="{D553C39C-837E-4514-A677-5DB292031580}"/>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49" name="直線コネクタ 248">
          <a:extLst>
            <a:ext uri="{FF2B5EF4-FFF2-40B4-BE49-F238E27FC236}">
              <a16:creationId xmlns:a16="http://schemas.microsoft.com/office/drawing/2014/main" id="{6675A654-EA46-429D-AE80-ADC1BB838247}"/>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250" name="【福祉施設】&#10;一人当たり面積平均値テキスト">
          <a:extLst>
            <a:ext uri="{FF2B5EF4-FFF2-40B4-BE49-F238E27FC236}">
              <a16:creationId xmlns:a16="http://schemas.microsoft.com/office/drawing/2014/main" id="{BD75E21E-4279-43CD-ACF0-3F01CB3DF514}"/>
            </a:ext>
          </a:extLst>
        </xdr:cNvPr>
        <xdr:cNvSpPr txBox="1"/>
      </xdr:nvSpPr>
      <xdr:spPr>
        <a:xfrm>
          <a:off x="10515600" y="14314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51" name="フローチャート: 判断 250">
          <a:extLst>
            <a:ext uri="{FF2B5EF4-FFF2-40B4-BE49-F238E27FC236}">
              <a16:creationId xmlns:a16="http://schemas.microsoft.com/office/drawing/2014/main" id="{33A60BDB-D806-451D-81A9-0FDF5D387B71}"/>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252" name="フローチャート: 判断 251">
          <a:extLst>
            <a:ext uri="{FF2B5EF4-FFF2-40B4-BE49-F238E27FC236}">
              <a16:creationId xmlns:a16="http://schemas.microsoft.com/office/drawing/2014/main" id="{10ABF4E3-44E9-49AA-88F3-6435AB16B02D}"/>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253" name="フローチャート: 判断 252">
          <a:extLst>
            <a:ext uri="{FF2B5EF4-FFF2-40B4-BE49-F238E27FC236}">
              <a16:creationId xmlns:a16="http://schemas.microsoft.com/office/drawing/2014/main" id="{A0952906-669A-4268-896E-E42DB9D0365B}"/>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254" name="フローチャート: 判断 253">
          <a:extLst>
            <a:ext uri="{FF2B5EF4-FFF2-40B4-BE49-F238E27FC236}">
              <a16:creationId xmlns:a16="http://schemas.microsoft.com/office/drawing/2014/main" id="{1B99B0C2-6B17-4F49-9C59-875CFB4EB8B5}"/>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255" name="フローチャート: 判断 254">
          <a:extLst>
            <a:ext uri="{FF2B5EF4-FFF2-40B4-BE49-F238E27FC236}">
              <a16:creationId xmlns:a16="http://schemas.microsoft.com/office/drawing/2014/main" id="{F1DA57CF-574F-4A6E-B4CA-447E4406CC95}"/>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D7B2995-2C43-4589-85B3-D55EAE492D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8E400F4-C88D-46CB-B62E-2D2F1695133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1FA3BCA-B425-41D2-A5F2-2DA97FF7C5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D4AA447-AE8B-4C01-A364-D3ACC2376A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038AABE-9964-41D2-A863-C818EFEDD4B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134257</xdr:rowOff>
    </xdr:from>
    <xdr:to>
      <xdr:col>55</xdr:col>
      <xdr:colOff>50800</xdr:colOff>
      <xdr:row>86</xdr:row>
      <xdr:rowOff>64407</xdr:rowOff>
    </xdr:to>
    <xdr:sp macro="" textlink="">
      <xdr:nvSpPr>
        <xdr:cNvPr id="261" name="楕円 260">
          <a:extLst>
            <a:ext uri="{FF2B5EF4-FFF2-40B4-BE49-F238E27FC236}">
              <a16:creationId xmlns:a16="http://schemas.microsoft.com/office/drawing/2014/main" id="{100A0512-6FD6-435F-A684-1258102F218C}"/>
            </a:ext>
          </a:extLst>
        </xdr:cNvPr>
        <xdr:cNvSpPr/>
      </xdr:nvSpPr>
      <xdr:spPr>
        <a:xfrm>
          <a:off x="104267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49184</xdr:rowOff>
    </xdr:from>
    <xdr:ext cx="469744" cy="259045"/>
    <xdr:sp macro="" textlink="">
      <xdr:nvSpPr>
        <xdr:cNvPr id="262" name="【福祉施設】&#10;一人当たり面積該当値テキスト">
          <a:extLst>
            <a:ext uri="{FF2B5EF4-FFF2-40B4-BE49-F238E27FC236}">
              <a16:creationId xmlns:a16="http://schemas.microsoft.com/office/drawing/2014/main" id="{031CA9D4-9C70-4B08-8853-1807718EF275}"/>
            </a:ext>
          </a:extLst>
        </xdr:cNvPr>
        <xdr:cNvSpPr txBox="1"/>
      </xdr:nvSpPr>
      <xdr:spPr>
        <a:xfrm>
          <a:off x="10515600" y="146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137523</xdr:rowOff>
    </xdr:from>
    <xdr:to>
      <xdr:col>50</xdr:col>
      <xdr:colOff>165100</xdr:colOff>
      <xdr:row>86</xdr:row>
      <xdr:rowOff>67673</xdr:rowOff>
    </xdr:to>
    <xdr:sp macro="" textlink="">
      <xdr:nvSpPr>
        <xdr:cNvPr id="263" name="楕円 262">
          <a:extLst>
            <a:ext uri="{FF2B5EF4-FFF2-40B4-BE49-F238E27FC236}">
              <a16:creationId xmlns:a16="http://schemas.microsoft.com/office/drawing/2014/main" id="{CFECB5E6-DCFB-4F99-BD69-179C72688B24}"/>
            </a:ext>
          </a:extLst>
        </xdr:cNvPr>
        <xdr:cNvSpPr/>
      </xdr:nvSpPr>
      <xdr:spPr>
        <a:xfrm>
          <a:off x="9588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13607</xdr:rowOff>
    </xdr:from>
    <xdr:to>
      <xdr:col>55</xdr:col>
      <xdr:colOff>0</xdr:colOff>
      <xdr:row>86</xdr:row>
      <xdr:rowOff>16873</xdr:rowOff>
    </xdr:to>
    <xdr:cxnSp macro="">
      <xdr:nvCxnSpPr>
        <xdr:cNvPr id="264" name="直線コネクタ 263">
          <a:extLst>
            <a:ext uri="{FF2B5EF4-FFF2-40B4-BE49-F238E27FC236}">
              <a16:creationId xmlns:a16="http://schemas.microsoft.com/office/drawing/2014/main" id="{A4F1E2CD-A20B-4345-9035-2A291BADB888}"/>
            </a:ext>
          </a:extLst>
        </xdr:cNvPr>
        <xdr:cNvCxnSpPr/>
      </xdr:nvCxnSpPr>
      <xdr:spPr>
        <a:xfrm flipV="1">
          <a:off x="9639300" y="1475830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139156</xdr:rowOff>
    </xdr:from>
    <xdr:to>
      <xdr:col>46</xdr:col>
      <xdr:colOff>38100</xdr:colOff>
      <xdr:row>86</xdr:row>
      <xdr:rowOff>69306</xdr:rowOff>
    </xdr:to>
    <xdr:sp macro="" textlink="">
      <xdr:nvSpPr>
        <xdr:cNvPr id="265" name="楕円 264">
          <a:extLst>
            <a:ext uri="{FF2B5EF4-FFF2-40B4-BE49-F238E27FC236}">
              <a16:creationId xmlns:a16="http://schemas.microsoft.com/office/drawing/2014/main" id="{6DF674D2-84A9-48D1-94D7-204EC7F76FF4}"/>
            </a:ext>
          </a:extLst>
        </xdr:cNvPr>
        <xdr:cNvSpPr/>
      </xdr:nvSpPr>
      <xdr:spPr>
        <a:xfrm>
          <a:off x="8699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16873</xdr:rowOff>
    </xdr:from>
    <xdr:to>
      <xdr:col>50</xdr:col>
      <xdr:colOff>114300</xdr:colOff>
      <xdr:row>86</xdr:row>
      <xdr:rowOff>18506</xdr:rowOff>
    </xdr:to>
    <xdr:cxnSp macro="">
      <xdr:nvCxnSpPr>
        <xdr:cNvPr id="266" name="直線コネクタ 265">
          <a:extLst>
            <a:ext uri="{FF2B5EF4-FFF2-40B4-BE49-F238E27FC236}">
              <a16:creationId xmlns:a16="http://schemas.microsoft.com/office/drawing/2014/main" id="{08D781BD-107D-42D7-9D8F-103333237207}"/>
            </a:ext>
          </a:extLst>
        </xdr:cNvPr>
        <xdr:cNvCxnSpPr/>
      </xdr:nvCxnSpPr>
      <xdr:spPr>
        <a:xfrm flipV="1">
          <a:off x="8750300" y="1476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140788</xdr:rowOff>
    </xdr:from>
    <xdr:to>
      <xdr:col>41</xdr:col>
      <xdr:colOff>101600</xdr:colOff>
      <xdr:row>86</xdr:row>
      <xdr:rowOff>70938</xdr:rowOff>
    </xdr:to>
    <xdr:sp macro="" textlink="">
      <xdr:nvSpPr>
        <xdr:cNvPr id="267" name="楕円 266">
          <a:extLst>
            <a:ext uri="{FF2B5EF4-FFF2-40B4-BE49-F238E27FC236}">
              <a16:creationId xmlns:a16="http://schemas.microsoft.com/office/drawing/2014/main" id="{C9B21E0E-656A-4E2D-8756-4251DAA0C0A8}"/>
            </a:ext>
          </a:extLst>
        </xdr:cNvPr>
        <xdr:cNvSpPr/>
      </xdr:nvSpPr>
      <xdr:spPr>
        <a:xfrm>
          <a:off x="7810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18506</xdr:rowOff>
    </xdr:from>
    <xdr:to>
      <xdr:col>45</xdr:col>
      <xdr:colOff>177800</xdr:colOff>
      <xdr:row>86</xdr:row>
      <xdr:rowOff>20138</xdr:rowOff>
    </xdr:to>
    <xdr:cxnSp macro="">
      <xdr:nvCxnSpPr>
        <xdr:cNvPr id="268" name="直線コネクタ 267">
          <a:extLst>
            <a:ext uri="{FF2B5EF4-FFF2-40B4-BE49-F238E27FC236}">
              <a16:creationId xmlns:a16="http://schemas.microsoft.com/office/drawing/2014/main" id="{2C0E3DF1-72FB-44CF-A588-0BE8BB1A805A}"/>
            </a:ext>
          </a:extLst>
        </xdr:cNvPr>
        <xdr:cNvCxnSpPr/>
      </xdr:nvCxnSpPr>
      <xdr:spPr>
        <a:xfrm flipV="1">
          <a:off x="7861300" y="147632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142421</xdr:rowOff>
    </xdr:from>
    <xdr:to>
      <xdr:col>36</xdr:col>
      <xdr:colOff>165100</xdr:colOff>
      <xdr:row>86</xdr:row>
      <xdr:rowOff>72571</xdr:rowOff>
    </xdr:to>
    <xdr:sp macro="" textlink="">
      <xdr:nvSpPr>
        <xdr:cNvPr id="269" name="楕円 268">
          <a:extLst>
            <a:ext uri="{FF2B5EF4-FFF2-40B4-BE49-F238E27FC236}">
              <a16:creationId xmlns:a16="http://schemas.microsoft.com/office/drawing/2014/main" id="{D0736D3E-9584-4877-8414-ADD7760C6811}"/>
            </a:ext>
          </a:extLst>
        </xdr:cNvPr>
        <xdr:cNvSpPr/>
      </xdr:nvSpPr>
      <xdr:spPr>
        <a:xfrm>
          <a:off x="6921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20138</xdr:rowOff>
    </xdr:from>
    <xdr:to>
      <xdr:col>41</xdr:col>
      <xdr:colOff>50800</xdr:colOff>
      <xdr:row>86</xdr:row>
      <xdr:rowOff>21771</xdr:rowOff>
    </xdr:to>
    <xdr:cxnSp macro="">
      <xdr:nvCxnSpPr>
        <xdr:cNvPr id="270" name="直線コネクタ 269">
          <a:extLst>
            <a:ext uri="{FF2B5EF4-FFF2-40B4-BE49-F238E27FC236}">
              <a16:creationId xmlns:a16="http://schemas.microsoft.com/office/drawing/2014/main" id="{FE3B1660-7121-4815-A898-4F629B292223}"/>
            </a:ext>
          </a:extLst>
        </xdr:cNvPr>
        <xdr:cNvCxnSpPr/>
      </xdr:nvCxnSpPr>
      <xdr:spPr>
        <a:xfrm flipV="1">
          <a:off x="6972300" y="147648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40113</xdr:rowOff>
    </xdr:from>
    <xdr:ext cx="469744" cy="259045"/>
    <xdr:sp macro="" textlink="">
      <xdr:nvSpPr>
        <xdr:cNvPr id="271" name="n_1aveValue【福祉施設】&#10;一人当たり面積">
          <a:extLst>
            <a:ext uri="{FF2B5EF4-FFF2-40B4-BE49-F238E27FC236}">
              <a16:creationId xmlns:a16="http://schemas.microsoft.com/office/drawing/2014/main" id="{35ED72AE-20BA-4E2C-A4A8-D245A3B8F582}"/>
            </a:ext>
          </a:extLst>
        </xdr:cNvPr>
        <xdr:cNvSpPr txBox="1"/>
      </xdr:nvSpPr>
      <xdr:spPr>
        <a:xfrm>
          <a:off x="9391727" y="142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272" name="n_2aveValue【福祉施設】&#10;一人当たり面積">
          <a:extLst>
            <a:ext uri="{FF2B5EF4-FFF2-40B4-BE49-F238E27FC236}">
              <a16:creationId xmlns:a16="http://schemas.microsoft.com/office/drawing/2014/main" id="{A6CF4BEE-FF61-4AA6-97B4-BCBD86C66DDC}"/>
            </a:ext>
          </a:extLst>
        </xdr:cNvPr>
        <xdr:cNvSpPr txBox="1"/>
      </xdr:nvSpPr>
      <xdr:spPr>
        <a:xfrm>
          <a:off x="85154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273" name="n_3aveValue【福祉施設】&#10;一人当たり面積">
          <a:extLst>
            <a:ext uri="{FF2B5EF4-FFF2-40B4-BE49-F238E27FC236}">
              <a16:creationId xmlns:a16="http://schemas.microsoft.com/office/drawing/2014/main" id="{5AE0BE9E-36C4-4635-937E-AFDECC48ABE6}"/>
            </a:ext>
          </a:extLst>
        </xdr:cNvPr>
        <xdr:cNvSpPr txBox="1"/>
      </xdr:nvSpPr>
      <xdr:spPr>
        <a:xfrm>
          <a:off x="7626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274" name="n_4aveValue【福祉施設】&#10;一人当たり面積">
          <a:extLst>
            <a:ext uri="{FF2B5EF4-FFF2-40B4-BE49-F238E27FC236}">
              <a16:creationId xmlns:a16="http://schemas.microsoft.com/office/drawing/2014/main" id="{B00E99EF-AFEE-4ECD-84A8-1E3AB94783C5}"/>
            </a:ext>
          </a:extLst>
        </xdr:cNvPr>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58800</xdr:rowOff>
    </xdr:from>
    <xdr:ext cx="469744" cy="259045"/>
    <xdr:sp macro="" textlink="">
      <xdr:nvSpPr>
        <xdr:cNvPr id="275" name="n_1mainValue【福祉施設】&#10;一人当たり面積">
          <a:extLst>
            <a:ext uri="{FF2B5EF4-FFF2-40B4-BE49-F238E27FC236}">
              <a16:creationId xmlns:a16="http://schemas.microsoft.com/office/drawing/2014/main" id="{4E2DFE08-6EEE-43BD-B8AE-AFE76FE4DFC2}"/>
            </a:ext>
          </a:extLst>
        </xdr:cNvPr>
        <xdr:cNvSpPr txBox="1"/>
      </xdr:nvSpPr>
      <xdr:spPr>
        <a:xfrm>
          <a:off x="9391727" y="1480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60433</xdr:rowOff>
    </xdr:from>
    <xdr:ext cx="469744" cy="259045"/>
    <xdr:sp macro="" textlink="">
      <xdr:nvSpPr>
        <xdr:cNvPr id="276" name="n_2mainValue【福祉施設】&#10;一人当たり面積">
          <a:extLst>
            <a:ext uri="{FF2B5EF4-FFF2-40B4-BE49-F238E27FC236}">
              <a16:creationId xmlns:a16="http://schemas.microsoft.com/office/drawing/2014/main" id="{EEBCD712-2898-417B-8EE4-B22E6578D9ED}"/>
            </a:ext>
          </a:extLst>
        </xdr:cNvPr>
        <xdr:cNvSpPr txBox="1"/>
      </xdr:nvSpPr>
      <xdr:spPr>
        <a:xfrm>
          <a:off x="85154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62065</xdr:rowOff>
    </xdr:from>
    <xdr:ext cx="469744" cy="259045"/>
    <xdr:sp macro="" textlink="">
      <xdr:nvSpPr>
        <xdr:cNvPr id="277" name="n_3mainValue【福祉施設】&#10;一人当たり面積">
          <a:extLst>
            <a:ext uri="{FF2B5EF4-FFF2-40B4-BE49-F238E27FC236}">
              <a16:creationId xmlns:a16="http://schemas.microsoft.com/office/drawing/2014/main" id="{0698D13D-3F6D-4ADA-A148-2E3C817FCC12}"/>
            </a:ext>
          </a:extLst>
        </xdr:cNvPr>
        <xdr:cNvSpPr txBox="1"/>
      </xdr:nvSpPr>
      <xdr:spPr>
        <a:xfrm>
          <a:off x="7626427" y="148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63698</xdr:rowOff>
    </xdr:from>
    <xdr:ext cx="469744" cy="259045"/>
    <xdr:sp macro="" textlink="">
      <xdr:nvSpPr>
        <xdr:cNvPr id="278" name="n_4mainValue【福祉施設】&#10;一人当たり面積">
          <a:extLst>
            <a:ext uri="{FF2B5EF4-FFF2-40B4-BE49-F238E27FC236}">
              <a16:creationId xmlns:a16="http://schemas.microsoft.com/office/drawing/2014/main" id="{66B5B572-2D50-4BBF-955D-B210B65A2590}"/>
            </a:ext>
          </a:extLst>
        </xdr:cNvPr>
        <xdr:cNvSpPr txBox="1"/>
      </xdr:nvSpPr>
      <xdr:spPr>
        <a:xfrm>
          <a:off x="6737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B8800565-4238-4756-AD4A-E7D584537B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242CA17B-DD36-4B83-B5DB-F313D4C2555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9C56557A-BA14-4D39-9469-E98A03E371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75B7DA32-28D6-4715-AAE1-6FA725A8E4E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37F996A7-4AED-4BB2-9D77-357064A059F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1C995C37-0734-44ED-91A2-923564FA5F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D6F6B2C9-BDF9-435C-8A64-60BE6B30EFA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B9C96930-7566-4387-B3A2-862732267FA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7F9206C9-1A06-49EE-823D-F675F40C18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511E52F9-503B-446D-B709-A876F5063A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F04E1E8A-186D-4707-B69D-0E11BB639E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CEA30569-56DF-4B7D-A420-F845A6D41A4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FB7DAE13-1A2A-4958-BF77-1976756261A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2F530A59-9A21-42B8-972D-ADF749ADD4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62CE92E5-4425-4D9C-B501-D9AB257F1D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19E468CB-05B4-4CA3-A403-94E2B611C6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F2E956D0-E840-457D-A1A1-957BF4163C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13F4BD9C-01D8-4D42-AC60-73A24CC147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E9EA5ED8-7E97-4100-BC44-F4BA112DA0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E611283A-22C0-4CBF-BD24-0CFA75BEE5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3025A526-C804-463A-9B44-864171D51C6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5DA76801-7235-4BEC-8BAB-09BEFF9C1C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1DCC6196-594C-4C6F-9012-C266E08783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F935E291-7078-4318-846C-524892285A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7E454184-E617-48B2-80DC-3D88BEE3845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BF7A09F2-3D97-4FC8-A6E0-B2523A9154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477842DD-186A-4B4F-ABD1-076D9392D5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B9FE494A-4EEC-433C-B63B-6F47F37A8B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8AA74876-D683-4B0B-AB0D-E4C499DDFCD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C92706AD-17FA-4448-B70B-C6BF752B63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7878A592-488D-4A8F-8F9C-4B64DD04EC4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FF051930-EB1C-4540-B23B-1FE4C5FE2B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AEB71DC2-ED34-4582-87EF-05362B9B4A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FADF0C77-339F-43ED-80BB-CF097CE328A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9505DDF1-2C01-4E1A-8D6D-E269438FCAA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B98E1113-88B8-484F-96C1-85CEFDA063D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BA1AD119-B7CC-4716-ADF5-D47EEC0E37C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531EB276-8804-4652-8A8C-A48043FC9D9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C3D1B6C6-02EC-4485-BBCF-F64895EA3DD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AFB7AF5E-D286-4BFF-9DCD-253A00750E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19" name="直線コネクタ 318">
          <a:extLst>
            <a:ext uri="{FF2B5EF4-FFF2-40B4-BE49-F238E27FC236}">
              <a16:creationId xmlns:a16="http://schemas.microsoft.com/office/drawing/2014/main" id="{4C2028E6-076E-4F4C-8644-EB47F3A6890E}"/>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a:extLst>
            <a:ext uri="{FF2B5EF4-FFF2-40B4-BE49-F238E27FC236}">
              <a16:creationId xmlns:a16="http://schemas.microsoft.com/office/drawing/2014/main" id="{035F86B0-24A8-4C03-A17F-8295660C285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a:extLst>
            <a:ext uri="{FF2B5EF4-FFF2-40B4-BE49-F238E27FC236}">
              <a16:creationId xmlns:a16="http://schemas.microsoft.com/office/drawing/2014/main" id="{AF94BD1C-0189-4C6C-9AF8-3333917E03E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22" name="【一般廃棄物処理施設】&#10;有形固定資産減価償却率最大値テキスト">
          <a:extLst>
            <a:ext uri="{FF2B5EF4-FFF2-40B4-BE49-F238E27FC236}">
              <a16:creationId xmlns:a16="http://schemas.microsoft.com/office/drawing/2014/main" id="{347E83A2-9EFA-4136-A196-8CC98C7C9F66}"/>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23" name="直線コネクタ 322">
          <a:extLst>
            <a:ext uri="{FF2B5EF4-FFF2-40B4-BE49-F238E27FC236}">
              <a16:creationId xmlns:a16="http://schemas.microsoft.com/office/drawing/2014/main" id="{79D6D690-0CE0-413C-B5CC-D0DE6B7AF82E}"/>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5D7A3F1C-2262-4956-B977-985A9DD3BEFE}"/>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5" name="フローチャート: 判断 324">
          <a:extLst>
            <a:ext uri="{FF2B5EF4-FFF2-40B4-BE49-F238E27FC236}">
              <a16:creationId xmlns:a16="http://schemas.microsoft.com/office/drawing/2014/main" id="{EE45579D-ED5C-474E-9E05-4B689F14223C}"/>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6" name="フローチャート: 判断 325">
          <a:extLst>
            <a:ext uri="{FF2B5EF4-FFF2-40B4-BE49-F238E27FC236}">
              <a16:creationId xmlns:a16="http://schemas.microsoft.com/office/drawing/2014/main" id="{21D94834-9129-44F5-AC8B-BCB3BF515D0C}"/>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7" name="フローチャート: 判断 326">
          <a:extLst>
            <a:ext uri="{FF2B5EF4-FFF2-40B4-BE49-F238E27FC236}">
              <a16:creationId xmlns:a16="http://schemas.microsoft.com/office/drawing/2014/main" id="{92FF18AB-66B5-43F4-B78E-B22B559E3D84}"/>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8" name="フローチャート: 判断 327">
          <a:extLst>
            <a:ext uri="{FF2B5EF4-FFF2-40B4-BE49-F238E27FC236}">
              <a16:creationId xmlns:a16="http://schemas.microsoft.com/office/drawing/2014/main" id="{7A01DD17-8DB6-438D-B885-B2A83C5B79F9}"/>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29" name="フローチャート: 判断 328">
          <a:extLst>
            <a:ext uri="{FF2B5EF4-FFF2-40B4-BE49-F238E27FC236}">
              <a16:creationId xmlns:a16="http://schemas.microsoft.com/office/drawing/2014/main" id="{C6304363-50D6-4142-9CA6-D5F4CADE6345}"/>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AD6E517-0B43-4AAD-8A32-56A37ECE7C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4E85AF8-2881-435A-843B-7D8259811A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080857A-48F9-430A-BDF9-5C68CAA9A9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19D3459-6CB2-49B7-909B-2BC8FE0224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6A780133-56CB-4ACD-9E9B-9E07BE671A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335" name="楕円 334">
          <a:extLst>
            <a:ext uri="{FF2B5EF4-FFF2-40B4-BE49-F238E27FC236}">
              <a16:creationId xmlns:a16="http://schemas.microsoft.com/office/drawing/2014/main" id="{520DEA7B-ECCD-468C-B7B9-BEE363D0A75D}"/>
            </a:ext>
          </a:extLst>
        </xdr:cNvPr>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127652</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8524B067-2CFD-4599-BF77-743CC8D87FC3}"/>
            </a:ext>
          </a:extLst>
        </xdr:cNvPr>
        <xdr:cNvSpPr txBox="1"/>
      </xdr:nvSpPr>
      <xdr:spPr>
        <a:xfrm>
          <a:off x="16357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337" name="楕円 336">
          <a:extLst>
            <a:ext uri="{FF2B5EF4-FFF2-40B4-BE49-F238E27FC236}">
              <a16:creationId xmlns:a16="http://schemas.microsoft.com/office/drawing/2014/main" id="{2D85A876-BE12-43F6-81AF-DBF14B05AF81}"/>
            </a:ext>
          </a:extLst>
        </xdr:cNvPr>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28575</xdr:rowOff>
    </xdr:to>
    <xdr:cxnSp macro="">
      <xdr:nvCxnSpPr>
        <xdr:cNvPr id="338" name="直線コネクタ 337">
          <a:extLst>
            <a:ext uri="{FF2B5EF4-FFF2-40B4-BE49-F238E27FC236}">
              <a16:creationId xmlns:a16="http://schemas.microsoft.com/office/drawing/2014/main" id="{E44A1542-2462-4908-A63B-C686E09043E9}"/>
            </a:ext>
          </a:extLst>
        </xdr:cNvPr>
        <xdr:cNvCxnSpPr/>
      </xdr:nvCxnSpPr>
      <xdr:spPr>
        <a:xfrm>
          <a:off x="15481300" y="64922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46355</xdr:rowOff>
    </xdr:from>
    <xdr:to>
      <xdr:col>76</xdr:col>
      <xdr:colOff>165100</xdr:colOff>
      <xdr:row>37</xdr:row>
      <xdr:rowOff>147955</xdr:rowOff>
    </xdr:to>
    <xdr:sp macro="" textlink="">
      <xdr:nvSpPr>
        <xdr:cNvPr id="339" name="楕円 338">
          <a:extLst>
            <a:ext uri="{FF2B5EF4-FFF2-40B4-BE49-F238E27FC236}">
              <a16:creationId xmlns:a16="http://schemas.microsoft.com/office/drawing/2014/main" id="{DC7C68BE-C4F6-4C3E-8601-C192AD66735C}"/>
            </a:ext>
          </a:extLst>
        </xdr:cNvPr>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37</xdr:row>
      <xdr:rowOff>148590</xdr:rowOff>
    </xdr:to>
    <xdr:cxnSp macro="">
      <xdr:nvCxnSpPr>
        <xdr:cNvPr id="340" name="直線コネクタ 339">
          <a:extLst>
            <a:ext uri="{FF2B5EF4-FFF2-40B4-BE49-F238E27FC236}">
              <a16:creationId xmlns:a16="http://schemas.microsoft.com/office/drawing/2014/main" id="{7F9E8B00-69A8-4D64-A428-27D46C9CCBEC}"/>
            </a:ext>
          </a:extLst>
        </xdr:cNvPr>
        <xdr:cNvCxnSpPr/>
      </xdr:nvCxnSpPr>
      <xdr:spPr>
        <a:xfrm>
          <a:off x="14592300" y="6440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41" name="楕円 340">
          <a:extLst>
            <a:ext uri="{FF2B5EF4-FFF2-40B4-BE49-F238E27FC236}">
              <a16:creationId xmlns:a16="http://schemas.microsoft.com/office/drawing/2014/main" id="{AB1B2BC7-A5FE-4BF8-9D5F-E43E9125DBF0}"/>
            </a:ext>
          </a:extLst>
        </xdr:cNvPr>
        <xdr:cNvSpPr/>
      </xdr:nvSpPr>
      <xdr:spPr>
        <a:xfrm>
          <a:off x="13652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45720</xdr:rowOff>
    </xdr:from>
    <xdr:to>
      <xdr:col>76</xdr:col>
      <xdr:colOff>114300</xdr:colOff>
      <xdr:row>37</xdr:row>
      <xdr:rowOff>97155</xdr:rowOff>
    </xdr:to>
    <xdr:cxnSp macro="">
      <xdr:nvCxnSpPr>
        <xdr:cNvPr id="342" name="直線コネクタ 341">
          <a:extLst>
            <a:ext uri="{FF2B5EF4-FFF2-40B4-BE49-F238E27FC236}">
              <a16:creationId xmlns:a16="http://schemas.microsoft.com/office/drawing/2014/main" id="{23775AF4-23BC-4610-A604-798D2357DACF}"/>
            </a:ext>
          </a:extLst>
        </xdr:cNvPr>
        <xdr:cNvCxnSpPr/>
      </xdr:nvCxnSpPr>
      <xdr:spPr>
        <a:xfrm>
          <a:off x="13703300" y="6389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116840</xdr:rowOff>
    </xdr:from>
    <xdr:to>
      <xdr:col>67</xdr:col>
      <xdr:colOff>101600</xdr:colOff>
      <xdr:row>37</xdr:row>
      <xdr:rowOff>46990</xdr:rowOff>
    </xdr:to>
    <xdr:sp macro="" textlink="">
      <xdr:nvSpPr>
        <xdr:cNvPr id="343" name="楕円 342">
          <a:extLst>
            <a:ext uri="{FF2B5EF4-FFF2-40B4-BE49-F238E27FC236}">
              <a16:creationId xmlns:a16="http://schemas.microsoft.com/office/drawing/2014/main" id="{351D08DE-EF46-47DA-9C49-E7A525F45CF1}"/>
            </a:ext>
          </a:extLst>
        </xdr:cNvPr>
        <xdr:cNvSpPr/>
      </xdr:nvSpPr>
      <xdr:spPr>
        <a:xfrm>
          <a:off x="1276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167640</xdr:rowOff>
    </xdr:from>
    <xdr:to>
      <xdr:col>71</xdr:col>
      <xdr:colOff>177800</xdr:colOff>
      <xdr:row>37</xdr:row>
      <xdr:rowOff>45720</xdr:rowOff>
    </xdr:to>
    <xdr:cxnSp macro="">
      <xdr:nvCxnSpPr>
        <xdr:cNvPr id="344" name="直線コネクタ 343">
          <a:extLst>
            <a:ext uri="{FF2B5EF4-FFF2-40B4-BE49-F238E27FC236}">
              <a16:creationId xmlns:a16="http://schemas.microsoft.com/office/drawing/2014/main" id="{E9D2A525-B14F-48B0-AA7B-7D3A6452ED6E}"/>
            </a:ext>
          </a:extLst>
        </xdr:cNvPr>
        <xdr:cNvCxnSpPr/>
      </xdr:nvCxnSpPr>
      <xdr:spPr>
        <a:xfrm>
          <a:off x="12814300" y="63398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7C5C5565-2F3A-4890-9DE5-B553B0203E8E}"/>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0FB9B87C-D962-4415-BC92-650FE46F55C4}"/>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602FEA63-6872-4835-8824-A3393563AC86}"/>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8F78EE6E-1544-4902-8139-80E7707F4800}"/>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19067</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544FD309-CB02-4864-B960-4E6CC4E396BA}"/>
            </a:ext>
          </a:extLst>
        </xdr:cNvPr>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D10BAE58-1959-4FE0-9AB8-414B928FF219}"/>
            </a:ext>
          </a:extLst>
        </xdr:cNvPr>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C22EF493-031A-4B1F-8EEF-7EB88EC5BF1E}"/>
            </a:ext>
          </a:extLst>
        </xdr:cNvPr>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F1AB6351-2ABC-4B57-A16E-07CB7DCA8B7C}"/>
            </a:ext>
          </a:extLst>
        </xdr:cNvPr>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3E63EE44-5510-403A-988E-0605ABD35E0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6573CA1F-34BE-4A8E-82D3-2AD1FB1BFF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4CD9B67D-B5B9-4CAA-9DDE-7B67DFBCAF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3B9521EA-43D6-4C9A-AD2F-097019A497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5DB8C2D3-271F-4B85-9AE6-D5E228E49D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D98C037D-D3B8-4720-A2AA-3B47388F77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2FC4DD88-7827-41DB-B03E-FB2CF9FCD16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A9872833-366E-4177-AE37-8FA9BF74AA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D8CA6D4-C324-4413-A4DB-FE179973E7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18BADE9E-5569-4440-BECA-A2C923FDB37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4A21EB34-79AC-483F-A757-DDF98983A73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a:extLst>
            <a:ext uri="{FF2B5EF4-FFF2-40B4-BE49-F238E27FC236}">
              <a16:creationId xmlns:a16="http://schemas.microsoft.com/office/drawing/2014/main" id="{C98F319D-3A0C-4F1C-874E-6CBED407A40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6DDB0011-6513-4570-8109-AF7FD3D24CB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a:extLst>
            <a:ext uri="{FF2B5EF4-FFF2-40B4-BE49-F238E27FC236}">
              <a16:creationId xmlns:a16="http://schemas.microsoft.com/office/drawing/2014/main" id="{483C8D32-E8B4-446C-8487-C6B882ED65D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16A54DC3-EA87-4CAA-A2F9-7613F0469DE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a:extLst>
            <a:ext uri="{FF2B5EF4-FFF2-40B4-BE49-F238E27FC236}">
              <a16:creationId xmlns:a16="http://schemas.microsoft.com/office/drawing/2014/main" id="{DE9879C5-6226-43FC-873E-9B14C2B0631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B05C67B1-F2CB-4572-96F4-0D85A0FAF8B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a:extLst>
            <a:ext uri="{FF2B5EF4-FFF2-40B4-BE49-F238E27FC236}">
              <a16:creationId xmlns:a16="http://schemas.microsoft.com/office/drawing/2014/main" id="{191715CA-290E-4000-A194-AECC2FBA17D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8FF6963A-0088-4DDC-824E-348EF743093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a:extLst>
            <a:ext uri="{FF2B5EF4-FFF2-40B4-BE49-F238E27FC236}">
              <a16:creationId xmlns:a16="http://schemas.microsoft.com/office/drawing/2014/main" id="{B5FF8109-CF64-453B-9150-E9725E293D2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859765C-34B1-4F34-80FD-5C7B8185E4B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B492C8DF-AD21-4BBC-8126-1648163983C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DCE6F6E9-9302-458A-B011-27A8452061A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376" name="直線コネクタ 375">
          <a:extLst>
            <a:ext uri="{FF2B5EF4-FFF2-40B4-BE49-F238E27FC236}">
              <a16:creationId xmlns:a16="http://schemas.microsoft.com/office/drawing/2014/main" id="{3D14C710-81F3-44D4-A56B-8ABE412EC64F}"/>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3B6FDA71-776C-41D5-BAD0-94D5FE8D66AC}"/>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378" name="直線コネクタ 377">
          <a:extLst>
            <a:ext uri="{FF2B5EF4-FFF2-40B4-BE49-F238E27FC236}">
              <a16:creationId xmlns:a16="http://schemas.microsoft.com/office/drawing/2014/main" id="{D5F9F0C5-A9B3-4172-80AB-229583E4E133}"/>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0959479E-3893-4739-93E5-9723D4FD5598}"/>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380" name="直線コネクタ 379">
          <a:extLst>
            <a:ext uri="{FF2B5EF4-FFF2-40B4-BE49-F238E27FC236}">
              <a16:creationId xmlns:a16="http://schemas.microsoft.com/office/drawing/2014/main" id="{88BC6D79-52F8-41B7-BEA2-72DBB4A53423}"/>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274EFE5B-DF6F-4CE3-9670-2E40B3E1FDA9}"/>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382" name="フローチャート: 判断 381">
          <a:extLst>
            <a:ext uri="{FF2B5EF4-FFF2-40B4-BE49-F238E27FC236}">
              <a16:creationId xmlns:a16="http://schemas.microsoft.com/office/drawing/2014/main" id="{4B514856-11F1-4E7F-91CE-F8BA17F63008}"/>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383" name="フローチャート: 判断 382">
          <a:extLst>
            <a:ext uri="{FF2B5EF4-FFF2-40B4-BE49-F238E27FC236}">
              <a16:creationId xmlns:a16="http://schemas.microsoft.com/office/drawing/2014/main" id="{F2A66EAB-917B-4044-97AA-FA2069F750FA}"/>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384" name="フローチャート: 判断 383">
          <a:extLst>
            <a:ext uri="{FF2B5EF4-FFF2-40B4-BE49-F238E27FC236}">
              <a16:creationId xmlns:a16="http://schemas.microsoft.com/office/drawing/2014/main" id="{641C87C6-340A-4255-9F9E-6444DF20BA5C}"/>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385" name="フローチャート: 判断 384">
          <a:extLst>
            <a:ext uri="{FF2B5EF4-FFF2-40B4-BE49-F238E27FC236}">
              <a16:creationId xmlns:a16="http://schemas.microsoft.com/office/drawing/2014/main" id="{D6F35EE4-6E23-405D-81FB-C84DD6F9B368}"/>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386" name="フローチャート: 判断 385">
          <a:extLst>
            <a:ext uri="{FF2B5EF4-FFF2-40B4-BE49-F238E27FC236}">
              <a16:creationId xmlns:a16="http://schemas.microsoft.com/office/drawing/2014/main" id="{06C4F49C-52A5-472C-A806-784CF35A5577}"/>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B0F4B125-8180-4165-AE30-FF8E3AD771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C39AE93-96B7-4C3F-9628-11438300F3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7BE3BD9E-87BB-477E-A514-C226B175011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41B0CCC4-5615-40B9-A630-B447ABFA40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805B1589-8A1E-40DD-A4BE-1FC880A13A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58349</xdr:rowOff>
    </xdr:from>
    <xdr:to>
      <xdr:col>116</xdr:col>
      <xdr:colOff>114300</xdr:colOff>
      <xdr:row>38</xdr:row>
      <xdr:rowOff>159949</xdr:rowOff>
    </xdr:to>
    <xdr:sp macro="" textlink="">
      <xdr:nvSpPr>
        <xdr:cNvPr id="392" name="楕円 391">
          <a:extLst>
            <a:ext uri="{FF2B5EF4-FFF2-40B4-BE49-F238E27FC236}">
              <a16:creationId xmlns:a16="http://schemas.microsoft.com/office/drawing/2014/main" id="{AD69E60B-17BD-4573-8D4B-709E7639E4CD}"/>
            </a:ext>
          </a:extLst>
        </xdr:cNvPr>
        <xdr:cNvSpPr/>
      </xdr:nvSpPr>
      <xdr:spPr>
        <a:xfrm>
          <a:off x="22110700" y="65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81226</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518B23C8-7FA8-4C56-AD47-1CBB070D88DF}"/>
            </a:ext>
          </a:extLst>
        </xdr:cNvPr>
        <xdr:cNvSpPr txBox="1"/>
      </xdr:nvSpPr>
      <xdr:spPr>
        <a:xfrm>
          <a:off x="22199600" y="642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65256</xdr:rowOff>
    </xdr:from>
    <xdr:to>
      <xdr:col>112</xdr:col>
      <xdr:colOff>38100</xdr:colOff>
      <xdr:row>38</xdr:row>
      <xdr:rowOff>166856</xdr:rowOff>
    </xdr:to>
    <xdr:sp macro="" textlink="">
      <xdr:nvSpPr>
        <xdr:cNvPr id="394" name="楕円 393">
          <a:extLst>
            <a:ext uri="{FF2B5EF4-FFF2-40B4-BE49-F238E27FC236}">
              <a16:creationId xmlns:a16="http://schemas.microsoft.com/office/drawing/2014/main" id="{116DBBBD-1285-4BCA-B2A4-E7550BFC38EC}"/>
            </a:ext>
          </a:extLst>
        </xdr:cNvPr>
        <xdr:cNvSpPr/>
      </xdr:nvSpPr>
      <xdr:spPr>
        <a:xfrm>
          <a:off x="21272500" y="65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109149</xdr:rowOff>
    </xdr:from>
    <xdr:to>
      <xdr:col>116</xdr:col>
      <xdr:colOff>63500</xdr:colOff>
      <xdr:row>38</xdr:row>
      <xdr:rowOff>116056</xdr:rowOff>
    </xdr:to>
    <xdr:cxnSp macro="">
      <xdr:nvCxnSpPr>
        <xdr:cNvPr id="395" name="直線コネクタ 394">
          <a:extLst>
            <a:ext uri="{FF2B5EF4-FFF2-40B4-BE49-F238E27FC236}">
              <a16:creationId xmlns:a16="http://schemas.microsoft.com/office/drawing/2014/main" id="{3CBEC889-9783-4048-95B9-1B5E7E0F0A03}"/>
            </a:ext>
          </a:extLst>
        </xdr:cNvPr>
        <xdr:cNvCxnSpPr/>
      </xdr:nvCxnSpPr>
      <xdr:spPr>
        <a:xfrm flipV="1">
          <a:off x="21323300" y="6624249"/>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67821</xdr:rowOff>
    </xdr:from>
    <xdr:to>
      <xdr:col>107</xdr:col>
      <xdr:colOff>101600</xdr:colOff>
      <xdr:row>38</xdr:row>
      <xdr:rowOff>169421</xdr:rowOff>
    </xdr:to>
    <xdr:sp macro="" textlink="">
      <xdr:nvSpPr>
        <xdr:cNvPr id="396" name="楕円 395">
          <a:extLst>
            <a:ext uri="{FF2B5EF4-FFF2-40B4-BE49-F238E27FC236}">
              <a16:creationId xmlns:a16="http://schemas.microsoft.com/office/drawing/2014/main" id="{C61182FE-AD58-4E80-AD07-3CA2AB6EA906}"/>
            </a:ext>
          </a:extLst>
        </xdr:cNvPr>
        <xdr:cNvSpPr/>
      </xdr:nvSpPr>
      <xdr:spPr>
        <a:xfrm>
          <a:off x="20383500" y="65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116056</xdr:rowOff>
    </xdr:from>
    <xdr:to>
      <xdr:col>111</xdr:col>
      <xdr:colOff>177800</xdr:colOff>
      <xdr:row>38</xdr:row>
      <xdr:rowOff>118621</xdr:rowOff>
    </xdr:to>
    <xdr:cxnSp macro="">
      <xdr:nvCxnSpPr>
        <xdr:cNvPr id="397" name="直線コネクタ 396">
          <a:extLst>
            <a:ext uri="{FF2B5EF4-FFF2-40B4-BE49-F238E27FC236}">
              <a16:creationId xmlns:a16="http://schemas.microsoft.com/office/drawing/2014/main" id="{E25F7959-1649-4FC5-B2E6-6610605CD50A}"/>
            </a:ext>
          </a:extLst>
        </xdr:cNvPr>
        <xdr:cNvCxnSpPr/>
      </xdr:nvCxnSpPr>
      <xdr:spPr>
        <a:xfrm flipV="1">
          <a:off x="20434300" y="6631156"/>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76785</xdr:rowOff>
    </xdr:from>
    <xdr:to>
      <xdr:col>102</xdr:col>
      <xdr:colOff>165100</xdr:colOff>
      <xdr:row>39</xdr:row>
      <xdr:rowOff>6935</xdr:rowOff>
    </xdr:to>
    <xdr:sp macro="" textlink="">
      <xdr:nvSpPr>
        <xdr:cNvPr id="398" name="楕円 397">
          <a:extLst>
            <a:ext uri="{FF2B5EF4-FFF2-40B4-BE49-F238E27FC236}">
              <a16:creationId xmlns:a16="http://schemas.microsoft.com/office/drawing/2014/main" id="{2912CDA8-4082-4AAB-99C1-21321C9EAFF0}"/>
            </a:ext>
          </a:extLst>
        </xdr:cNvPr>
        <xdr:cNvSpPr/>
      </xdr:nvSpPr>
      <xdr:spPr>
        <a:xfrm>
          <a:off x="19494500" y="65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118621</xdr:rowOff>
    </xdr:from>
    <xdr:to>
      <xdr:col>107</xdr:col>
      <xdr:colOff>50800</xdr:colOff>
      <xdr:row>38</xdr:row>
      <xdr:rowOff>127585</xdr:rowOff>
    </xdr:to>
    <xdr:cxnSp macro="">
      <xdr:nvCxnSpPr>
        <xdr:cNvPr id="399" name="直線コネクタ 398">
          <a:extLst>
            <a:ext uri="{FF2B5EF4-FFF2-40B4-BE49-F238E27FC236}">
              <a16:creationId xmlns:a16="http://schemas.microsoft.com/office/drawing/2014/main" id="{0114745C-BF49-4429-A19F-9A3B7A0A2CB0}"/>
            </a:ext>
          </a:extLst>
        </xdr:cNvPr>
        <xdr:cNvCxnSpPr/>
      </xdr:nvCxnSpPr>
      <xdr:spPr>
        <a:xfrm flipV="1">
          <a:off x="19545300" y="6633721"/>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86974</xdr:rowOff>
    </xdr:from>
    <xdr:to>
      <xdr:col>98</xdr:col>
      <xdr:colOff>38100</xdr:colOff>
      <xdr:row>39</xdr:row>
      <xdr:rowOff>17124</xdr:rowOff>
    </xdr:to>
    <xdr:sp macro="" textlink="">
      <xdr:nvSpPr>
        <xdr:cNvPr id="400" name="楕円 399">
          <a:extLst>
            <a:ext uri="{FF2B5EF4-FFF2-40B4-BE49-F238E27FC236}">
              <a16:creationId xmlns:a16="http://schemas.microsoft.com/office/drawing/2014/main" id="{BC3D8238-BD86-4150-B8F6-946EF46DC2E9}"/>
            </a:ext>
          </a:extLst>
        </xdr:cNvPr>
        <xdr:cNvSpPr/>
      </xdr:nvSpPr>
      <xdr:spPr>
        <a:xfrm>
          <a:off x="18605500" y="660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127585</xdr:rowOff>
    </xdr:from>
    <xdr:to>
      <xdr:col>102</xdr:col>
      <xdr:colOff>114300</xdr:colOff>
      <xdr:row>38</xdr:row>
      <xdr:rowOff>137774</xdr:rowOff>
    </xdr:to>
    <xdr:cxnSp macro="">
      <xdr:nvCxnSpPr>
        <xdr:cNvPr id="401" name="直線コネクタ 400">
          <a:extLst>
            <a:ext uri="{FF2B5EF4-FFF2-40B4-BE49-F238E27FC236}">
              <a16:creationId xmlns:a16="http://schemas.microsoft.com/office/drawing/2014/main" id="{4C81F055-31ED-4E01-A9CF-24497929B431}"/>
            </a:ext>
          </a:extLst>
        </xdr:cNvPr>
        <xdr:cNvCxnSpPr/>
      </xdr:nvCxnSpPr>
      <xdr:spPr>
        <a:xfrm flipV="1">
          <a:off x="18656300" y="6642685"/>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ABBCA8F9-D066-4B03-8B93-3761DD32E1C6}"/>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B944B20E-0A9A-46E8-9636-7BB498DEF474}"/>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C044DB46-CFA3-494A-888E-6F34E98EA89E}"/>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BCBA9076-B7ED-4D56-92D0-5B96BAE406C9}"/>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11933</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71468622-9E7A-4FD3-8AFA-ED7FDBF6A74E}"/>
            </a:ext>
          </a:extLst>
        </xdr:cNvPr>
        <xdr:cNvSpPr txBox="1"/>
      </xdr:nvSpPr>
      <xdr:spPr>
        <a:xfrm>
          <a:off x="21011095" y="6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14498</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5F244EE4-72E3-4D52-857D-CCB222271937}"/>
            </a:ext>
          </a:extLst>
        </xdr:cNvPr>
        <xdr:cNvSpPr txBox="1"/>
      </xdr:nvSpPr>
      <xdr:spPr>
        <a:xfrm>
          <a:off x="20134795" y="63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23463</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C937BEE4-0118-4138-8FA6-84FCBB03218F}"/>
            </a:ext>
          </a:extLst>
        </xdr:cNvPr>
        <xdr:cNvSpPr txBox="1"/>
      </xdr:nvSpPr>
      <xdr:spPr>
        <a:xfrm>
          <a:off x="19245795" y="636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33650</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043A85CE-447A-4F83-A935-A3003748E993}"/>
            </a:ext>
          </a:extLst>
        </xdr:cNvPr>
        <xdr:cNvSpPr txBox="1"/>
      </xdr:nvSpPr>
      <xdr:spPr>
        <a:xfrm>
          <a:off x="18356795" y="637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95DA4035-4DF8-473A-B2D8-E3FDE822AB7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6D4880C6-5E79-406B-989A-9038F68FE5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45EDD59D-1A80-41C1-8A2C-D4188B6359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BD454933-925F-46A0-85FC-D90543A33BE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3AE9D69E-AA72-4F87-A101-AFE44E6144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40A5903-3B37-498E-A8E7-9CB74B7A8F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EE36EC18-654D-479D-A889-55DF190AF3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D9ACCEE1-AA57-4FA0-B0F9-238499A965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7E7BD0DE-B0A3-411A-99E4-4BAEB66FCAC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1446543C-D0A3-40CC-A338-CDB2BFA78F8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24C03C4-C2E8-4B42-912B-4E1C3F3F7F0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C7FC5E04-E77B-4D82-BAEE-67A0BC2DCFA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A17637D0-0FA7-4790-A13A-1B8AF021405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A61760C2-ED39-42CD-BF9A-49CD9546F67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90FEC879-126D-4D26-B275-CFB1CE6228A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467B0C3D-A403-407B-90CE-9C0036B5E49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E4AC1230-F399-4E37-B344-AE374761EA0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9D04A6CE-77C4-4975-9DF5-9ED6736DCA0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13C556DD-DA2B-4691-A4EC-C28D67399C5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7BCFD583-CA0E-4D4F-9517-902C5F92BDB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2BC8D8D3-8946-4F31-B9F2-A4E14EFB63C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F903C974-2995-4C9A-B757-434BABB678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68A7D021-B47E-4099-A791-96978D0AA1C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21F2E1E8-C2DC-4DDA-A267-439836120BF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434" name="直線コネクタ 433">
          <a:extLst>
            <a:ext uri="{FF2B5EF4-FFF2-40B4-BE49-F238E27FC236}">
              <a16:creationId xmlns:a16="http://schemas.microsoft.com/office/drawing/2014/main" id="{B4214111-7322-4799-BD3A-7224C3C4469F}"/>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5" name="【保健センター・保健所】&#10;有形固定資産減価償却率最小値テキスト">
          <a:extLst>
            <a:ext uri="{FF2B5EF4-FFF2-40B4-BE49-F238E27FC236}">
              <a16:creationId xmlns:a16="http://schemas.microsoft.com/office/drawing/2014/main" id="{65DE785F-0ABD-4517-9B09-2E00C2B394DD}"/>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6" name="直線コネクタ 435">
          <a:extLst>
            <a:ext uri="{FF2B5EF4-FFF2-40B4-BE49-F238E27FC236}">
              <a16:creationId xmlns:a16="http://schemas.microsoft.com/office/drawing/2014/main" id="{30A5B61B-CC63-4B8E-96EC-1B8D54DBFB8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7" name="【保健センター・保健所】&#10;有形固定資産減価償却率最大値テキスト">
          <a:extLst>
            <a:ext uri="{FF2B5EF4-FFF2-40B4-BE49-F238E27FC236}">
              <a16:creationId xmlns:a16="http://schemas.microsoft.com/office/drawing/2014/main" id="{96E6FF6B-C2B4-468D-BF68-6BC3C0C16CCD}"/>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8" name="直線コネクタ 437">
          <a:extLst>
            <a:ext uri="{FF2B5EF4-FFF2-40B4-BE49-F238E27FC236}">
              <a16:creationId xmlns:a16="http://schemas.microsoft.com/office/drawing/2014/main" id="{9B95ABC4-4E34-4F7D-9BE0-76B99B53C38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FA119E97-C4E6-4263-BD45-48742727543C}"/>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40" name="フローチャート: 判断 439">
          <a:extLst>
            <a:ext uri="{FF2B5EF4-FFF2-40B4-BE49-F238E27FC236}">
              <a16:creationId xmlns:a16="http://schemas.microsoft.com/office/drawing/2014/main" id="{ADB516C3-5A18-4CC4-8D7B-B411FE9519C1}"/>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441" name="フローチャート: 判断 440">
          <a:extLst>
            <a:ext uri="{FF2B5EF4-FFF2-40B4-BE49-F238E27FC236}">
              <a16:creationId xmlns:a16="http://schemas.microsoft.com/office/drawing/2014/main" id="{62363BF3-2064-47A7-8167-F9300CE857F8}"/>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42" name="フローチャート: 判断 441">
          <a:extLst>
            <a:ext uri="{FF2B5EF4-FFF2-40B4-BE49-F238E27FC236}">
              <a16:creationId xmlns:a16="http://schemas.microsoft.com/office/drawing/2014/main" id="{6816DEAB-6B7A-461A-B1BA-ADC964FD103E}"/>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443" name="フローチャート: 判断 442">
          <a:extLst>
            <a:ext uri="{FF2B5EF4-FFF2-40B4-BE49-F238E27FC236}">
              <a16:creationId xmlns:a16="http://schemas.microsoft.com/office/drawing/2014/main" id="{1B694734-E59B-4EF5-8EF0-AC667531023B}"/>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444" name="フローチャート: 判断 443">
          <a:extLst>
            <a:ext uri="{FF2B5EF4-FFF2-40B4-BE49-F238E27FC236}">
              <a16:creationId xmlns:a16="http://schemas.microsoft.com/office/drawing/2014/main" id="{995A537E-32F5-4739-9EAB-B028535CC6EF}"/>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72A923CC-97FE-4A1A-B60F-0A0CBD1C0A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5030C1DB-6092-4BD7-A1E2-30D2ABD55D9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4F7573D9-AA2E-4357-92E7-00FDAFB83D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6B341383-0E82-4166-970A-059A35B656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13388CEE-20D7-4AAC-8393-76938F4D116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53975</xdr:rowOff>
    </xdr:from>
    <xdr:to>
      <xdr:col>85</xdr:col>
      <xdr:colOff>177800</xdr:colOff>
      <xdr:row>60</xdr:row>
      <xdr:rowOff>155575</xdr:rowOff>
    </xdr:to>
    <xdr:sp macro="" textlink="">
      <xdr:nvSpPr>
        <xdr:cNvPr id="450" name="楕円 449">
          <a:extLst>
            <a:ext uri="{FF2B5EF4-FFF2-40B4-BE49-F238E27FC236}">
              <a16:creationId xmlns:a16="http://schemas.microsoft.com/office/drawing/2014/main" id="{02A64869-F32C-4F25-A1DC-DF362FEC3930}"/>
            </a:ext>
          </a:extLst>
        </xdr:cNvPr>
        <xdr:cNvSpPr/>
      </xdr:nvSpPr>
      <xdr:spPr>
        <a:xfrm>
          <a:off x="16268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32402</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29AD7DA7-631A-4299-90BD-CB95DF8D58D7}"/>
            </a:ext>
          </a:extLst>
        </xdr:cNvPr>
        <xdr:cNvSpPr txBox="1"/>
      </xdr:nvSpPr>
      <xdr:spPr>
        <a:xfrm>
          <a:off x="16357600"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xdr:rowOff>
    </xdr:from>
    <xdr:to>
      <xdr:col>81</xdr:col>
      <xdr:colOff>101600</xdr:colOff>
      <xdr:row>60</xdr:row>
      <xdr:rowOff>113665</xdr:rowOff>
    </xdr:to>
    <xdr:sp macro="" textlink="">
      <xdr:nvSpPr>
        <xdr:cNvPr id="452" name="楕円 451">
          <a:extLst>
            <a:ext uri="{FF2B5EF4-FFF2-40B4-BE49-F238E27FC236}">
              <a16:creationId xmlns:a16="http://schemas.microsoft.com/office/drawing/2014/main" id="{D60FDE90-162C-4DA4-B66D-DAFA1DC71C39}"/>
            </a:ext>
          </a:extLst>
        </xdr:cNvPr>
        <xdr:cNvSpPr/>
      </xdr:nvSpPr>
      <xdr:spPr>
        <a:xfrm>
          <a:off x="1543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62865</xdr:rowOff>
    </xdr:from>
    <xdr:to>
      <xdr:col>85</xdr:col>
      <xdr:colOff>127000</xdr:colOff>
      <xdr:row>60</xdr:row>
      <xdr:rowOff>104775</xdr:rowOff>
    </xdr:to>
    <xdr:cxnSp macro="">
      <xdr:nvCxnSpPr>
        <xdr:cNvPr id="453" name="直線コネクタ 452">
          <a:extLst>
            <a:ext uri="{FF2B5EF4-FFF2-40B4-BE49-F238E27FC236}">
              <a16:creationId xmlns:a16="http://schemas.microsoft.com/office/drawing/2014/main" id="{65CD474B-F084-4217-82A2-4E4B69C17311}"/>
            </a:ext>
          </a:extLst>
        </xdr:cNvPr>
        <xdr:cNvCxnSpPr/>
      </xdr:nvCxnSpPr>
      <xdr:spPr>
        <a:xfrm>
          <a:off x="15481300" y="103498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54" name="楕円 453">
          <a:extLst>
            <a:ext uri="{FF2B5EF4-FFF2-40B4-BE49-F238E27FC236}">
              <a16:creationId xmlns:a16="http://schemas.microsoft.com/office/drawing/2014/main" id="{C0BA100C-999B-4F5C-9E41-342AA86C8677}"/>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62865</xdr:rowOff>
    </xdr:to>
    <xdr:cxnSp macro="">
      <xdr:nvCxnSpPr>
        <xdr:cNvPr id="455" name="直線コネクタ 454">
          <a:extLst>
            <a:ext uri="{FF2B5EF4-FFF2-40B4-BE49-F238E27FC236}">
              <a16:creationId xmlns:a16="http://schemas.microsoft.com/office/drawing/2014/main" id="{AB58301E-08C8-4524-BDD7-766C6955CF80}"/>
            </a:ext>
          </a:extLst>
        </xdr:cNvPr>
        <xdr:cNvCxnSpPr/>
      </xdr:nvCxnSpPr>
      <xdr:spPr>
        <a:xfrm>
          <a:off x="14592300" y="103098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56" name="楕円 455">
          <a:extLst>
            <a:ext uri="{FF2B5EF4-FFF2-40B4-BE49-F238E27FC236}">
              <a16:creationId xmlns:a16="http://schemas.microsoft.com/office/drawing/2014/main" id="{6C21245C-0A37-4DC4-A89C-BD8E676D9306}"/>
            </a:ext>
          </a:extLst>
        </xdr:cNvPr>
        <xdr:cNvSpPr/>
      </xdr:nvSpPr>
      <xdr:spPr>
        <a:xfrm>
          <a:off x="13652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60</xdr:row>
      <xdr:rowOff>22860</xdr:rowOff>
    </xdr:to>
    <xdr:cxnSp macro="">
      <xdr:nvCxnSpPr>
        <xdr:cNvPr id="457" name="直線コネクタ 456">
          <a:extLst>
            <a:ext uri="{FF2B5EF4-FFF2-40B4-BE49-F238E27FC236}">
              <a16:creationId xmlns:a16="http://schemas.microsoft.com/office/drawing/2014/main" id="{90F6A308-AC07-49C5-B564-18252DD397AD}"/>
            </a:ext>
          </a:extLst>
        </xdr:cNvPr>
        <xdr:cNvCxnSpPr/>
      </xdr:nvCxnSpPr>
      <xdr:spPr>
        <a:xfrm>
          <a:off x="13703300" y="10281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93980</xdr:rowOff>
    </xdr:from>
    <xdr:to>
      <xdr:col>67</xdr:col>
      <xdr:colOff>101600</xdr:colOff>
      <xdr:row>60</xdr:row>
      <xdr:rowOff>24130</xdr:rowOff>
    </xdr:to>
    <xdr:sp macro="" textlink="">
      <xdr:nvSpPr>
        <xdr:cNvPr id="458" name="楕円 457">
          <a:extLst>
            <a:ext uri="{FF2B5EF4-FFF2-40B4-BE49-F238E27FC236}">
              <a16:creationId xmlns:a16="http://schemas.microsoft.com/office/drawing/2014/main" id="{3F6B9187-5FC7-4ED1-BDAB-D19AD93C8BB5}"/>
            </a:ext>
          </a:extLst>
        </xdr:cNvPr>
        <xdr:cNvSpPr/>
      </xdr:nvSpPr>
      <xdr:spPr>
        <a:xfrm>
          <a:off x="12763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144780</xdr:rowOff>
    </xdr:from>
    <xdr:to>
      <xdr:col>71</xdr:col>
      <xdr:colOff>177800</xdr:colOff>
      <xdr:row>59</xdr:row>
      <xdr:rowOff>165735</xdr:rowOff>
    </xdr:to>
    <xdr:cxnSp macro="">
      <xdr:nvCxnSpPr>
        <xdr:cNvPr id="459" name="直線コネクタ 458">
          <a:extLst>
            <a:ext uri="{FF2B5EF4-FFF2-40B4-BE49-F238E27FC236}">
              <a16:creationId xmlns:a16="http://schemas.microsoft.com/office/drawing/2014/main" id="{AAF563DC-825B-4FE8-A8C1-7F3BE7A50D9F}"/>
            </a:ext>
          </a:extLst>
        </xdr:cNvPr>
        <xdr:cNvCxnSpPr/>
      </xdr:nvCxnSpPr>
      <xdr:spPr>
        <a:xfrm>
          <a:off x="12814300" y="102603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A7B25C04-5908-47EC-9078-2571D7527CD2}"/>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DB68A77E-3A92-44E1-9D8A-B62EFB27C474}"/>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FC6AF2E0-7056-4055-A24C-894C8594DFFB}"/>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A071AA74-C0E3-40BC-B5B4-620634018B1B}"/>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104792</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C74C7821-4FB1-4405-BA07-23077D402B2D}"/>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1CA81880-1348-448A-A67C-741AB00E98F7}"/>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15DC5284-9C1A-4FB1-B0E2-036E0176EDC2}"/>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15257</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E4496853-E3DC-4E60-B78F-9776E8436ED4}"/>
            </a:ext>
          </a:extLst>
        </xdr:cNvPr>
        <xdr:cNvSpPr txBox="1"/>
      </xdr:nvSpPr>
      <xdr:spPr>
        <a:xfrm>
          <a:off x="12611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35CF2CE6-6951-42B9-A99E-F44D73EA4B2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7BA0EE69-A093-4196-98A8-B973B87A30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8A50D694-CB16-4D68-B3EE-02F6550212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A886C9B3-B3A7-4B66-AA11-FFBB7AB4F10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4A5D16BE-CCF7-4B7A-A5F3-48CD7B394E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8B7DE0C9-EB70-4D78-8BB7-55800BD204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D0C55CFF-7EEC-48D3-9265-AD2F057B14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AC48ED92-4260-46BC-A797-72E90867FE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FFB2DB00-670D-4BF7-909C-C811C3FB697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835B0DD3-5E07-4F81-8836-69AC38AF53D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8AC38183-E4DB-48FB-A915-070D1CF7235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6D05216C-D3AA-47E5-B5C7-0C1AF03A05F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B9A5128E-5B46-46C5-BBEA-B6B0D26E066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0EE703CD-1308-46F2-8DE4-54A649D9AF0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2DB96C00-7AEA-46A7-B338-4A15850C5B8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6996BF41-1DE7-4337-9ED9-8828244A9B7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CBAAFF82-E52B-4469-BC79-30702B02CAF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ABABFCA6-4CBF-4F77-BFA8-0A5285A49AE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02F25EF7-6EAD-41D4-9F50-181496F217B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7DE2082A-0130-4473-8302-93BA1A726CE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58FC314A-E46D-4217-AA74-BB731C0E72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A292BAA6-6410-4E42-B007-FFB876A71B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F9AFDBA4-C9C2-4BD5-80B8-5C4AE09341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491" name="直線コネクタ 490">
          <a:extLst>
            <a:ext uri="{FF2B5EF4-FFF2-40B4-BE49-F238E27FC236}">
              <a16:creationId xmlns:a16="http://schemas.microsoft.com/office/drawing/2014/main" id="{C0162E9A-EC9F-4602-B4AB-7B55ECD1A4B8}"/>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5084AA04-F230-4A10-B070-D4DA47806BA3}"/>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3" name="直線コネクタ 492">
          <a:extLst>
            <a:ext uri="{FF2B5EF4-FFF2-40B4-BE49-F238E27FC236}">
              <a16:creationId xmlns:a16="http://schemas.microsoft.com/office/drawing/2014/main" id="{2DA82B5B-6A25-48F4-A4A5-E85932550955}"/>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596C0BF7-5D89-47A1-8A12-B6776054B4BF}"/>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5" name="直線コネクタ 494">
          <a:extLst>
            <a:ext uri="{FF2B5EF4-FFF2-40B4-BE49-F238E27FC236}">
              <a16:creationId xmlns:a16="http://schemas.microsoft.com/office/drawing/2014/main" id="{10437928-6BF6-44D9-8DAA-9DE31F555884}"/>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7D468940-EA26-4C94-AEF8-7152F2F6C20F}"/>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97" name="フローチャート: 判断 496">
          <a:extLst>
            <a:ext uri="{FF2B5EF4-FFF2-40B4-BE49-F238E27FC236}">
              <a16:creationId xmlns:a16="http://schemas.microsoft.com/office/drawing/2014/main" id="{3F8C677B-607E-45D9-B5B1-CAB448E6ED18}"/>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98" name="フローチャート: 判断 497">
          <a:extLst>
            <a:ext uri="{FF2B5EF4-FFF2-40B4-BE49-F238E27FC236}">
              <a16:creationId xmlns:a16="http://schemas.microsoft.com/office/drawing/2014/main" id="{7AC70211-09E9-4D36-B933-A049E5D07F9F}"/>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9" name="フローチャート: 判断 498">
          <a:extLst>
            <a:ext uri="{FF2B5EF4-FFF2-40B4-BE49-F238E27FC236}">
              <a16:creationId xmlns:a16="http://schemas.microsoft.com/office/drawing/2014/main" id="{81391C9F-2A57-485F-A317-DBFE4409C1C9}"/>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00" name="フローチャート: 判断 499">
          <a:extLst>
            <a:ext uri="{FF2B5EF4-FFF2-40B4-BE49-F238E27FC236}">
              <a16:creationId xmlns:a16="http://schemas.microsoft.com/office/drawing/2014/main" id="{3235FB2A-4AFD-40B4-9EAC-E1120DC869D0}"/>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01" name="フローチャート: 判断 500">
          <a:extLst>
            <a:ext uri="{FF2B5EF4-FFF2-40B4-BE49-F238E27FC236}">
              <a16:creationId xmlns:a16="http://schemas.microsoft.com/office/drawing/2014/main" id="{D2F43056-9294-4FA2-A43E-21778CB31488}"/>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C53C8F41-5601-4C20-B631-AE6F3B2C739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E8AD4D1-A937-4118-9172-8BC9D4C012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5397AB4-7B73-42C2-B530-77A4B7C815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651FC55-8C23-4E1F-A619-3BE2F5F49D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55843F2-889A-4BAD-8493-BF2BF1F154F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xdr:rowOff>
    </xdr:from>
    <xdr:to>
      <xdr:col>116</xdr:col>
      <xdr:colOff>114300</xdr:colOff>
      <xdr:row>63</xdr:row>
      <xdr:rowOff>111760</xdr:rowOff>
    </xdr:to>
    <xdr:sp macro="" textlink="">
      <xdr:nvSpPr>
        <xdr:cNvPr id="507" name="楕円 506">
          <a:extLst>
            <a:ext uri="{FF2B5EF4-FFF2-40B4-BE49-F238E27FC236}">
              <a16:creationId xmlns:a16="http://schemas.microsoft.com/office/drawing/2014/main" id="{DA96A4CE-9727-4C96-815A-38977055509A}"/>
            </a:ext>
          </a:extLst>
        </xdr:cNvPr>
        <xdr:cNvSpPr/>
      </xdr:nvSpPr>
      <xdr:spPr>
        <a:xfrm>
          <a:off x="22110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160037</xdr:rowOff>
    </xdr:from>
    <xdr:ext cx="469744" cy="259045"/>
    <xdr:sp macro="" textlink="">
      <xdr:nvSpPr>
        <xdr:cNvPr id="508" name="【保健センター・保健所】&#10;一人当たり面積該当値テキスト">
          <a:extLst>
            <a:ext uri="{FF2B5EF4-FFF2-40B4-BE49-F238E27FC236}">
              <a16:creationId xmlns:a16="http://schemas.microsoft.com/office/drawing/2014/main" id="{AF792321-3B27-4B2D-8C16-DB1BA973C3C4}"/>
            </a:ext>
          </a:extLst>
        </xdr:cNvPr>
        <xdr:cNvSpPr txBox="1"/>
      </xdr:nvSpPr>
      <xdr:spPr>
        <a:xfrm>
          <a:off x="22199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509" name="楕円 508">
          <a:extLst>
            <a:ext uri="{FF2B5EF4-FFF2-40B4-BE49-F238E27FC236}">
              <a16:creationId xmlns:a16="http://schemas.microsoft.com/office/drawing/2014/main" id="{FDAAFF03-7D36-40AA-9838-912C6130876E}"/>
            </a:ext>
          </a:extLst>
        </xdr:cNvPr>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60960</xdr:rowOff>
    </xdr:from>
    <xdr:to>
      <xdr:col>116</xdr:col>
      <xdr:colOff>63500</xdr:colOff>
      <xdr:row>63</xdr:row>
      <xdr:rowOff>64770</xdr:rowOff>
    </xdr:to>
    <xdr:cxnSp macro="">
      <xdr:nvCxnSpPr>
        <xdr:cNvPr id="510" name="直線コネクタ 509">
          <a:extLst>
            <a:ext uri="{FF2B5EF4-FFF2-40B4-BE49-F238E27FC236}">
              <a16:creationId xmlns:a16="http://schemas.microsoft.com/office/drawing/2014/main" id="{D44900C6-154E-4430-A0D1-1580570FD288}"/>
            </a:ext>
          </a:extLst>
        </xdr:cNvPr>
        <xdr:cNvCxnSpPr/>
      </xdr:nvCxnSpPr>
      <xdr:spPr>
        <a:xfrm flipV="1">
          <a:off x="21323300" y="10862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511" name="楕円 510">
          <a:extLst>
            <a:ext uri="{FF2B5EF4-FFF2-40B4-BE49-F238E27FC236}">
              <a16:creationId xmlns:a16="http://schemas.microsoft.com/office/drawing/2014/main" id="{15446E68-3F7C-4BCE-97E2-87C9AA53AA8D}"/>
            </a:ext>
          </a:extLst>
        </xdr:cNvPr>
        <xdr:cNvSpPr/>
      </xdr:nvSpPr>
      <xdr:spPr>
        <a:xfrm>
          <a:off x="20383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64770</xdr:rowOff>
    </xdr:to>
    <xdr:cxnSp macro="">
      <xdr:nvCxnSpPr>
        <xdr:cNvPr id="512" name="直線コネクタ 511">
          <a:extLst>
            <a:ext uri="{FF2B5EF4-FFF2-40B4-BE49-F238E27FC236}">
              <a16:creationId xmlns:a16="http://schemas.microsoft.com/office/drawing/2014/main" id="{4415FEC5-32F7-4F09-B145-55E85A14B355}"/>
            </a:ext>
          </a:extLst>
        </xdr:cNvPr>
        <xdr:cNvCxnSpPr/>
      </xdr:nvCxnSpPr>
      <xdr:spPr>
        <a:xfrm>
          <a:off x="20434300" y="1086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13" name="楕円 512">
          <a:extLst>
            <a:ext uri="{FF2B5EF4-FFF2-40B4-BE49-F238E27FC236}">
              <a16:creationId xmlns:a16="http://schemas.microsoft.com/office/drawing/2014/main" id="{C05C4B0A-E46A-44BD-834D-5FA1BFF14004}"/>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68580</xdr:rowOff>
    </xdr:to>
    <xdr:cxnSp macro="">
      <xdr:nvCxnSpPr>
        <xdr:cNvPr id="514" name="直線コネクタ 513">
          <a:extLst>
            <a:ext uri="{FF2B5EF4-FFF2-40B4-BE49-F238E27FC236}">
              <a16:creationId xmlns:a16="http://schemas.microsoft.com/office/drawing/2014/main" id="{00E924F9-D985-4ACF-84DF-3406EE9D2703}"/>
            </a:ext>
          </a:extLst>
        </xdr:cNvPr>
        <xdr:cNvCxnSpPr/>
      </xdr:nvCxnSpPr>
      <xdr:spPr>
        <a:xfrm flipV="1">
          <a:off x="19545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15" name="楕円 514">
          <a:extLst>
            <a:ext uri="{FF2B5EF4-FFF2-40B4-BE49-F238E27FC236}">
              <a16:creationId xmlns:a16="http://schemas.microsoft.com/office/drawing/2014/main" id="{05169BF5-0335-41EF-81E9-DEBB170C4BE5}"/>
            </a:ext>
          </a:extLst>
        </xdr:cNvPr>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68580</xdr:rowOff>
    </xdr:to>
    <xdr:cxnSp macro="">
      <xdr:nvCxnSpPr>
        <xdr:cNvPr id="516" name="直線コネクタ 515">
          <a:extLst>
            <a:ext uri="{FF2B5EF4-FFF2-40B4-BE49-F238E27FC236}">
              <a16:creationId xmlns:a16="http://schemas.microsoft.com/office/drawing/2014/main" id="{2FBBAB5A-6CDD-4386-8035-A7AC0C12BF08}"/>
            </a:ext>
          </a:extLst>
        </xdr:cNvPr>
        <xdr:cNvCxnSpPr/>
      </xdr:nvCxnSpPr>
      <xdr:spPr>
        <a:xfrm>
          <a:off x="18656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517" name="n_1aveValue【保健センター・保健所】&#10;一人当たり面積">
          <a:extLst>
            <a:ext uri="{FF2B5EF4-FFF2-40B4-BE49-F238E27FC236}">
              <a16:creationId xmlns:a16="http://schemas.microsoft.com/office/drawing/2014/main" id="{220C3CB6-1BE1-4E97-9307-71A90ECAA8B5}"/>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8" name="n_2aveValue【保健センター・保健所】&#10;一人当たり面積">
          <a:extLst>
            <a:ext uri="{FF2B5EF4-FFF2-40B4-BE49-F238E27FC236}">
              <a16:creationId xmlns:a16="http://schemas.microsoft.com/office/drawing/2014/main" id="{0191AE44-C580-4FD4-9B22-D60D2A9727A7}"/>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519" name="n_3aveValue【保健センター・保健所】&#10;一人当たり面積">
          <a:extLst>
            <a:ext uri="{FF2B5EF4-FFF2-40B4-BE49-F238E27FC236}">
              <a16:creationId xmlns:a16="http://schemas.microsoft.com/office/drawing/2014/main" id="{2D16256D-C133-4D2E-93B3-F60FD8E00516}"/>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20" name="n_4aveValue【保健センター・保健所】&#10;一人当たり面積">
          <a:extLst>
            <a:ext uri="{FF2B5EF4-FFF2-40B4-BE49-F238E27FC236}">
              <a16:creationId xmlns:a16="http://schemas.microsoft.com/office/drawing/2014/main" id="{08969FB8-76CD-44AF-8DAB-77563695D612}"/>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521" name="n_1mainValue【保健センター・保健所】&#10;一人当たり面積">
          <a:extLst>
            <a:ext uri="{FF2B5EF4-FFF2-40B4-BE49-F238E27FC236}">
              <a16:creationId xmlns:a16="http://schemas.microsoft.com/office/drawing/2014/main" id="{41E2B129-0BFD-4442-B4DA-1C6DE650B752}"/>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522" name="n_2mainValue【保健センター・保健所】&#10;一人当たり面積">
          <a:extLst>
            <a:ext uri="{FF2B5EF4-FFF2-40B4-BE49-F238E27FC236}">
              <a16:creationId xmlns:a16="http://schemas.microsoft.com/office/drawing/2014/main" id="{0D4576BA-9C33-43F9-9DF4-1D072D387095}"/>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23" name="n_3mainValue【保健センター・保健所】&#10;一人当たり面積">
          <a:extLst>
            <a:ext uri="{FF2B5EF4-FFF2-40B4-BE49-F238E27FC236}">
              <a16:creationId xmlns:a16="http://schemas.microsoft.com/office/drawing/2014/main" id="{C37B7FE4-C5E9-40E2-9833-9F42BA19F555}"/>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524" name="n_4mainValue【保健センター・保健所】&#10;一人当たり面積">
          <a:extLst>
            <a:ext uri="{FF2B5EF4-FFF2-40B4-BE49-F238E27FC236}">
              <a16:creationId xmlns:a16="http://schemas.microsoft.com/office/drawing/2014/main" id="{99CB3C86-B566-4C9B-9623-FB4ADEC8A26C}"/>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550EA25-3741-40AF-9313-1B73787D1B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CE75B62D-3E66-451A-9174-A5077264DF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158E44DA-3A1F-4634-8E35-E3C9BD691D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9188BA02-66A9-44E4-A041-E1E409405F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C71DE24D-6896-4846-9EA8-1BFDE69C52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134AC2A9-458C-443B-843E-9D75284525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B4A4FE16-59FB-4731-AA19-45BDEA1DCD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5AED15AF-40E4-469F-86C0-FA40BC6E1A1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D68F8294-6008-4EEF-A5F4-73704D55B8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BBC6FCE9-49E5-439B-892B-5DBC4F5C976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752710D2-EB97-49D6-9E18-2F0FA6A6D37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911E0A9C-62F9-41D9-808E-4879CFDBC5F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EB4E86C9-938C-427E-81D6-A01D82A9C2B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033C5197-6996-4936-8352-481B25C9484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5CED3CF2-E722-4DCD-9CED-58BBFA89608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511C5C06-C5F7-44E0-95D6-8FBFDF985E9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EC79A757-6639-4094-8539-F2119FA2123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8598DA86-89E3-4562-87FE-F43804F803B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995B4302-573C-4565-8B76-B186EA05A6A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92886B5B-04BB-4E7E-936E-EE03451DF08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A72F4862-095E-4A2F-BFA5-5122CE321C3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457E33AE-9429-4FE2-8363-755669819B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B47840AC-0C1F-4EF3-9D8B-CA3628F9D63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1EBC2470-512F-4CF0-B000-4BB05AF87A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49" name="直線コネクタ 548">
          <a:extLst>
            <a:ext uri="{FF2B5EF4-FFF2-40B4-BE49-F238E27FC236}">
              <a16:creationId xmlns:a16="http://schemas.microsoft.com/office/drawing/2014/main" id="{2D1438F8-8111-428B-8339-C8D2B599488E}"/>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642D22AA-A3F2-4B83-899A-4077D3DFE385}"/>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51" name="直線コネクタ 550">
          <a:extLst>
            <a:ext uri="{FF2B5EF4-FFF2-40B4-BE49-F238E27FC236}">
              <a16:creationId xmlns:a16="http://schemas.microsoft.com/office/drawing/2014/main" id="{7E5A76E5-B7AB-45F1-AEF4-A95704711BFE}"/>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B25B361B-75C1-4D09-831D-A065D66F18C5}"/>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3" name="直線コネクタ 552">
          <a:extLst>
            <a:ext uri="{FF2B5EF4-FFF2-40B4-BE49-F238E27FC236}">
              <a16:creationId xmlns:a16="http://schemas.microsoft.com/office/drawing/2014/main" id="{19D0E4A7-7462-4B46-930F-AB34E8FEDB7D}"/>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09B3018E-8CA8-4DB6-A31A-54ECBCD51B7C}"/>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55" name="フローチャート: 判断 554">
          <a:extLst>
            <a:ext uri="{FF2B5EF4-FFF2-40B4-BE49-F238E27FC236}">
              <a16:creationId xmlns:a16="http://schemas.microsoft.com/office/drawing/2014/main" id="{7EEC22FE-C7E6-4AE8-9129-4F7427D61844}"/>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6" name="フローチャート: 判断 555">
          <a:extLst>
            <a:ext uri="{FF2B5EF4-FFF2-40B4-BE49-F238E27FC236}">
              <a16:creationId xmlns:a16="http://schemas.microsoft.com/office/drawing/2014/main" id="{CFCD89BC-0342-41EE-9591-5A8BB079AE3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57" name="フローチャート: 判断 556">
          <a:extLst>
            <a:ext uri="{FF2B5EF4-FFF2-40B4-BE49-F238E27FC236}">
              <a16:creationId xmlns:a16="http://schemas.microsoft.com/office/drawing/2014/main" id="{E544ED19-E2FE-424D-B0BA-4FB40010AEA8}"/>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8" name="フローチャート: 判断 557">
          <a:extLst>
            <a:ext uri="{FF2B5EF4-FFF2-40B4-BE49-F238E27FC236}">
              <a16:creationId xmlns:a16="http://schemas.microsoft.com/office/drawing/2014/main" id="{D7A4C8D4-AEE7-436D-8CF5-DD26AEDD4FB3}"/>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59" name="フローチャート: 判断 558">
          <a:extLst>
            <a:ext uri="{FF2B5EF4-FFF2-40B4-BE49-F238E27FC236}">
              <a16:creationId xmlns:a16="http://schemas.microsoft.com/office/drawing/2014/main" id="{0D9B468A-0896-4C7E-8EE9-F7032B40FE9C}"/>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8FF2C65-E934-4694-ADB9-2134FEA2083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A81474DB-60BF-4360-BF75-D10F5A2E691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13243907-CC49-42BD-969B-31695C3AD0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241DE853-879E-43E5-9FA3-5D2AFACFBB2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A2F6E7E6-FB2C-42A2-9AC7-F022822676C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162561</xdr:rowOff>
    </xdr:from>
    <xdr:to>
      <xdr:col>85</xdr:col>
      <xdr:colOff>177800</xdr:colOff>
      <xdr:row>78</xdr:row>
      <xdr:rowOff>92711</xdr:rowOff>
    </xdr:to>
    <xdr:sp macro="" textlink="">
      <xdr:nvSpPr>
        <xdr:cNvPr id="565" name="楕円 564">
          <a:extLst>
            <a:ext uri="{FF2B5EF4-FFF2-40B4-BE49-F238E27FC236}">
              <a16:creationId xmlns:a16="http://schemas.microsoft.com/office/drawing/2014/main" id="{120CB16C-4E43-43E9-83FC-16A0740803C1}"/>
            </a:ext>
          </a:extLst>
        </xdr:cNvPr>
        <xdr:cNvSpPr/>
      </xdr:nvSpPr>
      <xdr:spPr>
        <a:xfrm>
          <a:off x="162687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77488</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1D111725-341B-45B2-B779-83AD74649E71}"/>
            </a:ext>
          </a:extLst>
        </xdr:cNvPr>
        <xdr:cNvSpPr txBox="1"/>
      </xdr:nvSpPr>
      <xdr:spPr>
        <a:xfrm>
          <a:off x="16357600"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109220</xdr:rowOff>
    </xdr:from>
    <xdr:to>
      <xdr:col>81</xdr:col>
      <xdr:colOff>101600</xdr:colOff>
      <xdr:row>78</xdr:row>
      <xdr:rowOff>39370</xdr:rowOff>
    </xdr:to>
    <xdr:sp macro="" textlink="">
      <xdr:nvSpPr>
        <xdr:cNvPr id="567" name="楕円 566">
          <a:extLst>
            <a:ext uri="{FF2B5EF4-FFF2-40B4-BE49-F238E27FC236}">
              <a16:creationId xmlns:a16="http://schemas.microsoft.com/office/drawing/2014/main" id="{F91678D1-C067-468A-98A8-16A95A81F4FB}"/>
            </a:ext>
          </a:extLst>
        </xdr:cNvPr>
        <xdr:cNvSpPr/>
      </xdr:nvSpPr>
      <xdr:spPr>
        <a:xfrm>
          <a:off x="15430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160020</xdr:rowOff>
    </xdr:from>
    <xdr:to>
      <xdr:col>85</xdr:col>
      <xdr:colOff>127000</xdr:colOff>
      <xdr:row>78</xdr:row>
      <xdr:rowOff>41911</xdr:rowOff>
    </xdr:to>
    <xdr:cxnSp macro="">
      <xdr:nvCxnSpPr>
        <xdr:cNvPr id="568" name="直線コネクタ 567">
          <a:extLst>
            <a:ext uri="{FF2B5EF4-FFF2-40B4-BE49-F238E27FC236}">
              <a16:creationId xmlns:a16="http://schemas.microsoft.com/office/drawing/2014/main" id="{98F9FBB3-D47A-4AF8-863F-16BDA64A09F8}"/>
            </a:ext>
          </a:extLst>
        </xdr:cNvPr>
        <xdr:cNvCxnSpPr/>
      </xdr:nvCxnSpPr>
      <xdr:spPr>
        <a:xfrm>
          <a:off x="15481300" y="133616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57786</xdr:rowOff>
    </xdr:from>
    <xdr:to>
      <xdr:col>76</xdr:col>
      <xdr:colOff>165100</xdr:colOff>
      <xdr:row>77</xdr:row>
      <xdr:rowOff>159386</xdr:rowOff>
    </xdr:to>
    <xdr:sp macro="" textlink="">
      <xdr:nvSpPr>
        <xdr:cNvPr id="569" name="楕円 568">
          <a:extLst>
            <a:ext uri="{FF2B5EF4-FFF2-40B4-BE49-F238E27FC236}">
              <a16:creationId xmlns:a16="http://schemas.microsoft.com/office/drawing/2014/main" id="{2FCB979E-4226-4BC0-89AB-D02ECFFF63E1}"/>
            </a:ext>
          </a:extLst>
        </xdr:cNvPr>
        <xdr:cNvSpPr/>
      </xdr:nvSpPr>
      <xdr:spPr>
        <a:xfrm>
          <a:off x="14541500" y="132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108586</xdr:rowOff>
    </xdr:from>
    <xdr:to>
      <xdr:col>81</xdr:col>
      <xdr:colOff>50800</xdr:colOff>
      <xdr:row>77</xdr:row>
      <xdr:rowOff>160020</xdr:rowOff>
    </xdr:to>
    <xdr:cxnSp macro="">
      <xdr:nvCxnSpPr>
        <xdr:cNvPr id="570" name="直線コネクタ 569">
          <a:extLst>
            <a:ext uri="{FF2B5EF4-FFF2-40B4-BE49-F238E27FC236}">
              <a16:creationId xmlns:a16="http://schemas.microsoft.com/office/drawing/2014/main" id="{0452BF08-5213-4993-B920-5E7CB2B56BCB}"/>
            </a:ext>
          </a:extLst>
        </xdr:cNvPr>
        <xdr:cNvCxnSpPr/>
      </xdr:nvCxnSpPr>
      <xdr:spPr>
        <a:xfrm>
          <a:off x="14592300" y="133102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4445</xdr:rowOff>
    </xdr:from>
    <xdr:to>
      <xdr:col>72</xdr:col>
      <xdr:colOff>38100</xdr:colOff>
      <xdr:row>77</xdr:row>
      <xdr:rowOff>106045</xdr:rowOff>
    </xdr:to>
    <xdr:sp macro="" textlink="">
      <xdr:nvSpPr>
        <xdr:cNvPr id="571" name="楕円 570">
          <a:extLst>
            <a:ext uri="{FF2B5EF4-FFF2-40B4-BE49-F238E27FC236}">
              <a16:creationId xmlns:a16="http://schemas.microsoft.com/office/drawing/2014/main" id="{6B388E8D-AB5C-447E-998F-0261DCF5DDF9}"/>
            </a:ext>
          </a:extLst>
        </xdr:cNvPr>
        <xdr:cNvSpPr/>
      </xdr:nvSpPr>
      <xdr:spPr>
        <a:xfrm>
          <a:off x="13652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55245</xdr:rowOff>
    </xdr:from>
    <xdr:to>
      <xdr:col>76</xdr:col>
      <xdr:colOff>114300</xdr:colOff>
      <xdr:row>77</xdr:row>
      <xdr:rowOff>108586</xdr:rowOff>
    </xdr:to>
    <xdr:cxnSp macro="">
      <xdr:nvCxnSpPr>
        <xdr:cNvPr id="572" name="直線コネクタ 571">
          <a:extLst>
            <a:ext uri="{FF2B5EF4-FFF2-40B4-BE49-F238E27FC236}">
              <a16:creationId xmlns:a16="http://schemas.microsoft.com/office/drawing/2014/main" id="{FE53F5B4-12C2-44DC-A094-27144262B854}"/>
            </a:ext>
          </a:extLst>
        </xdr:cNvPr>
        <xdr:cNvCxnSpPr/>
      </xdr:nvCxnSpPr>
      <xdr:spPr>
        <a:xfrm>
          <a:off x="13703300" y="132568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25400</xdr:rowOff>
    </xdr:from>
    <xdr:to>
      <xdr:col>67</xdr:col>
      <xdr:colOff>101600</xdr:colOff>
      <xdr:row>77</xdr:row>
      <xdr:rowOff>127000</xdr:rowOff>
    </xdr:to>
    <xdr:sp macro="" textlink="">
      <xdr:nvSpPr>
        <xdr:cNvPr id="573" name="楕円 572">
          <a:extLst>
            <a:ext uri="{FF2B5EF4-FFF2-40B4-BE49-F238E27FC236}">
              <a16:creationId xmlns:a16="http://schemas.microsoft.com/office/drawing/2014/main" id="{0276CFDC-D137-4168-A5A6-9085876E0D23}"/>
            </a:ext>
          </a:extLst>
        </xdr:cNvPr>
        <xdr:cNvSpPr/>
      </xdr:nvSpPr>
      <xdr:spPr>
        <a:xfrm>
          <a:off x="12763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55245</xdr:rowOff>
    </xdr:from>
    <xdr:to>
      <xdr:col>71</xdr:col>
      <xdr:colOff>177800</xdr:colOff>
      <xdr:row>77</xdr:row>
      <xdr:rowOff>76200</xdr:rowOff>
    </xdr:to>
    <xdr:cxnSp macro="">
      <xdr:nvCxnSpPr>
        <xdr:cNvPr id="574" name="直線コネクタ 573">
          <a:extLst>
            <a:ext uri="{FF2B5EF4-FFF2-40B4-BE49-F238E27FC236}">
              <a16:creationId xmlns:a16="http://schemas.microsoft.com/office/drawing/2014/main" id="{2A865998-B7E2-4379-83EF-666717D93BE2}"/>
            </a:ext>
          </a:extLst>
        </xdr:cNvPr>
        <xdr:cNvCxnSpPr/>
      </xdr:nvCxnSpPr>
      <xdr:spPr>
        <a:xfrm flipV="1">
          <a:off x="12814300" y="132568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5" name="n_1aveValue【消防施設】&#10;有形固定資産減価償却率">
          <a:extLst>
            <a:ext uri="{FF2B5EF4-FFF2-40B4-BE49-F238E27FC236}">
              <a16:creationId xmlns:a16="http://schemas.microsoft.com/office/drawing/2014/main" id="{A28FDBAD-083D-443F-B4E3-F83BEF9011CC}"/>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576" name="n_2aveValue【消防施設】&#10;有形固定資産減価償却率">
          <a:extLst>
            <a:ext uri="{FF2B5EF4-FFF2-40B4-BE49-F238E27FC236}">
              <a16:creationId xmlns:a16="http://schemas.microsoft.com/office/drawing/2014/main" id="{004B4B8E-660E-4668-94A8-67DB555427FE}"/>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577" name="n_3aveValue【消防施設】&#10;有形固定資産減価償却率">
          <a:extLst>
            <a:ext uri="{FF2B5EF4-FFF2-40B4-BE49-F238E27FC236}">
              <a16:creationId xmlns:a16="http://schemas.microsoft.com/office/drawing/2014/main" id="{5C0D5BF6-84E3-4694-B0DC-1B7345772516}"/>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578" name="n_4aveValue【消防施設】&#10;有形固定資産減価償却率">
          <a:extLst>
            <a:ext uri="{FF2B5EF4-FFF2-40B4-BE49-F238E27FC236}">
              <a16:creationId xmlns:a16="http://schemas.microsoft.com/office/drawing/2014/main" id="{37E82770-B233-4A95-AA97-A939A2684A11}"/>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55897</xdr:rowOff>
    </xdr:from>
    <xdr:ext cx="405111" cy="259045"/>
    <xdr:sp macro="" textlink="">
      <xdr:nvSpPr>
        <xdr:cNvPr id="579" name="n_1mainValue【消防施設】&#10;有形固定資産減価償却率">
          <a:extLst>
            <a:ext uri="{FF2B5EF4-FFF2-40B4-BE49-F238E27FC236}">
              <a16:creationId xmlns:a16="http://schemas.microsoft.com/office/drawing/2014/main" id="{5A3C7A28-A95F-4E9E-B41B-B6DB1552C4A0}"/>
            </a:ext>
          </a:extLst>
        </xdr:cNvPr>
        <xdr:cNvSpPr txBox="1"/>
      </xdr:nvSpPr>
      <xdr:spPr>
        <a:xfrm>
          <a:off x="152660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4463</xdr:rowOff>
    </xdr:from>
    <xdr:ext cx="405111" cy="259045"/>
    <xdr:sp macro="" textlink="">
      <xdr:nvSpPr>
        <xdr:cNvPr id="580" name="n_2mainValue【消防施設】&#10;有形固定資産減価償却率">
          <a:extLst>
            <a:ext uri="{FF2B5EF4-FFF2-40B4-BE49-F238E27FC236}">
              <a16:creationId xmlns:a16="http://schemas.microsoft.com/office/drawing/2014/main" id="{2D44536B-C43A-4427-B21E-39130C576A7A}"/>
            </a:ext>
          </a:extLst>
        </xdr:cNvPr>
        <xdr:cNvSpPr txBox="1"/>
      </xdr:nvSpPr>
      <xdr:spPr>
        <a:xfrm>
          <a:off x="14389744"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122572</xdr:rowOff>
    </xdr:from>
    <xdr:ext cx="405111" cy="259045"/>
    <xdr:sp macro="" textlink="">
      <xdr:nvSpPr>
        <xdr:cNvPr id="581" name="n_3mainValue【消防施設】&#10;有形固定資産減価償却率">
          <a:extLst>
            <a:ext uri="{FF2B5EF4-FFF2-40B4-BE49-F238E27FC236}">
              <a16:creationId xmlns:a16="http://schemas.microsoft.com/office/drawing/2014/main" id="{D25F0F86-AB83-42D6-B7B6-BFE824545E96}"/>
            </a:ext>
          </a:extLst>
        </xdr:cNvPr>
        <xdr:cNvSpPr txBox="1"/>
      </xdr:nvSpPr>
      <xdr:spPr>
        <a:xfrm>
          <a:off x="13500744" y="1298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143527</xdr:rowOff>
    </xdr:from>
    <xdr:ext cx="405111" cy="259045"/>
    <xdr:sp macro="" textlink="">
      <xdr:nvSpPr>
        <xdr:cNvPr id="582" name="n_4mainValue【消防施設】&#10;有形固定資産減価償却率">
          <a:extLst>
            <a:ext uri="{FF2B5EF4-FFF2-40B4-BE49-F238E27FC236}">
              <a16:creationId xmlns:a16="http://schemas.microsoft.com/office/drawing/2014/main" id="{BE942C09-6B97-4281-B5DB-819F91A3FBF9}"/>
            </a:ext>
          </a:extLst>
        </xdr:cNvPr>
        <xdr:cNvSpPr txBox="1"/>
      </xdr:nvSpPr>
      <xdr:spPr>
        <a:xfrm>
          <a:off x="12611744"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21AF26AF-B018-4E14-99E5-8540D8B1A6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40566D3E-AF80-4510-BB3F-6CC4D81321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83586BA-8AB3-4191-BB0E-CC76BCDD5B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22D8D6AE-37C9-447C-8B5D-1EE7FA8D17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4E9D6328-0360-4A38-A696-B1184F30D6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2E64AC1B-1004-4D32-AE14-DED8C944C2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6C1C2B1F-47C6-42EA-A639-1FAE5E9570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2BFAE19F-C629-4A22-80C2-17E9C47431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5E851B43-F867-43DD-BC6C-40F8974929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9CFEF510-FAEB-4CDA-A045-987EA287173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a:extLst>
            <a:ext uri="{FF2B5EF4-FFF2-40B4-BE49-F238E27FC236}">
              <a16:creationId xmlns:a16="http://schemas.microsoft.com/office/drawing/2014/main" id="{1323F7BE-4297-4F6B-AD4A-CCB9741219B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a:extLst>
            <a:ext uri="{FF2B5EF4-FFF2-40B4-BE49-F238E27FC236}">
              <a16:creationId xmlns:a16="http://schemas.microsoft.com/office/drawing/2014/main" id="{15C9E1BC-F775-4015-8FA7-58FA841B7EC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a:extLst>
            <a:ext uri="{FF2B5EF4-FFF2-40B4-BE49-F238E27FC236}">
              <a16:creationId xmlns:a16="http://schemas.microsoft.com/office/drawing/2014/main" id="{EB5B9553-5B73-4D80-A89B-EABF3EB70DC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a:extLst>
            <a:ext uri="{FF2B5EF4-FFF2-40B4-BE49-F238E27FC236}">
              <a16:creationId xmlns:a16="http://schemas.microsoft.com/office/drawing/2014/main" id="{C2978636-8223-4B5C-A91B-6EEA1A06945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a:extLst>
            <a:ext uri="{FF2B5EF4-FFF2-40B4-BE49-F238E27FC236}">
              <a16:creationId xmlns:a16="http://schemas.microsoft.com/office/drawing/2014/main" id="{2D71B8AA-5B01-406D-AF40-E46E82EDAEE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a:extLst>
            <a:ext uri="{FF2B5EF4-FFF2-40B4-BE49-F238E27FC236}">
              <a16:creationId xmlns:a16="http://schemas.microsoft.com/office/drawing/2014/main" id="{C0C2F5EF-5BDD-47C1-BB35-339E245F9A3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a:extLst>
            <a:ext uri="{FF2B5EF4-FFF2-40B4-BE49-F238E27FC236}">
              <a16:creationId xmlns:a16="http://schemas.microsoft.com/office/drawing/2014/main" id="{4D01DD3A-E344-430B-B10C-AB40AC714A7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a:extLst>
            <a:ext uri="{FF2B5EF4-FFF2-40B4-BE49-F238E27FC236}">
              <a16:creationId xmlns:a16="http://schemas.microsoft.com/office/drawing/2014/main" id="{C0B0FA89-E162-49E3-89C7-7FD91A02738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a:extLst>
            <a:ext uri="{FF2B5EF4-FFF2-40B4-BE49-F238E27FC236}">
              <a16:creationId xmlns:a16="http://schemas.microsoft.com/office/drawing/2014/main" id="{9EA7AEA7-F55B-4734-AF0D-B783CEA4645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a:extLst>
            <a:ext uri="{FF2B5EF4-FFF2-40B4-BE49-F238E27FC236}">
              <a16:creationId xmlns:a16="http://schemas.microsoft.com/office/drawing/2014/main" id="{14D34615-C236-41EB-A29C-62002B4A3C9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a:extLst>
            <a:ext uri="{FF2B5EF4-FFF2-40B4-BE49-F238E27FC236}">
              <a16:creationId xmlns:a16="http://schemas.microsoft.com/office/drawing/2014/main" id="{DE7A8E42-9658-4FCD-B870-D1CAB14B3C5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a:extLst>
            <a:ext uri="{FF2B5EF4-FFF2-40B4-BE49-F238E27FC236}">
              <a16:creationId xmlns:a16="http://schemas.microsoft.com/office/drawing/2014/main" id="{372B39F8-16FC-402E-98AF-15BA3477625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A28E4528-98C4-4E67-B4AD-D391451E77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345F09FB-78CE-4B76-BDBB-EE782B1506C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6D0BE8F7-EDDD-48BE-A1C7-046195CAD2B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08" name="直線コネクタ 607">
          <a:extLst>
            <a:ext uri="{FF2B5EF4-FFF2-40B4-BE49-F238E27FC236}">
              <a16:creationId xmlns:a16="http://schemas.microsoft.com/office/drawing/2014/main" id="{900E4186-4555-434B-BDD8-5BD687120063}"/>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9" name="【消防施設】&#10;一人当たり面積最小値テキスト">
          <a:extLst>
            <a:ext uri="{FF2B5EF4-FFF2-40B4-BE49-F238E27FC236}">
              <a16:creationId xmlns:a16="http://schemas.microsoft.com/office/drawing/2014/main" id="{96959F1D-6C70-41EB-87D4-51AEA4D5AF7C}"/>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0" name="直線コネクタ 609">
          <a:extLst>
            <a:ext uri="{FF2B5EF4-FFF2-40B4-BE49-F238E27FC236}">
              <a16:creationId xmlns:a16="http://schemas.microsoft.com/office/drawing/2014/main" id="{C73B6864-DAED-4526-B149-4195E8B31BB3}"/>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11" name="【消防施設】&#10;一人当たり面積最大値テキスト">
          <a:extLst>
            <a:ext uri="{FF2B5EF4-FFF2-40B4-BE49-F238E27FC236}">
              <a16:creationId xmlns:a16="http://schemas.microsoft.com/office/drawing/2014/main" id="{1F387F1B-861C-47C0-8391-3DCDEDEB546C}"/>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12" name="直線コネクタ 611">
          <a:extLst>
            <a:ext uri="{FF2B5EF4-FFF2-40B4-BE49-F238E27FC236}">
              <a16:creationId xmlns:a16="http://schemas.microsoft.com/office/drawing/2014/main" id="{665B678E-F382-4C06-A27D-5DC39EDCFE33}"/>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13" name="【消防施設】&#10;一人当たり面積平均値テキスト">
          <a:extLst>
            <a:ext uri="{FF2B5EF4-FFF2-40B4-BE49-F238E27FC236}">
              <a16:creationId xmlns:a16="http://schemas.microsoft.com/office/drawing/2014/main" id="{7B4643C6-1074-4E20-952F-8B2A33DABC65}"/>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14" name="フローチャート: 判断 613">
          <a:extLst>
            <a:ext uri="{FF2B5EF4-FFF2-40B4-BE49-F238E27FC236}">
              <a16:creationId xmlns:a16="http://schemas.microsoft.com/office/drawing/2014/main" id="{E908EE59-EB55-463D-9661-60F66522E4F5}"/>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15" name="フローチャート: 判断 614">
          <a:extLst>
            <a:ext uri="{FF2B5EF4-FFF2-40B4-BE49-F238E27FC236}">
              <a16:creationId xmlns:a16="http://schemas.microsoft.com/office/drawing/2014/main" id="{98FB11FA-96A9-4FFE-8F2A-0751893A911E}"/>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616" name="フローチャート: 判断 615">
          <a:extLst>
            <a:ext uri="{FF2B5EF4-FFF2-40B4-BE49-F238E27FC236}">
              <a16:creationId xmlns:a16="http://schemas.microsoft.com/office/drawing/2014/main" id="{371C0755-6F75-48EF-B4F4-3F5A51A0D0B5}"/>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7" name="フローチャート: 判断 616">
          <a:extLst>
            <a:ext uri="{FF2B5EF4-FFF2-40B4-BE49-F238E27FC236}">
              <a16:creationId xmlns:a16="http://schemas.microsoft.com/office/drawing/2014/main" id="{4A0BAD1E-CFF8-490D-8261-46ABD8F7FC6C}"/>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618" name="フローチャート: 判断 617">
          <a:extLst>
            <a:ext uri="{FF2B5EF4-FFF2-40B4-BE49-F238E27FC236}">
              <a16:creationId xmlns:a16="http://schemas.microsoft.com/office/drawing/2014/main" id="{95233800-86BA-4A63-85F9-0439343DB7BD}"/>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31E28154-CBBB-4681-9E48-AA7450DE57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7B04911-6260-4149-9E52-E5436B9F5D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33217B65-E4AE-41F3-B4BB-DDE7AFA157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FC6F3A6F-EB3D-4EF8-BD7D-EF3E7B7305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2323F639-23DF-41D3-9AEF-F81875586AB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78739</xdr:rowOff>
    </xdr:from>
    <xdr:to>
      <xdr:col>116</xdr:col>
      <xdr:colOff>114300</xdr:colOff>
      <xdr:row>87</xdr:row>
      <xdr:rowOff>8889</xdr:rowOff>
    </xdr:to>
    <xdr:sp macro="" textlink="">
      <xdr:nvSpPr>
        <xdr:cNvPr id="624" name="楕円 623">
          <a:extLst>
            <a:ext uri="{FF2B5EF4-FFF2-40B4-BE49-F238E27FC236}">
              <a16:creationId xmlns:a16="http://schemas.microsoft.com/office/drawing/2014/main" id="{2EA9686D-D5B7-4733-95B5-73A604D8B7E5}"/>
            </a:ext>
          </a:extLst>
        </xdr:cNvPr>
        <xdr:cNvSpPr/>
      </xdr:nvSpPr>
      <xdr:spPr>
        <a:xfrm>
          <a:off x="22110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168853</xdr:rowOff>
    </xdr:from>
    <xdr:ext cx="469744" cy="259045"/>
    <xdr:sp macro="" textlink="">
      <xdr:nvSpPr>
        <xdr:cNvPr id="625" name="【消防施設】&#10;一人当たり面積該当値テキスト">
          <a:extLst>
            <a:ext uri="{FF2B5EF4-FFF2-40B4-BE49-F238E27FC236}">
              <a16:creationId xmlns:a16="http://schemas.microsoft.com/office/drawing/2014/main" id="{0D52578B-AB14-4037-8B33-43B66DB9D05D}"/>
            </a:ext>
          </a:extLst>
        </xdr:cNvPr>
        <xdr:cNvSpPr txBox="1"/>
      </xdr:nvSpPr>
      <xdr:spPr>
        <a:xfrm>
          <a:off x="22199600" y="1474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79394</xdr:rowOff>
    </xdr:from>
    <xdr:to>
      <xdr:col>112</xdr:col>
      <xdr:colOff>38100</xdr:colOff>
      <xdr:row>87</xdr:row>
      <xdr:rowOff>9544</xdr:rowOff>
    </xdr:to>
    <xdr:sp macro="" textlink="">
      <xdr:nvSpPr>
        <xdr:cNvPr id="626" name="楕円 625">
          <a:extLst>
            <a:ext uri="{FF2B5EF4-FFF2-40B4-BE49-F238E27FC236}">
              <a16:creationId xmlns:a16="http://schemas.microsoft.com/office/drawing/2014/main" id="{3E170081-BF63-4020-9485-0FA41C929A34}"/>
            </a:ext>
          </a:extLst>
        </xdr:cNvPr>
        <xdr:cNvSpPr/>
      </xdr:nvSpPr>
      <xdr:spPr>
        <a:xfrm>
          <a:off x="21272500" y="148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129539</xdr:rowOff>
    </xdr:from>
    <xdr:to>
      <xdr:col>116</xdr:col>
      <xdr:colOff>63500</xdr:colOff>
      <xdr:row>86</xdr:row>
      <xdr:rowOff>130194</xdr:rowOff>
    </xdr:to>
    <xdr:cxnSp macro="">
      <xdr:nvCxnSpPr>
        <xdr:cNvPr id="627" name="直線コネクタ 626">
          <a:extLst>
            <a:ext uri="{FF2B5EF4-FFF2-40B4-BE49-F238E27FC236}">
              <a16:creationId xmlns:a16="http://schemas.microsoft.com/office/drawing/2014/main" id="{ED049C48-F845-44D3-88A6-16A987CD2959}"/>
            </a:ext>
          </a:extLst>
        </xdr:cNvPr>
        <xdr:cNvCxnSpPr/>
      </xdr:nvCxnSpPr>
      <xdr:spPr>
        <a:xfrm flipV="1">
          <a:off x="21323300" y="14874239"/>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79394</xdr:rowOff>
    </xdr:from>
    <xdr:to>
      <xdr:col>107</xdr:col>
      <xdr:colOff>101600</xdr:colOff>
      <xdr:row>87</xdr:row>
      <xdr:rowOff>9544</xdr:rowOff>
    </xdr:to>
    <xdr:sp macro="" textlink="">
      <xdr:nvSpPr>
        <xdr:cNvPr id="628" name="楕円 627">
          <a:extLst>
            <a:ext uri="{FF2B5EF4-FFF2-40B4-BE49-F238E27FC236}">
              <a16:creationId xmlns:a16="http://schemas.microsoft.com/office/drawing/2014/main" id="{C2F98DB7-F539-4841-96C7-24BB1D8D1781}"/>
            </a:ext>
          </a:extLst>
        </xdr:cNvPr>
        <xdr:cNvSpPr/>
      </xdr:nvSpPr>
      <xdr:spPr>
        <a:xfrm>
          <a:off x="20383500" y="148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130194</xdr:rowOff>
    </xdr:from>
    <xdr:to>
      <xdr:col>111</xdr:col>
      <xdr:colOff>177800</xdr:colOff>
      <xdr:row>86</xdr:row>
      <xdr:rowOff>130194</xdr:rowOff>
    </xdr:to>
    <xdr:cxnSp macro="">
      <xdr:nvCxnSpPr>
        <xdr:cNvPr id="629" name="直線コネクタ 628">
          <a:extLst>
            <a:ext uri="{FF2B5EF4-FFF2-40B4-BE49-F238E27FC236}">
              <a16:creationId xmlns:a16="http://schemas.microsoft.com/office/drawing/2014/main" id="{C86BC0D6-7C14-4F32-A561-064133CBF0EC}"/>
            </a:ext>
          </a:extLst>
        </xdr:cNvPr>
        <xdr:cNvCxnSpPr/>
      </xdr:nvCxnSpPr>
      <xdr:spPr>
        <a:xfrm>
          <a:off x="20434300" y="14874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80046</xdr:rowOff>
    </xdr:from>
    <xdr:to>
      <xdr:col>102</xdr:col>
      <xdr:colOff>165100</xdr:colOff>
      <xdr:row>87</xdr:row>
      <xdr:rowOff>10196</xdr:rowOff>
    </xdr:to>
    <xdr:sp macro="" textlink="">
      <xdr:nvSpPr>
        <xdr:cNvPr id="630" name="楕円 629">
          <a:extLst>
            <a:ext uri="{FF2B5EF4-FFF2-40B4-BE49-F238E27FC236}">
              <a16:creationId xmlns:a16="http://schemas.microsoft.com/office/drawing/2014/main" id="{2CC86054-02F8-462D-9AA0-53DE8E5BCEC6}"/>
            </a:ext>
          </a:extLst>
        </xdr:cNvPr>
        <xdr:cNvSpPr/>
      </xdr:nvSpPr>
      <xdr:spPr>
        <a:xfrm>
          <a:off x="19494500" y="148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130194</xdr:rowOff>
    </xdr:from>
    <xdr:to>
      <xdr:col>107</xdr:col>
      <xdr:colOff>50800</xdr:colOff>
      <xdr:row>86</xdr:row>
      <xdr:rowOff>130846</xdr:rowOff>
    </xdr:to>
    <xdr:cxnSp macro="">
      <xdr:nvCxnSpPr>
        <xdr:cNvPr id="631" name="直線コネクタ 630">
          <a:extLst>
            <a:ext uri="{FF2B5EF4-FFF2-40B4-BE49-F238E27FC236}">
              <a16:creationId xmlns:a16="http://schemas.microsoft.com/office/drawing/2014/main" id="{CD2E3591-0437-4322-A183-DEAEC8067A3E}"/>
            </a:ext>
          </a:extLst>
        </xdr:cNvPr>
        <xdr:cNvCxnSpPr/>
      </xdr:nvCxnSpPr>
      <xdr:spPr>
        <a:xfrm flipV="1">
          <a:off x="19545300" y="1487489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81679</xdr:rowOff>
    </xdr:from>
    <xdr:to>
      <xdr:col>98</xdr:col>
      <xdr:colOff>38100</xdr:colOff>
      <xdr:row>87</xdr:row>
      <xdr:rowOff>11829</xdr:rowOff>
    </xdr:to>
    <xdr:sp macro="" textlink="">
      <xdr:nvSpPr>
        <xdr:cNvPr id="632" name="楕円 631">
          <a:extLst>
            <a:ext uri="{FF2B5EF4-FFF2-40B4-BE49-F238E27FC236}">
              <a16:creationId xmlns:a16="http://schemas.microsoft.com/office/drawing/2014/main" id="{9518B389-4D0A-4C50-B6FE-352C8E0A0ACE}"/>
            </a:ext>
          </a:extLst>
        </xdr:cNvPr>
        <xdr:cNvSpPr/>
      </xdr:nvSpPr>
      <xdr:spPr>
        <a:xfrm>
          <a:off x="18605500" y="14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130846</xdr:rowOff>
    </xdr:from>
    <xdr:to>
      <xdr:col>102</xdr:col>
      <xdr:colOff>114300</xdr:colOff>
      <xdr:row>86</xdr:row>
      <xdr:rowOff>132479</xdr:rowOff>
    </xdr:to>
    <xdr:cxnSp macro="">
      <xdr:nvCxnSpPr>
        <xdr:cNvPr id="633" name="直線コネクタ 632">
          <a:extLst>
            <a:ext uri="{FF2B5EF4-FFF2-40B4-BE49-F238E27FC236}">
              <a16:creationId xmlns:a16="http://schemas.microsoft.com/office/drawing/2014/main" id="{822B9131-B6A1-4BFF-978B-CEA61BF8C78D}"/>
            </a:ext>
          </a:extLst>
        </xdr:cNvPr>
        <xdr:cNvCxnSpPr/>
      </xdr:nvCxnSpPr>
      <xdr:spPr>
        <a:xfrm flipV="1">
          <a:off x="18656300" y="1487554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34" name="n_1aveValue【消防施設】&#10;一人当たり面積">
          <a:extLst>
            <a:ext uri="{FF2B5EF4-FFF2-40B4-BE49-F238E27FC236}">
              <a16:creationId xmlns:a16="http://schemas.microsoft.com/office/drawing/2014/main" id="{61DC768E-5F4F-4CFE-9D7C-737BBCE2D2D7}"/>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635" name="n_2aveValue【消防施設】&#10;一人当たり面積">
          <a:extLst>
            <a:ext uri="{FF2B5EF4-FFF2-40B4-BE49-F238E27FC236}">
              <a16:creationId xmlns:a16="http://schemas.microsoft.com/office/drawing/2014/main" id="{0BCDAEAB-020D-4E8C-8E40-DC8DF4CF8193}"/>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6" name="n_3aveValue【消防施設】&#10;一人当たり面積">
          <a:extLst>
            <a:ext uri="{FF2B5EF4-FFF2-40B4-BE49-F238E27FC236}">
              <a16:creationId xmlns:a16="http://schemas.microsoft.com/office/drawing/2014/main" id="{1051FC25-46AC-422F-ADD3-390FFD1F9BE8}"/>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637" name="n_4aveValue【消防施設】&#10;一人当たり面積">
          <a:extLst>
            <a:ext uri="{FF2B5EF4-FFF2-40B4-BE49-F238E27FC236}">
              <a16:creationId xmlns:a16="http://schemas.microsoft.com/office/drawing/2014/main" id="{D34D12E8-BC04-4C0E-B43E-883F11FB1747}"/>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671</xdr:rowOff>
    </xdr:from>
    <xdr:ext cx="469744" cy="259045"/>
    <xdr:sp macro="" textlink="">
      <xdr:nvSpPr>
        <xdr:cNvPr id="638" name="n_1mainValue【消防施設】&#10;一人当たり面積">
          <a:extLst>
            <a:ext uri="{FF2B5EF4-FFF2-40B4-BE49-F238E27FC236}">
              <a16:creationId xmlns:a16="http://schemas.microsoft.com/office/drawing/2014/main" id="{2EE7AEC9-EB62-4F39-AD59-74EFDC85A8E4}"/>
            </a:ext>
          </a:extLst>
        </xdr:cNvPr>
        <xdr:cNvSpPr txBox="1"/>
      </xdr:nvSpPr>
      <xdr:spPr>
        <a:xfrm>
          <a:off x="21075727" y="149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671</xdr:rowOff>
    </xdr:from>
    <xdr:ext cx="469744" cy="259045"/>
    <xdr:sp macro="" textlink="">
      <xdr:nvSpPr>
        <xdr:cNvPr id="639" name="n_2mainValue【消防施設】&#10;一人当たり面積">
          <a:extLst>
            <a:ext uri="{FF2B5EF4-FFF2-40B4-BE49-F238E27FC236}">
              <a16:creationId xmlns:a16="http://schemas.microsoft.com/office/drawing/2014/main" id="{EC919EEA-BF60-4FD5-B4E2-A1F9DDCF5DEE}"/>
            </a:ext>
          </a:extLst>
        </xdr:cNvPr>
        <xdr:cNvSpPr txBox="1"/>
      </xdr:nvSpPr>
      <xdr:spPr>
        <a:xfrm>
          <a:off x="20199427" y="149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1323</xdr:rowOff>
    </xdr:from>
    <xdr:ext cx="469744" cy="259045"/>
    <xdr:sp macro="" textlink="">
      <xdr:nvSpPr>
        <xdr:cNvPr id="640" name="n_3mainValue【消防施設】&#10;一人当たり面積">
          <a:extLst>
            <a:ext uri="{FF2B5EF4-FFF2-40B4-BE49-F238E27FC236}">
              <a16:creationId xmlns:a16="http://schemas.microsoft.com/office/drawing/2014/main" id="{4354E6D8-8BA3-4C77-A13D-79A016B89236}"/>
            </a:ext>
          </a:extLst>
        </xdr:cNvPr>
        <xdr:cNvSpPr txBox="1"/>
      </xdr:nvSpPr>
      <xdr:spPr>
        <a:xfrm>
          <a:off x="19310427" y="1491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2956</xdr:rowOff>
    </xdr:from>
    <xdr:ext cx="469744" cy="259045"/>
    <xdr:sp macro="" textlink="">
      <xdr:nvSpPr>
        <xdr:cNvPr id="641" name="n_4mainValue【消防施設】&#10;一人当たり面積">
          <a:extLst>
            <a:ext uri="{FF2B5EF4-FFF2-40B4-BE49-F238E27FC236}">
              <a16:creationId xmlns:a16="http://schemas.microsoft.com/office/drawing/2014/main" id="{0C046F6C-6F4A-4671-B61F-DC93452144BE}"/>
            </a:ext>
          </a:extLst>
        </xdr:cNvPr>
        <xdr:cNvSpPr txBox="1"/>
      </xdr:nvSpPr>
      <xdr:spPr>
        <a:xfrm>
          <a:off x="18421427" y="149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6A1BC1C-4D85-4A8A-B573-692898B01B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7FA9DFB0-0063-4090-9D20-3DB45D53B7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1621C13-E2CC-4169-A691-A5FED1770C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3F4FDB69-B92F-4CA2-A07C-D0B042C8F9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366090D3-8E49-4A98-AD6C-2848A68F33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54E2286D-9441-4D47-827C-48FC509171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C443B12B-0A2F-481C-8B64-026EF5D7D7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A3354F1-9607-4613-B823-BFAED36CB9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95EB1153-52A3-4C1B-918F-A87B52BF00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631A9D56-21CA-4B9B-ACE0-4D6FFCE10A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8BE7DB5F-6285-49B8-94DC-D386A4FC64C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53549C65-4782-4761-A124-C87A66CCA65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541FCCFC-9800-43A7-9F50-0B5A458F3A7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F02A184A-C64B-4B85-B4BA-712D8BB8B4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F17F7E31-7AC1-4D9A-BFCB-CE043D71904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176AD12B-EC79-4F6E-B731-43637A951D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15B39564-D046-4AE7-8F76-95CAA53F6C7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62CB6AF0-94CA-4305-8C22-B97B6A66D3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511DA11A-E148-48D1-8B07-35AD15F5A64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65772DD2-73C1-459F-810B-BFE224B7015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615F887-4CFD-448E-AB6F-07A05E235C9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4881AA06-AD28-4D57-9F22-56A9ED360F5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6B9C6DD4-E1B9-47FA-A8FA-76D5E3CE4A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FB803D27-E6E6-4D7F-944A-038819934E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3FCEA379-EA74-407B-AB40-359101406EE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9B0F2936-0AF0-4FC0-B3CB-DCFE155B22EB}"/>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696ECFBE-8832-4478-951F-3D765158BBF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6C7454A7-FA13-46B5-B7C1-479C7E08B73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a:extLst>
            <a:ext uri="{FF2B5EF4-FFF2-40B4-BE49-F238E27FC236}">
              <a16:creationId xmlns:a16="http://schemas.microsoft.com/office/drawing/2014/main" id="{BBBC494D-2C41-4C48-912C-B8C3A975C4B6}"/>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a:extLst>
            <a:ext uri="{FF2B5EF4-FFF2-40B4-BE49-F238E27FC236}">
              <a16:creationId xmlns:a16="http://schemas.microsoft.com/office/drawing/2014/main" id="{30092DCC-8FF8-4A59-8158-ADC14277F51B}"/>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672" name="【庁舎】&#10;有形固定資産減価償却率平均値テキスト">
          <a:extLst>
            <a:ext uri="{FF2B5EF4-FFF2-40B4-BE49-F238E27FC236}">
              <a16:creationId xmlns:a16="http://schemas.microsoft.com/office/drawing/2014/main" id="{7B6EE473-2094-499F-8CFC-CFB789595BFD}"/>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3" name="フローチャート: 判断 672">
          <a:extLst>
            <a:ext uri="{FF2B5EF4-FFF2-40B4-BE49-F238E27FC236}">
              <a16:creationId xmlns:a16="http://schemas.microsoft.com/office/drawing/2014/main" id="{F220F10B-BBDB-4A3E-9CB9-D397BC08DAEA}"/>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4" name="フローチャート: 判断 673">
          <a:extLst>
            <a:ext uri="{FF2B5EF4-FFF2-40B4-BE49-F238E27FC236}">
              <a16:creationId xmlns:a16="http://schemas.microsoft.com/office/drawing/2014/main" id="{D29F981D-378B-4ECB-BA23-E43AC032AF04}"/>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5" name="フローチャート: 判断 674">
          <a:extLst>
            <a:ext uri="{FF2B5EF4-FFF2-40B4-BE49-F238E27FC236}">
              <a16:creationId xmlns:a16="http://schemas.microsoft.com/office/drawing/2014/main" id="{CDF9C3B8-4502-46AF-A8DB-C2CC5EC77ED5}"/>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6" name="フローチャート: 判断 675">
          <a:extLst>
            <a:ext uri="{FF2B5EF4-FFF2-40B4-BE49-F238E27FC236}">
              <a16:creationId xmlns:a16="http://schemas.microsoft.com/office/drawing/2014/main" id="{98958758-6506-454A-A21C-FF108A2F29CC}"/>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7" name="フローチャート: 判断 676">
          <a:extLst>
            <a:ext uri="{FF2B5EF4-FFF2-40B4-BE49-F238E27FC236}">
              <a16:creationId xmlns:a16="http://schemas.microsoft.com/office/drawing/2014/main" id="{C17A342B-DDB7-4BB6-AD84-21737A5DE013}"/>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A1B6561-9335-4316-BCE6-CF493F11DD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1C5FC99-874C-4E35-93B5-24925DFA45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050925C-7E65-4C97-B91E-F05AB74E3D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F5A878E-49CA-4A23-9039-A6A32E2895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1EA7B24-83D3-4953-8A9F-2B9EABA488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683" name="楕円 682">
          <a:extLst>
            <a:ext uri="{FF2B5EF4-FFF2-40B4-BE49-F238E27FC236}">
              <a16:creationId xmlns:a16="http://schemas.microsoft.com/office/drawing/2014/main" id="{A4D1F745-A1BE-473A-B825-FDDD15501A1B}"/>
            </a:ext>
          </a:extLst>
        </xdr:cNvPr>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684" name="【庁舎】&#10;有形固定資産減価償却率該当値テキスト">
          <a:extLst>
            <a:ext uri="{FF2B5EF4-FFF2-40B4-BE49-F238E27FC236}">
              <a16:creationId xmlns:a16="http://schemas.microsoft.com/office/drawing/2014/main" id="{BE1CC42B-9471-40E9-B3CA-929EFC74CBAA}"/>
            </a:ext>
          </a:extLst>
        </xdr:cNvPr>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46627</xdr:rowOff>
    </xdr:from>
    <xdr:to>
      <xdr:col>81</xdr:col>
      <xdr:colOff>101600</xdr:colOff>
      <xdr:row>101</xdr:row>
      <xdr:rowOff>148227</xdr:rowOff>
    </xdr:to>
    <xdr:sp macro="" textlink="">
      <xdr:nvSpPr>
        <xdr:cNvPr id="685" name="楕円 684">
          <a:extLst>
            <a:ext uri="{FF2B5EF4-FFF2-40B4-BE49-F238E27FC236}">
              <a16:creationId xmlns:a16="http://schemas.microsoft.com/office/drawing/2014/main" id="{3AA79A05-ADB4-4174-B6EE-EF9875BB9BA5}"/>
            </a:ext>
          </a:extLst>
        </xdr:cNvPr>
        <xdr:cNvSpPr/>
      </xdr:nvSpPr>
      <xdr:spPr>
        <a:xfrm>
          <a:off x="15430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97427</xdr:rowOff>
    </xdr:from>
    <xdr:to>
      <xdr:col>85</xdr:col>
      <xdr:colOff>127000</xdr:colOff>
      <xdr:row>101</xdr:row>
      <xdr:rowOff>151312</xdr:rowOff>
    </xdr:to>
    <xdr:cxnSp macro="">
      <xdr:nvCxnSpPr>
        <xdr:cNvPr id="686" name="直線コネクタ 685">
          <a:extLst>
            <a:ext uri="{FF2B5EF4-FFF2-40B4-BE49-F238E27FC236}">
              <a16:creationId xmlns:a16="http://schemas.microsoft.com/office/drawing/2014/main" id="{45F4CF70-DC77-4B38-90AD-5FE2CDE36A5F}"/>
            </a:ext>
          </a:extLst>
        </xdr:cNvPr>
        <xdr:cNvCxnSpPr/>
      </xdr:nvCxnSpPr>
      <xdr:spPr>
        <a:xfrm>
          <a:off x="15481300" y="1741387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165826</xdr:rowOff>
    </xdr:from>
    <xdr:to>
      <xdr:col>76</xdr:col>
      <xdr:colOff>165100</xdr:colOff>
      <xdr:row>101</xdr:row>
      <xdr:rowOff>95976</xdr:rowOff>
    </xdr:to>
    <xdr:sp macro="" textlink="">
      <xdr:nvSpPr>
        <xdr:cNvPr id="687" name="楕円 686">
          <a:extLst>
            <a:ext uri="{FF2B5EF4-FFF2-40B4-BE49-F238E27FC236}">
              <a16:creationId xmlns:a16="http://schemas.microsoft.com/office/drawing/2014/main" id="{9A893B88-608A-42EF-9267-E487D5CA22B4}"/>
            </a:ext>
          </a:extLst>
        </xdr:cNvPr>
        <xdr:cNvSpPr/>
      </xdr:nvSpPr>
      <xdr:spPr>
        <a:xfrm>
          <a:off x="14541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45176</xdr:rowOff>
    </xdr:from>
    <xdr:to>
      <xdr:col>81</xdr:col>
      <xdr:colOff>50800</xdr:colOff>
      <xdr:row>101</xdr:row>
      <xdr:rowOff>97427</xdr:rowOff>
    </xdr:to>
    <xdr:cxnSp macro="">
      <xdr:nvCxnSpPr>
        <xdr:cNvPr id="688" name="直線コネクタ 687">
          <a:extLst>
            <a:ext uri="{FF2B5EF4-FFF2-40B4-BE49-F238E27FC236}">
              <a16:creationId xmlns:a16="http://schemas.microsoft.com/office/drawing/2014/main" id="{F3D8462A-6F42-48C4-8C74-2B620BDC8714}"/>
            </a:ext>
          </a:extLst>
        </xdr:cNvPr>
        <xdr:cNvCxnSpPr/>
      </xdr:nvCxnSpPr>
      <xdr:spPr>
        <a:xfrm>
          <a:off x="14592300" y="173616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31931</xdr:rowOff>
    </xdr:from>
    <xdr:to>
      <xdr:col>72</xdr:col>
      <xdr:colOff>38100</xdr:colOff>
      <xdr:row>102</xdr:row>
      <xdr:rowOff>133531</xdr:rowOff>
    </xdr:to>
    <xdr:sp macro="" textlink="">
      <xdr:nvSpPr>
        <xdr:cNvPr id="689" name="楕円 688">
          <a:extLst>
            <a:ext uri="{FF2B5EF4-FFF2-40B4-BE49-F238E27FC236}">
              <a16:creationId xmlns:a16="http://schemas.microsoft.com/office/drawing/2014/main" id="{67E52F0B-99F4-4B14-B9F8-6F994F53E43E}"/>
            </a:ext>
          </a:extLst>
        </xdr:cNvPr>
        <xdr:cNvSpPr/>
      </xdr:nvSpPr>
      <xdr:spPr>
        <a:xfrm>
          <a:off x="13652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45176</xdr:rowOff>
    </xdr:from>
    <xdr:to>
      <xdr:col>76</xdr:col>
      <xdr:colOff>114300</xdr:colOff>
      <xdr:row>102</xdr:row>
      <xdr:rowOff>82731</xdr:rowOff>
    </xdr:to>
    <xdr:cxnSp macro="">
      <xdr:nvCxnSpPr>
        <xdr:cNvPr id="690" name="直線コネクタ 689">
          <a:extLst>
            <a:ext uri="{FF2B5EF4-FFF2-40B4-BE49-F238E27FC236}">
              <a16:creationId xmlns:a16="http://schemas.microsoft.com/office/drawing/2014/main" id="{A5C4BD1A-A022-422A-870E-54E375EC833E}"/>
            </a:ext>
          </a:extLst>
        </xdr:cNvPr>
        <xdr:cNvCxnSpPr/>
      </xdr:nvCxnSpPr>
      <xdr:spPr>
        <a:xfrm flipV="1">
          <a:off x="13703300" y="17361626"/>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71120</xdr:rowOff>
    </xdr:from>
    <xdr:to>
      <xdr:col>67</xdr:col>
      <xdr:colOff>101600</xdr:colOff>
      <xdr:row>107</xdr:row>
      <xdr:rowOff>1270</xdr:rowOff>
    </xdr:to>
    <xdr:sp macro="" textlink="">
      <xdr:nvSpPr>
        <xdr:cNvPr id="691" name="楕円 690">
          <a:extLst>
            <a:ext uri="{FF2B5EF4-FFF2-40B4-BE49-F238E27FC236}">
              <a16:creationId xmlns:a16="http://schemas.microsoft.com/office/drawing/2014/main" id="{E64C71E2-3E2F-480A-A3F5-9DDE67FD773A}"/>
            </a:ext>
          </a:extLst>
        </xdr:cNvPr>
        <xdr:cNvSpPr/>
      </xdr:nvSpPr>
      <xdr:spPr>
        <a:xfrm>
          <a:off x="1276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82731</xdr:rowOff>
    </xdr:from>
    <xdr:to>
      <xdr:col>71</xdr:col>
      <xdr:colOff>177800</xdr:colOff>
      <xdr:row>106</xdr:row>
      <xdr:rowOff>121920</xdr:rowOff>
    </xdr:to>
    <xdr:cxnSp macro="">
      <xdr:nvCxnSpPr>
        <xdr:cNvPr id="692" name="直線コネクタ 691">
          <a:extLst>
            <a:ext uri="{FF2B5EF4-FFF2-40B4-BE49-F238E27FC236}">
              <a16:creationId xmlns:a16="http://schemas.microsoft.com/office/drawing/2014/main" id="{9255504B-0A01-4EEF-B00D-F1BCF838B36B}"/>
            </a:ext>
          </a:extLst>
        </xdr:cNvPr>
        <xdr:cNvCxnSpPr/>
      </xdr:nvCxnSpPr>
      <xdr:spPr>
        <a:xfrm flipV="1">
          <a:off x="12814300" y="17570631"/>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693" name="n_1aveValue【庁舎】&#10;有形固定資産減価償却率">
          <a:extLst>
            <a:ext uri="{FF2B5EF4-FFF2-40B4-BE49-F238E27FC236}">
              <a16:creationId xmlns:a16="http://schemas.microsoft.com/office/drawing/2014/main" id="{3BBB8883-5BFC-49C9-B277-AC05C50C5AE8}"/>
            </a:ext>
          </a:extLst>
        </xdr:cNvPr>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694" name="n_2aveValue【庁舎】&#10;有形固定資産減価償却率">
          <a:extLst>
            <a:ext uri="{FF2B5EF4-FFF2-40B4-BE49-F238E27FC236}">
              <a16:creationId xmlns:a16="http://schemas.microsoft.com/office/drawing/2014/main" id="{96706CE6-EC74-4940-8B99-019095CDD78A}"/>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695" name="n_3aveValue【庁舎】&#10;有形固定資産減価償却率">
          <a:extLst>
            <a:ext uri="{FF2B5EF4-FFF2-40B4-BE49-F238E27FC236}">
              <a16:creationId xmlns:a16="http://schemas.microsoft.com/office/drawing/2014/main" id="{3E733055-35F3-47D0-9762-55AB602FA807}"/>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96" name="n_4aveValue【庁舎】&#10;有形固定資産減価償却率">
          <a:extLst>
            <a:ext uri="{FF2B5EF4-FFF2-40B4-BE49-F238E27FC236}">
              <a16:creationId xmlns:a16="http://schemas.microsoft.com/office/drawing/2014/main" id="{8032FAE8-F570-447B-8413-1B6490777A57}"/>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164754</xdr:rowOff>
    </xdr:from>
    <xdr:ext cx="405111" cy="259045"/>
    <xdr:sp macro="" textlink="">
      <xdr:nvSpPr>
        <xdr:cNvPr id="697" name="n_1mainValue【庁舎】&#10;有形固定資産減価償却率">
          <a:extLst>
            <a:ext uri="{FF2B5EF4-FFF2-40B4-BE49-F238E27FC236}">
              <a16:creationId xmlns:a16="http://schemas.microsoft.com/office/drawing/2014/main" id="{04DCCEFB-CD65-4399-97D0-C90084DDFBCD}"/>
            </a:ext>
          </a:extLst>
        </xdr:cNvPr>
        <xdr:cNvSpPr txBox="1"/>
      </xdr:nvSpPr>
      <xdr:spPr>
        <a:xfrm>
          <a:off x="15266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112503</xdr:rowOff>
    </xdr:from>
    <xdr:ext cx="405111" cy="259045"/>
    <xdr:sp macro="" textlink="">
      <xdr:nvSpPr>
        <xdr:cNvPr id="698" name="n_2mainValue【庁舎】&#10;有形固定資産減価償却率">
          <a:extLst>
            <a:ext uri="{FF2B5EF4-FFF2-40B4-BE49-F238E27FC236}">
              <a16:creationId xmlns:a16="http://schemas.microsoft.com/office/drawing/2014/main" id="{71BCCFCF-D863-4B84-B9B7-D28E4852175F}"/>
            </a:ext>
          </a:extLst>
        </xdr:cNvPr>
        <xdr:cNvSpPr txBox="1"/>
      </xdr:nvSpPr>
      <xdr:spPr>
        <a:xfrm>
          <a:off x="143897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150058</xdr:rowOff>
    </xdr:from>
    <xdr:ext cx="405111" cy="259045"/>
    <xdr:sp macro="" textlink="">
      <xdr:nvSpPr>
        <xdr:cNvPr id="699" name="n_3mainValue【庁舎】&#10;有形固定資産減価償却率">
          <a:extLst>
            <a:ext uri="{FF2B5EF4-FFF2-40B4-BE49-F238E27FC236}">
              <a16:creationId xmlns:a16="http://schemas.microsoft.com/office/drawing/2014/main" id="{1F7FF7F0-1375-411F-B3AE-377288377DF4}"/>
            </a:ext>
          </a:extLst>
        </xdr:cNvPr>
        <xdr:cNvSpPr txBox="1"/>
      </xdr:nvSpPr>
      <xdr:spPr>
        <a:xfrm>
          <a:off x="13500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163847</xdr:rowOff>
    </xdr:from>
    <xdr:ext cx="405111" cy="259045"/>
    <xdr:sp macro="" textlink="">
      <xdr:nvSpPr>
        <xdr:cNvPr id="700" name="n_4mainValue【庁舎】&#10;有形固定資産減価償却率">
          <a:extLst>
            <a:ext uri="{FF2B5EF4-FFF2-40B4-BE49-F238E27FC236}">
              <a16:creationId xmlns:a16="http://schemas.microsoft.com/office/drawing/2014/main" id="{526FB077-75F0-4F15-BF5F-EA5BFB0F42EC}"/>
            </a:ext>
          </a:extLst>
        </xdr:cNvPr>
        <xdr:cNvSpPr txBox="1"/>
      </xdr:nvSpPr>
      <xdr:spPr>
        <a:xfrm>
          <a:off x="12611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862BC3EB-1D5F-479C-8236-110E97C70AE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10B32329-F6C8-45A6-ACD7-44AAEBC8B05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B0EE5529-6E6E-427F-A546-3AA7232BEA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194AB3A3-028A-43BD-980C-757ED9E4B9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D4299522-0CB8-461E-A889-0D86767E9C2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D1C015A8-D052-4C47-8D1B-944B9D4F6B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9538F773-3DBC-45C0-8BB2-6841D6B8E7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83CB37D6-4D6D-437E-AD86-020289B2C6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5D22A829-92D9-41B5-8824-2EA0849F140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2F9115EC-8B37-4E5D-8D0E-53DB027EE47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BAEB84DE-45BC-42AA-BEB5-B4B7E0CE442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DFA4CAD5-1D47-452F-B287-92DB54AC9F8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EB249FAC-455D-4349-8578-78EA7F00F3E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74266255-0E47-4182-AA21-7E47DBFC50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1528BFCD-B130-43EF-9BDA-3547FFF5C15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62E27E7F-235B-4777-BBBC-D762B5649C7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3F75649C-2A72-4FBE-A761-D61DB831D60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3EBEDFC2-0018-4D73-98E9-C3BF87DC520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7604C375-DFB6-40AD-9608-2B77C0577F7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F5A18E20-F44F-4B65-83D0-2FBC80D9661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BE604FE7-7614-48FC-8E77-D5968358A48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DDD18570-BC4F-490E-BCA5-5BB3E14077D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C7AC58BC-A42C-4DB5-B6DF-EFAF6CA01EE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922284CD-E8A0-436A-8FBC-955B72DC7B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F8FD221A-0F78-4700-A39A-8E6A38E647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26" name="直線コネクタ 725">
          <a:extLst>
            <a:ext uri="{FF2B5EF4-FFF2-40B4-BE49-F238E27FC236}">
              <a16:creationId xmlns:a16="http://schemas.microsoft.com/office/drawing/2014/main" id="{BE2EDF07-0CB0-40CB-BF70-6A980EE5C3AE}"/>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27" name="【庁舎】&#10;一人当たり面積最小値テキスト">
          <a:extLst>
            <a:ext uri="{FF2B5EF4-FFF2-40B4-BE49-F238E27FC236}">
              <a16:creationId xmlns:a16="http://schemas.microsoft.com/office/drawing/2014/main" id="{BD118E86-B82A-400F-BAAC-AAE00216928D}"/>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28" name="直線コネクタ 727">
          <a:extLst>
            <a:ext uri="{FF2B5EF4-FFF2-40B4-BE49-F238E27FC236}">
              <a16:creationId xmlns:a16="http://schemas.microsoft.com/office/drawing/2014/main" id="{211B8FB8-A96A-4634-B968-1339831A0B2D}"/>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29" name="【庁舎】&#10;一人当たり面積最大値テキスト">
          <a:extLst>
            <a:ext uri="{FF2B5EF4-FFF2-40B4-BE49-F238E27FC236}">
              <a16:creationId xmlns:a16="http://schemas.microsoft.com/office/drawing/2014/main" id="{5BA98C59-A01D-4E03-9016-9341C5D616B9}"/>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30" name="直線コネクタ 729">
          <a:extLst>
            <a:ext uri="{FF2B5EF4-FFF2-40B4-BE49-F238E27FC236}">
              <a16:creationId xmlns:a16="http://schemas.microsoft.com/office/drawing/2014/main" id="{00176979-B3A0-4071-B27A-87B08D8DE7A5}"/>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731" name="【庁舎】&#10;一人当たり面積平均値テキスト">
          <a:extLst>
            <a:ext uri="{FF2B5EF4-FFF2-40B4-BE49-F238E27FC236}">
              <a16:creationId xmlns:a16="http://schemas.microsoft.com/office/drawing/2014/main" id="{8224B6D6-48C6-4504-BEAE-D25ADE7F7409}"/>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32" name="フローチャート: 判断 731">
          <a:extLst>
            <a:ext uri="{FF2B5EF4-FFF2-40B4-BE49-F238E27FC236}">
              <a16:creationId xmlns:a16="http://schemas.microsoft.com/office/drawing/2014/main" id="{556F9E1E-55E8-4C21-A2CE-E6C0FC9A3AB4}"/>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33" name="フローチャート: 判断 732">
          <a:extLst>
            <a:ext uri="{FF2B5EF4-FFF2-40B4-BE49-F238E27FC236}">
              <a16:creationId xmlns:a16="http://schemas.microsoft.com/office/drawing/2014/main" id="{731792F4-1986-48B4-9523-DB9B6E0FB5BE}"/>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34" name="フローチャート: 判断 733">
          <a:extLst>
            <a:ext uri="{FF2B5EF4-FFF2-40B4-BE49-F238E27FC236}">
              <a16:creationId xmlns:a16="http://schemas.microsoft.com/office/drawing/2014/main" id="{638E6836-6AEA-4C0E-A25F-900D35B6E6AE}"/>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5" name="フローチャート: 判断 734">
          <a:extLst>
            <a:ext uri="{FF2B5EF4-FFF2-40B4-BE49-F238E27FC236}">
              <a16:creationId xmlns:a16="http://schemas.microsoft.com/office/drawing/2014/main" id="{E39348BD-43C1-4A02-B077-31D46BF41F7B}"/>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36" name="フローチャート: 判断 735">
          <a:extLst>
            <a:ext uri="{FF2B5EF4-FFF2-40B4-BE49-F238E27FC236}">
              <a16:creationId xmlns:a16="http://schemas.microsoft.com/office/drawing/2014/main" id="{3670F90A-03CE-4D70-8F7D-A2E54B520B9B}"/>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85ACA9A-5E2A-46A1-9271-4FF12E65DB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D6E023A8-AFD8-433E-A082-FCBFEF1B3E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8F8A18C-2141-4107-91C2-52A912CDC3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C076544F-F57C-4856-B661-3A66B91DE7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AC6308C-4B7A-4741-BB61-29F8D8348B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134801</xdr:rowOff>
    </xdr:from>
    <xdr:to>
      <xdr:col>116</xdr:col>
      <xdr:colOff>114300</xdr:colOff>
      <xdr:row>106</xdr:row>
      <xdr:rowOff>64951</xdr:rowOff>
    </xdr:to>
    <xdr:sp macro="" textlink="">
      <xdr:nvSpPr>
        <xdr:cNvPr id="742" name="楕円 741">
          <a:extLst>
            <a:ext uri="{FF2B5EF4-FFF2-40B4-BE49-F238E27FC236}">
              <a16:creationId xmlns:a16="http://schemas.microsoft.com/office/drawing/2014/main" id="{8AD8C9F7-02D0-4491-B020-6FD80DA60612}"/>
            </a:ext>
          </a:extLst>
        </xdr:cNvPr>
        <xdr:cNvSpPr/>
      </xdr:nvSpPr>
      <xdr:spPr>
        <a:xfrm>
          <a:off x="22110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113228</xdr:rowOff>
    </xdr:from>
    <xdr:ext cx="469744" cy="259045"/>
    <xdr:sp macro="" textlink="">
      <xdr:nvSpPr>
        <xdr:cNvPr id="743" name="【庁舎】&#10;一人当たり面積該当値テキスト">
          <a:extLst>
            <a:ext uri="{FF2B5EF4-FFF2-40B4-BE49-F238E27FC236}">
              <a16:creationId xmlns:a16="http://schemas.microsoft.com/office/drawing/2014/main" id="{6FEC0905-F84F-4B61-8E1B-8F0B7FA23094}"/>
            </a:ext>
          </a:extLst>
        </xdr:cNvPr>
        <xdr:cNvSpPr txBox="1"/>
      </xdr:nvSpPr>
      <xdr:spPr>
        <a:xfrm>
          <a:off x="22199600"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160927</xdr:rowOff>
    </xdr:from>
    <xdr:to>
      <xdr:col>112</xdr:col>
      <xdr:colOff>38100</xdr:colOff>
      <xdr:row>105</xdr:row>
      <xdr:rowOff>91077</xdr:rowOff>
    </xdr:to>
    <xdr:sp macro="" textlink="">
      <xdr:nvSpPr>
        <xdr:cNvPr id="744" name="楕円 743">
          <a:extLst>
            <a:ext uri="{FF2B5EF4-FFF2-40B4-BE49-F238E27FC236}">
              <a16:creationId xmlns:a16="http://schemas.microsoft.com/office/drawing/2014/main" id="{07EF7111-A43B-4CA2-8AB7-40796D92DA67}"/>
            </a:ext>
          </a:extLst>
        </xdr:cNvPr>
        <xdr:cNvSpPr/>
      </xdr:nvSpPr>
      <xdr:spPr>
        <a:xfrm>
          <a:off x="21272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40277</xdr:rowOff>
    </xdr:from>
    <xdr:to>
      <xdr:col>116</xdr:col>
      <xdr:colOff>63500</xdr:colOff>
      <xdr:row>106</xdr:row>
      <xdr:rowOff>14151</xdr:rowOff>
    </xdr:to>
    <xdr:cxnSp macro="">
      <xdr:nvCxnSpPr>
        <xdr:cNvPr id="745" name="直線コネクタ 744">
          <a:extLst>
            <a:ext uri="{FF2B5EF4-FFF2-40B4-BE49-F238E27FC236}">
              <a16:creationId xmlns:a16="http://schemas.microsoft.com/office/drawing/2014/main" id="{B3304BFE-7C61-4F66-B5D1-9CFBDE1F595A}"/>
            </a:ext>
          </a:extLst>
        </xdr:cNvPr>
        <xdr:cNvCxnSpPr/>
      </xdr:nvCxnSpPr>
      <xdr:spPr>
        <a:xfrm>
          <a:off x="21323300" y="18042527"/>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169092</xdr:rowOff>
    </xdr:from>
    <xdr:to>
      <xdr:col>107</xdr:col>
      <xdr:colOff>101600</xdr:colOff>
      <xdr:row>105</xdr:row>
      <xdr:rowOff>99242</xdr:rowOff>
    </xdr:to>
    <xdr:sp macro="" textlink="">
      <xdr:nvSpPr>
        <xdr:cNvPr id="746" name="楕円 745">
          <a:extLst>
            <a:ext uri="{FF2B5EF4-FFF2-40B4-BE49-F238E27FC236}">
              <a16:creationId xmlns:a16="http://schemas.microsoft.com/office/drawing/2014/main" id="{5C41587B-B79F-4D95-A06E-C7AA7798C210}"/>
            </a:ext>
          </a:extLst>
        </xdr:cNvPr>
        <xdr:cNvSpPr/>
      </xdr:nvSpPr>
      <xdr:spPr>
        <a:xfrm>
          <a:off x="2038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40277</xdr:rowOff>
    </xdr:from>
    <xdr:to>
      <xdr:col>111</xdr:col>
      <xdr:colOff>177800</xdr:colOff>
      <xdr:row>105</xdr:row>
      <xdr:rowOff>48442</xdr:rowOff>
    </xdr:to>
    <xdr:cxnSp macro="">
      <xdr:nvCxnSpPr>
        <xdr:cNvPr id="747" name="直線コネクタ 746">
          <a:extLst>
            <a:ext uri="{FF2B5EF4-FFF2-40B4-BE49-F238E27FC236}">
              <a16:creationId xmlns:a16="http://schemas.microsoft.com/office/drawing/2014/main" id="{FFF63796-A2E3-43EE-832B-CE66BE9489E8}"/>
            </a:ext>
          </a:extLst>
        </xdr:cNvPr>
        <xdr:cNvCxnSpPr/>
      </xdr:nvCxnSpPr>
      <xdr:spPr>
        <a:xfrm flipV="1">
          <a:off x="20434300" y="180425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40095</xdr:rowOff>
    </xdr:from>
    <xdr:to>
      <xdr:col>102</xdr:col>
      <xdr:colOff>165100</xdr:colOff>
      <xdr:row>103</xdr:row>
      <xdr:rowOff>141695</xdr:rowOff>
    </xdr:to>
    <xdr:sp macro="" textlink="">
      <xdr:nvSpPr>
        <xdr:cNvPr id="748" name="楕円 747">
          <a:extLst>
            <a:ext uri="{FF2B5EF4-FFF2-40B4-BE49-F238E27FC236}">
              <a16:creationId xmlns:a16="http://schemas.microsoft.com/office/drawing/2014/main" id="{4B4225C5-96A1-4CEF-AB41-C3A14E48A89A}"/>
            </a:ext>
          </a:extLst>
        </xdr:cNvPr>
        <xdr:cNvSpPr/>
      </xdr:nvSpPr>
      <xdr:spPr>
        <a:xfrm>
          <a:off x="19494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90895</xdr:rowOff>
    </xdr:from>
    <xdr:to>
      <xdr:col>107</xdr:col>
      <xdr:colOff>50800</xdr:colOff>
      <xdr:row>105</xdr:row>
      <xdr:rowOff>48442</xdr:rowOff>
    </xdr:to>
    <xdr:cxnSp macro="">
      <xdr:nvCxnSpPr>
        <xdr:cNvPr id="749" name="直線コネクタ 748">
          <a:extLst>
            <a:ext uri="{FF2B5EF4-FFF2-40B4-BE49-F238E27FC236}">
              <a16:creationId xmlns:a16="http://schemas.microsoft.com/office/drawing/2014/main" id="{BFF7648C-C85A-4ED4-B393-C6F556DA9DA8}"/>
            </a:ext>
          </a:extLst>
        </xdr:cNvPr>
        <xdr:cNvCxnSpPr/>
      </xdr:nvCxnSpPr>
      <xdr:spPr>
        <a:xfrm>
          <a:off x="19545300" y="17750245"/>
          <a:ext cx="8890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160927</xdr:rowOff>
    </xdr:from>
    <xdr:to>
      <xdr:col>98</xdr:col>
      <xdr:colOff>38100</xdr:colOff>
      <xdr:row>106</xdr:row>
      <xdr:rowOff>91077</xdr:rowOff>
    </xdr:to>
    <xdr:sp macro="" textlink="">
      <xdr:nvSpPr>
        <xdr:cNvPr id="750" name="楕円 749">
          <a:extLst>
            <a:ext uri="{FF2B5EF4-FFF2-40B4-BE49-F238E27FC236}">
              <a16:creationId xmlns:a16="http://schemas.microsoft.com/office/drawing/2014/main" id="{21060D4F-60C4-4B39-A4B3-0D817F7BF0F0}"/>
            </a:ext>
          </a:extLst>
        </xdr:cNvPr>
        <xdr:cNvSpPr/>
      </xdr:nvSpPr>
      <xdr:spPr>
        <a:xfrm>
          <a:off x="18605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90895</xdr:rowOff>
    </xdr:from>
    <xdr:to>
      <xdr:col>102</xdr:col>
      <xdr:colOff>114300</xdr:colOff>
      <xdr:row>106</xdr:row>
      <xdr:rowOff>40277</xdr:rowOff>
    </xdr:to>
    <xdr:cxnSp macro="">
      <xdr:nvCxnSpPr>
        <xdr:cNvPr id="751" name="直線コネクタ 750">
          <a:extLst>
            <a:ext uri="{FF2B5EF4-FFF2-40B4-BE49-F238E27FC236}">
              <a16:creationId xmlns:a16="http://schemas.microsoft.com/office/drawing/2014/main" id="{67E8F195-816B-46B1-A23C-2E05EA671DAC}"/>
            </a:ext>
          </a:extLst>
        </xdr:cNvPr>
        <xdr:cNvCxnSpPr/>
      </xdr:nvCxnSpPr>
      <xdr:spPr>
        <a:xfrm flipV="1">
          <a:off x="18656300" y="17750245"/>
          <a:ext cx="889000" cy="46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752" name="n_1aveValue【庁舎】&#10;一人当たり面積">
          <a:extLst>
            <a:ext uri="{FF2B5EF4-FFF2-40B4-BE49-F238E27FC236}">
              <a16:creationId xmlns:a16="http://schemas.microsoft.com/office/drawing/2014/main" id="{ABCF83DE-3F6F-4569-BAB7-5550AEA0C907}"/>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753" name="n_2aveValue【庁舎】&#10;一人当たり面積">
          <a:extLst>
            <a:ext uri="{FF2B5EF4-FFF2-40B4-BE49-F238E27FC236}">
              <a16:creationId xmlns:a16="http://schemas.microsoft.com/office/drawing/2014/main" id="{31A1AD00-16A1-4CE4-9285-4061E44C3188}"/>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754" name="n_3aveValue【庁舎】&#10;一人当たり面積">
          <a:extLst>
            <a:ext uri="{FF2B5EF4-FFF2-40B4-BE49-F238E27FC236}">
              <a16:creationId xmlns:a16="http://schemas.microsoft.com/office/drawing/2014/main" id="{864A7B2C-9E29-40F3-95D4-4F9FF7AE9A5F}"/>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755" name="n_4aveValue【庁舎】&#10;一人当たり面積">
          <a:extLst>
            <a:ext uri="{FF2B5EF4-FFF2-40B4-BE49-F238E27FC236}">
              <a16:creationId xmlns:a16="http://schemas.microsoft.com/office/drawing/2014/main" id="{2EAAB16D-B4CB-4E5E-ADB1-68A982804436}"/>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107604</xdr:rowOff>
    </xdr:from>
    <xdr:ext cx="469744" cy="259045"/>
    <xdr:sp macro="" textlink="">
      <xdr:nvSpPr>
        <xdr:cNvPr id="756" name="n_1mainValue【庁舎】&#10;一人当たり面積">
          <a:extLst>
            <a:ext uri="{FF2B5EF4-FFF2-40B4-BE49-F238E27FC236}">
              <a16:creationId xmlns:a16="http://schemas.microsoft.com/office/drawing/2014/main" id="{A495056C-8E01-4469-AA05-2142FD70A857}"/>
            </a:ext>
          </a:extLst>
        </xdr:cNvPr>
        <xdr:cNvSpPr txBox="1"/>
      </xdr:nvSpPr>
      <xdr:spPr>
        <a:xfrm>
          <a:off x="210757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115769</xdr:rowOff>
    </xdr:from>
    <xdr:ext cx="469744" cy="259045"/>
    <xdr:sp macro="" textlink="">
      <xdr:nvSpPr>
        <xdr:cNvPr id="757" name="n_2mainValue【庁舎】&#10;一人当たり面積">
          <a:extLst>
            <a:ext uri="{FF2B5EF4-FFF2-40B4-BE49-F238E27FC236}">
              <a16:creationId xmlns:a16="http://schemas.microsoft.com/office/drawing/2014/main" id="{30150C35-D231-44A2-86FB-AAB23C6F1E4F}"/>
            </a:ext>
          </a:extLst>
        </xdr:cNvPr>
        <xdr:cNvSpPr txBox="1"/>
      </xdr:nvSpPr>
      <xdr:spPr>
        <a:xfrm>
          <a:off x="20199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158222</xdr:rowOff>
    </xdr:from>
    <xdr:ext cx="469744" cy="259045"/>
    <xdr:sp macro="" textlink="">
      <xdr:nvSpPr>
        <xdr:cNvPr id="758" name="n_3mainValue【庁舎】&#10;一人当たり面積">
          <a:extLst>
            <a:ext uri="{FF2B5EF4-FFF2-40B4-BE49-F238E27FC236}">
              <a16:creationId xmlns:a16="http://schemas.microsoft.com/office/drawing/2014/main" id="{0C6992B7-30BB-4123-B243-4A2105878AA1}"/>
            </a:ext>
          </a:extLst>
        </xdr:cNvPr>
        <xdr:cNvSpPr txBox="1"/>
      </xdr:nvSpPr>
      <xdr:spPr>
        <a:xfrm>
          <a:off x="19310427" y="1747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82204</xdr:rowOff>
    </xdr:from>
    <xdr:ext cx="469744" cy="259045"/>
    <xdr:sp macro="" textlink="">
      <xdr:nvSpPr>
        <xdr:cNvPr id="759" name="n_4mainValue【庁舎】&#10;一人当たり面積">
          <a:extLst>
            <a:ext uri="{FF2B5EF4-FFF2-40B4-BE49-F238E27FC236}">
              <a16:creationId xmlns:a16="http://schemas.microsoft.com/office/drawing/2014/main" id="{7BBECE44-5C02-43F7-8737-21B28B0850E8}"/>
            </a:ext>
          </a:extLst>
        </xdr:cNvPr>
        <xdr:cNvSpPr txBox="1"/>
      </xdr:nvSpPr>
      <xdr:spPr>
        <a:xfrm>
          <a:off x="18421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36C68801-F409-406A-BF8F-6174255C76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DC7EA2DB-B27B-4F83-9E19-C4FA501D96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49DF4500-5AB2-4402-90BF-D269664383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保健センターについては昭和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年建築であり、施設や設備の老朽化が見られている。今後、改修や更新等の検討が要される。</a:t>
          </a:r>
        </a:p>
        <a:p>
          <a:r>
            <a:rPr kumimoji="1" lang="ja-JP" altLang="en-US" sz="1300">
              <a:latin typeface="ＭＳ Ｐゴシック" panose="020B0600070205080204" pitchFamily="50" charset="-128"/>
              <a:ea typeface="ＭＳ Ｐゴシック" panose="020B0600070205080204" pitchFamily="50" charset="-128"/>
            </a:rPr>
            <a:t>その他、老朽化が顕著な支所庁舎については個別施設計画に基づいた公共施設の集約化及び複合化の方針を踏まえ令和３年度より建替え事業が開始されており、今後数値の改善が見込まれる。</a:t>
          </a:r>
        </a:p>
        <a:p>
          <a:r>
            <a:rPr kumimoji="1" lang="ja-JP" altLang="en-US" sz="1300">
              <a:latin typeface="ＭＳ Ｐゴシック" panose="020B0600070205080204" pitchFamily="50" charset="-128"/>
              <a:ea typeface="ＭＳ Ｐゴシック" panose="020B0600070205080204" pitchFamily="50" charset="-128"/>
            </a:rPr>
            <a:t>策定済みの個別施設計画に基づき、町の現状に合わせた計画的な修繕と更新を行うことで施設維持に要するコストの縮減を図るとともに、行政サービスの質の向上を行えるよう検討を重ね、健全な行財政運営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4157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784157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en-US" altLang="ja-JP" sz="1000">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「定員管理の状況」の「人口</a:t>
          </a:r>
          <a:r>
            <a:rPr lang="en-US" altLang="ja-JP" sz="1000">
              <a:latin typeface="ＭＳ Ｐゴシック" panose="020B0600070205080204" pitchFamily="50" charset="-128"/>
              <a:ea typeface="ＭＳ Ｐゴシック" panose="020B0600070205080204" pitchFamily="50" charset="-128"/>
            </a:rPr>
            <a:t>1,000</a:t>
          </a:r>
          <a:r>
            <a:rPr lang="ja-JP" altLang="en-US" sz="1000">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br>
            <a:rPr lang="ja-JP" altLang="en-US" sz="1000">
              <a:latin typeface="ＭＳ Ｐゴシック" panose="020B0600070205080204" pitchFamily="50" charset="-128"/>
              <a:ea typeface="ＭＳ Ｐゴシック" panose="020B0600070205080204" pitchFamily="50" charset="-128"/>
            </a:rPr>
          </a:br>
          <a:r>
            <a:rPr lang="ja-JP" altLang="en-US" sz="1000">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年度は令和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年調査の数値を引用している。」　</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基準財政需要額は、居宅介護サービスや施設介護サービスの受給者数の増加などにより昨年度よりも増額となった。一方で、基準財政収入額については、法人税割の税率引き下げなどにより昨年度よりも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その結果、財政力指数は昨年度より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全国平均と同水準であり、類似団体平均は上回っているものの、埼玉県平均を大きく下回っている状態が続いている。今後も税の徴収強化等により自主財源の確保に努めていく。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6773</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91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6773</xdr:rowOff>
    </xdr:from>
    <xdr:to>
      <xdr:col>19</xdr:col>
      <xdr:colOff>133350</xdr:colOff>
      <xdr:row>43</xdr:row>
      <xdr:rowOff>6773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7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6773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127423</xdr:rowOff>
    </xdr:from>
    <xdr:to>
      <xdr:col>19</xdr:col>
      <xdr:colOff>184150</xdr:colOff>
      <xdr:row>43</xdr:row>
      <xdr:rowOff>57573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67750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127423</xdr:rowOff>
    </xdr:from>
    <xdr:to>
      <xdr:col>15</xdr:col>
      <xdr:colOff>133350</xdr:colOff>
      <xdr:row>43</xdr:row>
      <xdr:rowOff>57573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67750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人件費や公債費などの経常経費に充当された一般財源は増加したものの、交付税や交付金などの伸びが上回ったため、経常収支比率としては低下となった。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公債費については長期的な償還が要されることから、今後も地方債の計画的な発行と基金の積み立て等による財源の確保に努めていく。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97972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95000"/>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65</xdr:row>
      <xdr:rowOff>167822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707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120952</xdr:rowOff>
    </xdr:from>
    <xdr:to>
      <xdr:col>15</xdr:col>
      <xdr:colOff>82550</xdr:colOff>
      <xdr:row>65</xdr:row>
      <xdr:rowOff>167822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93752"/>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120952</xdr:rowOff>
    </xdr:from>
    <xdr:to>
      <xdr:col>11</xdr:col>
      <xdr:colOff>31750</xdr:colOff>
      <xdr:row>65</xdr:row>
      <xdr:rowOff>133350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93752"/>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117022</xdr:rowOff>
    </xdr:from>
    <xdr:to>
      <xdr:col>15</xdr:col>
      <xdr:colOff>133350</xdr:colOff>
      <xdr:row>66</xdr:row>
      <xdr:rowOff>47172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31949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70152</xdr:rowOff>
    </xdr:from>
    <xdr:to>
      <xdr:col>11</xdr:col>
      <xdr:colOff>82550</xdr:colOff>
      <xdr:row>65</xdr:row>
      <xdr:rowOff>302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10479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人口１人当たりの人件費・物件費は、</a:t>
          </a:r>
          <a:r>
            <a:rPr kumimoji="1" lang="en-US" altLang="ja-JP" sz="1300">
              <a:latin typeface="ＭＳ Ｐゴシック" panose="020B0600070205080204" pitchFamily="50" charset="-128"/>
              <a:ea typeface="ＭＳ Ｐゴシック" panose="020B0600070205080204" pitchFamily="50" charset="-128"/>
            </a:rPr>
            <a:t>146,120</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4,463</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そのうち、物件費の決算額は、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スクール関連経費の減少などにより前年度比で</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％の減となっている。一方、人件費については、会計年度任用職員報酬の増加などにより、前年度比で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％の増となっている。今後も適正な定員管理に努めるとともに、できることは直営で行うなど、経費の削減を図っていく。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14746</xdr:rowOff>
    </xdr:from>
    <xdr:to>
      <xdr:col>23</xdr:col>
      <xdr:colOff>133350</xdr:colOff>
      <xdr:row>81</xdr:row>
      <xdr:rowOff>30131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02196"/>
          <a:ext cx="8382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163807</xdr:rowOff>
    </xdr:from>
    <xdr:to>
      <xdr:col>19</xdr:col>
      <xdr:colOff>133350</xdr:colOff>
      <xdr:row>81</xdr:row>
      <xdr:rowOff>30131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79807"/>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157065</xdr:rowOff>
    </xdr:from>
    <xdr:to>
      <xdr:col>15</xdr:col>
      <xdr:colOff>82550</xdr:colOff>
      <xdr:row>80</xdr:row>
      <xdr:rowOff>163807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3065"/>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134400</xdr:rowOff>
    </xdr:from>
    <xdr:to>
      <xdr:col>11</xdr:col>
      <xdr:colOff>31750</xdr:colOff>
      <xdr:row>80</xdr:row>
      <xdr:rowOff>157065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50400"/>
          <a:ext cx="889000" cy="2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135396</xdr:rowOff>
    </xdr:from>
    <xdr:to>
      <xdr:col>23</xdr:col>
      <xdr:colOff>184150</xdr:colOff>
      <xdr:row>81</xdr:row>
      <xdr:rowOff>65546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56673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150781</xdr:rowOff>
    </xdr:from>
    <xdr:to>
      <xdr:col>19</xdr:col>
      <xdr:colOff>184150</xdr:colOff>
      <xdr:row>81</xdr:row>
      <xdr:rowOff>80931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91108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5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113007</xdr:rowOff>
    </xdr:from>
    <xdr:to>
      <xdr:col>15</xdr:col>
      <xdr:colOff>133350</xdr:colOff>
      <xdr:row>81</xdr:row>
      <xdr:rowOff>43157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9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106265</xdr:rowOff>
    </xdr:from>
    <xdr:to>
      <xdr:col>11</xdr:col>
      <xdr:colOff>82550</xdr:colOff>
      <xdr:row>81</xdr:row>
      <xdr:rowOff>36415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46592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83600</xdr:rowOff>
    </xdr:from>
    <xdr:to>
      <xdr:col>7</xdr:col>
      <xdr:colOff>31750</xdr:colOff>
      <xdr:row>81</xdr:row>
      <xdr:rowOff>13750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23927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神川町の令和３年度数値は、依然として全国市平均や全国町村平均を上回っている。今後も引き続き国や県の給与水準等の動向に注意を払いつつ、給与水準の適正化を図る。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13405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13405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日に行われた神川町・神泉村の合併後、平成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年度は退職者に対して新規職員の採用をしないという職員削減方針により、職員数は削減傾向にあった。その後、平成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年度からは、退職者数の補充による職員採用を退職者の半数にとどめる等して職員数の削減を継続させた。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しかし、依然として人口千人当たりの職員数は埼玉県平均を大きく上回っている。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今後は、計画的な職員採用を実施し、適切な定員管理を実施していく。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40338</xdr:rowOff>
    </xdr:from>
    <xdr:to>
      <xdr:col>81</xdr:col>
      <xdr:colOff>44450</xdr:colOff>
      <xdr:row>60</xdr:row>
      <xdr:rowOff>56424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32733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36891</xdr:rowOff>
    </xdr:from>
    <xdr:to>
      <xdr:col>77</xdr:col>
      <xdr:colOff>44450</xdr:colOff>
      <xdr:row>60</xdr:row>
      <xdr:rowOff>40338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3238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5866</xdr:rowOff>
    </xdr:from>
    <xdr:to>
      <xdr:col>72</xdr:col>
      <xdr:colOff>203200</xdr:colOff>
      <xdr:row>60</xdr:row>
      <xdr:rowOff>36891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29286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60</xdr:row>
      <xdr:rowOff>5866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25724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5624</xdr:rowOff>
    </xdr:from>
    <xdr:to>
      <xdr:col>81</xdr:col>
      <xdr:colOff>95250</xdr:colOff>
      <xdr:row>60</xdr:row>
      <xdr:rowOff>107224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22151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160988</xdr:rowOff>
    </xdr:from>
    <xdr:to>
      <xdr:col>77</xdr:col>
      <xdr:colOff>95250</xdr:colOff>
      <xdr:row>60</xdr:row>
      <xdr:rowOff>91138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101315</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04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157541</xdr:rowOff>
    </xdr:from>
    <xdr:to>
      <xdr:col>73</xdr:col>
      <xdr:colOff>44450</xdr:colOff>
      <xdr:row>60</xdr:row>
      <xdr:rowOff>87691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97868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126516</xdr:rowOff>
    </xdr:from>
    <xdr:to>
      <xdr:col>68</xdr:col>
      <xdr:colOff>203200</xdr:colOff>
      <xdr:row>60</xdr:row>
      <xdr:rowOff>56666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66843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90896</xdr:rowOff>
    </xdr:from>
    <xdr:to>
      <xdr:col>64</xdr:col>
      <xdr:colOff>152400</xdr:colOff>
      <xdr:row>60</xdr:row>
      <xdr:rowOff>21046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31223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年に借り入れた臨時財政対策債及び防災行政無線整備事業債の償還金が増加したことが主な要因となっている。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地方債の活用にあたっては、交付税措置率の高いものを選択する等実質公債費比率の抑制に努めているところだが、近年は上昇傾向にあるため、新規地方債の発行や債務負担行為設定の抑制に努める。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161713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2761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41063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1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24977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6471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132080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82990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将来負担比率は前年度と同様０となった。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においては、前年度に比べ地方債現在高が減少となり、充当可能財源が増加したものの、今後も新規建設事業に伴い発行した地方債の償還が見込まれることから、引き続き将来への負担を考慮しつつ適正な地方債の活用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92408</xdr:rowOff>
    </xdr:from>
    <xdr:to>
      <xdr:col>68</xdr:col>
      <xdr:colOff>152400</xdr:colOff>
      <xdr:row>13</xdr:row>
      <xdr:rowOff>117687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32125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17192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153929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66887</xdr:rowOff>
    </xdr:from>
    <xdr:to>
      <xdr:col>68</xdr:col>
      <xdr:colOff>203200</xdr:colOff>
      <xdr:row>13</xdr:row>
      <xdr:rowOff>168487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7214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41608</xdr:rowOff>
    </xdr:from>
    <xdr:to>
      <xdr:col>64</xdr:col>
      <xdr:colOff>152400</xdr:colOff>
      <xdr:row>13</xdr:row>
      <xdr:rowOff>143208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153385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03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職員の新陳代謝により、職員給は減少しているものの、決算額ベースの人件費は増加しているため、今後も引き続き適正な定員管理や時間外手当の縮減等、人件費の抑制に努めていく。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98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05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136144</xdr:rowOff>
    </xdr:from>
    <xdr:to>
      <xdr:col>15</xdr:col>
      <xdr:colOff>98425</xdr:colOff>
      <xdr:row>39</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51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878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85344</xdr:rowOff>
    </xdr:from>
    <xdr:to>
      <xdr:col>15</xdr:col>
      <xdr:colOff>149225</xdr:colOff>
      <xdr:row>39</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51054</xdr:rowOff>
    </xdr:from>
    <xdr:to>
      <xdr:col>6</xdr:col>
      <xdr:colOff>171450</xdr:colOff>
      <xdr:row>39</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ポイント減少した。分母が増加しているため、比率としては低下しているが、物件費充当経常一般財源は増加している。今後も契約内容の見直しなどにより経費の削減に努める。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58420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43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121285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587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92710</xdr:rowOff>
    </xdr:from>
    <xdr:to>
      <xdr:col>73</xdr:col>
      <xdr:colOff>180975</xdr:colOff>
      <xdr:row>14</xdr:row>
      <xdr:rowOff>121285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93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92710</xdr:rowOff>
    </xdr:from>
    <xdr:to>
      <xdr:col>69</xdr:col>
      <xdr:colOff>92075</xdr:colOff>
      <xdr:row>14</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93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70485</xdr:rowOff>
    </xdr:from>
    <xdr:to>
      <xdr:col>74</xdr:col>
      <xdr:colOff>31750</xdr:colOff>
      <xdr:row>15</xdr:row>
      <xdr:rowOff>635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10812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41910</xdr:rowOff>
    </xdr:from>
    <xdr:to>
      <xdr:col>69</xdr:col>
      <xdr:colOff>142875</xdr:colOff>
      <xdr:row>14</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153687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70485</xdr:rowOff>
    </xdr:from>
    <xdr:to>
      <xdr:col>65</xdr:col>
      <xdr:colOff>53975</xdr:colOff>
      <xdr:row>15</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10812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ポイント減少しているが、扶助費自体は、前年度とほぼ同額である。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住民に求められる事業は多岐にわたるものの、必要な事業を見極め、支出の抑制を行うとともに、効果的な扶助費支出を行う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これは介護保険特別会計繰出金が減となったことによるものである。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当数値は、各特別会計の事業運営により増減が生じることとなる。各会計の適切な事業運営により、繰出金等の安定した抑制を図っていく。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57</xdr:row>
      <xdr:rowOff>48078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247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80735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135165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57</xdr:row>
      <xdr:rowOff>135165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20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109055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依然として埼玉県平均を上回っており、事業効果の見込めない補助金等の取り扱いについて積極的な見直しを図るなど、補助費等の抑制に努めていく。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164556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8692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164556</xdr:rowOff>
    </xdr:from>
    <xdr:to>
      <xdr:col>78</xdr:col>
      <xdr:colOff>69850</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65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25763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84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25763</xdr:rowOff>
    </xdr:from>
    <xdr:to>
      <xdr:col>69</xdr:col>
      <xdr:colOff>92075</xdr:colOff>
      <xdr:row>36</xdr:row>
      <xdr:rowOff>156392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9796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113756</xdr:rowOff>
    </xdr:from>
    <xdr:to>
      <xdr:col>78</xdr:col>
      <xdr:colOff>120650</xdr:colOff>
      <xdr:row>36</xdr:row>
      <xdr:rowOff>43906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146413</xdr:rowOff>
    </xdr:from>
    <xdr:to>
      <xdr:col>69</xdr:col>
      <xdr:colOff>142875</xdr:colOff>
      <xdr:row>36</xdr:row>
      <xdr:rowOff>76563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86740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防災行政無線整備事業などの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地方債借り入れによる償還額の増によるものである。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類似団体平均や全国・埼玉県平均を上回っている状態だが、今後も大規模事業への地方債活用が計画されている。公共施設の保有量を含めた適切な管理等により、借り入れの抑制を行う必要がある。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65278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5275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78</xdr:row>
      <xdr:rowOff>154432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5183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145287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178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44704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53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14478</xdr:rowOff>
    </xdr:from>
    <xdr:to>
      <xdr:col>24</xdr:col>
      <xdr:colOff>76200</xdr:colOff>
      <xdr:row>79</xdr:row>
      <xdr:rowOff>116078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158005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63.1</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ポイント減少した。普通交付税の増や、新型コロナウイルス感染症対策地方税減収補填特別交付金の皆増などにより、分母が増加したことが主な要因である。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扶助費や物件費について更なる増加が見込まれるため、今後も事務の見直し等を行い、経常経費の抑制を図る。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75</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2743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165863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194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8128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145287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3832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160782</xdr:rowOff>
    </xdr:from>
    <xdr:to>
      <xdr:col>82</xdr:col>
      <xdr:colOff>158750</xdr:colOff>
      <xdr:row>74</xdr:row>
      <xdr:rowOff>90932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5859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2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124577</xdr:rowOff>
    </xdr:from>
    <xdr:to>
      <xdr:col>29</xdr:col>
      <xdr:colOff>127000</xdr:colOff>
      <xdr:row>17</xdr:row>
      <xdr:rowOff>125118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6852"/>
          <a:ext cx="647700" cy="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125118</xdr:rowOff>
    </xdr:from>
    <xdr:to>
      <xdr:col>26</xdr:col>
      <xdr:colOff>50800</xdr:colOff>
      <xdr:row>17</xdr:row>
      <xdr:rowOff>147711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7393"/>
          <a:ext cx="6985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147711</xdr:rowOff>
    </xdr:from>
    <xdr:to>
      <xdr:col>22</xdr:col>
      <xdr:colOff>114300</xdr:colOff>
      <xdr:row>17</xdr:row>
      <xdr:rowOff>164544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9986"/>
          <a:ext cx="698500" cy="1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164544</xdr:rowOff>
    </xdr:from>
    <xdr:to>
      <xdr:col>18</xdr:col>
      <xdr:colOff>177800</xdr:colOff>
      <xdr:row>18</xdr:row>
      <xdr:rowOff>1971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6819"/>
          <a:ext cx="6985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73777</xdr:rowOff>
    </xdr:from>
    <xdr:to>
      <xdr:col>29</xdr:col>
      <xdr:colOff>177800</xdr:colOff>
      <xdr:row>18</xdr:row>
      <xdr:rowOff>3927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45854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74318</xdr:rowOff>
    </xdr:from>
    <xdr:to>
      <xdr:col>26</xdr:col>
      <xdr:colOff>101600</xdr:colOff>
      <xdr:row>18</xdr:row>
      <xdr:rowOff>4468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160695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96911</xdr:rowOff>
    </xdr:from>
    <xdr:to>
      <xdr:col>22</xdr:col>
      <xdr:colOff>165100</xdr:colOff>
      <xdr:row>18</xdr:row>
      <xdr:rowOff>27061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113744</xdr:rowOff>
    </xdr:from>
    <xdr:to>
      <xdr:col>19</xdr:col>
      <xdr:colOff>38100</xdr:colOff>
      <xdr:row>18</xdr:row>
      <xdr:rowOff>43894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28671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6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122621</xdr:rowOff>
    </xdr:from>
    <xdr:to>
      <xdr:col>15</xdr:col>
      <xdr:colOff>101600</xdr:colOff>
      <xdr:row>18</xdr:row>
      <xdr:rowOff>52771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37548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44876</xdr:rowOff>
    </xdr:from>
    <xdr:to>
      <xdr:col>29</xdr:col>
      <xdr:colOff>127000</xdr:colOff>
      <xdr:row>37</xdr:row>
      <xdr:rowOff>73489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8126"/>
          <a:ext cx="647700" cy="20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29652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8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73489</xdr:rowOff>
    </xdr:from>
    <xdr:to>
      <xdr:col>26</xdr:col>
      <xdr:colOff>50800</xdr:colOff>
      <xdr:row>37</xdr:row>
      <xdr:rowOff>83338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98189"/>
          <a:ext cx="698500" cy="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83338</xdr:rowOff>
    </xdr:from>
    <xdr:to>
      <xdr:col>22</xdr:col>
      <xdr:colOff>114300</xdr:colOff>
      <xdr:row>37</xdr:row>
      <xdr:rowOff>161175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8038"/>
          <a:ext cx="698500" cy="7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121190</xdr:rowOff>
    </xdr:from>
    <xdr:to>
      <xdr:col>18</xdr:col>
      <xdr:colOff>177800</xdr:colOff>
      <xdr:row>37</xdr:row>
      <xdr:rowOff>161175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45890"/>
          <a:ext cx="698500" cy="3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336976</xdr:rowOff>
    </xdr:from>
    <xdr:to>
      <xdr:col>29</xdr:col>
      <xdr:colOff>177800</xdr:colOff>
      <xdr:row>36</xdr:row>
      <xdr:rowOff>95676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182053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9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22689</xdr:rowOff>
    </xdr:from>
    <xdr:to>
      <xdr:col>26</xdr:col>
      <xdr:colOff>101600</xdr:colOff>
      <xdr:row>37</xdr:row>
      <xdr:rowOff>124289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109066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32538</xdr:rowOff>
    </xdr:from>
    <xdr:to>
      <xdr:col>22</xdr:col>
      <xdr:colOff>165100</xdr:colOff>
      <xdr:row>37</xdr:row>
      <xdr:rowOff>134138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118915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110375</xdr:rowOff>
    </xdr:from>
    <xdr:to>
      <xdr:col>19</xdr:col>
      <xdr:colOff>38100</xdr:colOff>
      <xdr:row>37</xdr:row>
      <xdr:rowOff>211975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196752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70390</xdr:rowOff>
    </xdr:from>
    <xdr:to>
      <xdr:col>15</xdr:col>
      <xdr:colOff>101600</xdr:colOff>
      <xdr:row>37</xdr:row>
      <xdr:rowOff>171990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9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156767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125171</xdr:rowOff>
    </xdr:from>
    <xdr:to>
      <xdr:col>24</xdr:col>
      <xdr:colOff>63500</xdr:colOff>
      <xdr:row>36</xdr:row>
      <xdr:rowOff>148222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7371"/>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148222</xdr:rowOff>
    </xdr:from>
    <xdr:to>
      <xdr:col>19</xdr:col>
      <xdr:colOff>177800</xdr:colOff>
      <xdr:row>37</xdr:row>
      <xdr:rowOff>150635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0422"/>
          <a:ext cx="889000" cy="17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150635</xdr:rowOff>
    </xdr:from>
    <xdr:to>
      <xdr:col>15</xdr:col>
      <xdr:colOff>50800</xdr:colOff>
      <xdr:row>38</xdr:row>
      <xdr:rowOff>14554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4285"/>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170345</xdr:rowOff>
    </xdr:from>
    <xdr:to>
      <xdr:col>10</xdr:col>
      <xdr:colOff>114300</xdr:colOff>
      <xdr:row>38</xdr:row>
      <xdr:rowOff>14554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1399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74371</xdr:rowOff>
    </xdr:from>
    <xdr:to>
      <xdr:col>24</xdr:col>
      <xdr:colOff>114300</xdr:colOff>
      <xdr:row>37</xdr:row>
      <xdr:rowOff>4521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52798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97422</xdr:rowOff>
    </xdr:from>
    <xdr:to>
      <xdr:col>20</xdr:col>
      <xdr:colOff>38100</xdr:colOff>
      <xdr:row>37</xdr:row>
      <xdr:rowOff>27572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18699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99835</xdr:rowOff>
    </xdr:from>
    <xdr:to>
      <xdr:col>15</xdr:col>
      <xdr:colOff>101600</xdr:colOff>
      <xdr:row>38</xdr:row>
      <xdr:rowOff>29984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3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21112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135204</xdr:rowOff>
    </xdr:from>
    <xdr:to>
      <xdr:col>10</xdr:col>
      <xdr:colOff>165100</xdr:colOff>
      <xdr:row>38</xdr:row>
      <xdr:rowOff>65354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119545</xdr:rowOff>
    </xdr:from>
    <xdr:to>
      <xdr:col>6</xdr:col>
      <xdr:colOff>38100</xdr:colOff>
      <xdr:row>38</xdr:row>
      <xdr:rowOff>49695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40822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36711</xdr:rowOff>
    </xdr:from>
    <xdr:to>
      <xdr:col>24</xdr:col>
      <xdr:colOff>63500</xdr:colOff>
      <xdr:row>57</xdr:row>
      <xdr:rowOff>63544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09361"/>
          <a:ext cx="8382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28363</xdr:rowOff>
    </xdr:from>
    <xdr:to>
      <xdr:col>19</xdr:col>
      <xdr:colOff>177800</xdr:colOff>
      <xdr:row>57</xdr:row>
      <xdr:rowOff>36711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01013"/>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21966</xdr:rowOff>
    </xdr:from>
    <xdr:to>
      <xdr:col>15</xdr:col>
      <xdr:colOff>50800</xdr:colOff>
      <xdr:row>57</xdr:row>
      <xdr:rowOff>28363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94616"/>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21966</xdr:rowOff>
    </xdr:from>
    <xdr:to>
      <xdr:col>10</xdr:col>
      <xdr:colOff>114300</xdr:colOff>
      <xdr:row>57</xdr:row>
      <xdr:rowOff>43089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9461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12744</xdr:rowOff>
    </xdr:from>
    <xdr:to>
      <xdr:col>24</xdr:col>
      <xdr:colOff>114300</xdr:colOff>
      <xdr:row>57</xdr:row>
      <xdr:rowOff>114344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99121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157361</xdr:rowOff>
    </xdr:from>
    <xdr:to>
      <xdr:col>20</xdr:col>
      <xdr:colOff>38100</xdr:colOff>
      <xdr:row>57</xdr:row>
      <xdr:rowOff>87511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78638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149013</xdr:rowOff>
    </xdr:from>
    <xdr:to>
      <xdr:col>15</xdr:col>
      <xdr:colOff>101600</xdr:colOff>
      <xdr:row>57</xdr:row>
      <xdr:rowOff>79163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70290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142616</xdr:rowOff>
    </xdr:from>
    <xdr:to>
      <xdr:col>10</xdr:col>
      <xdr:colOff>165100</xdr:colOff>
      <xdr:row>57</xdr:row>
      <xdr:rowOff>72766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63893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3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163739</xdr:rowOff>
    </xdr:from>
    <xdr:to>
      <xdr:col>6</xdr:col>
      <xdr:colOff>38100</xdr:colOff>
      <xdr:row>57</xdr:row>
      <xdr:rowOff>93889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85016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49335</xdr:rowOff>
    </xdr:from>
    <xdr:to>
      <xdr:col>24</xdr:col>
      <xdr:colOff>63500</xdr:colOff>
      <xdr:row>78</xdr:row>
      <xdr:rowOff>59051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22435"/>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54020</xdr:rowOff>
    </xdr:from>
    <xdr:to>
      <xdr:col>19</xdr:col>
      <xdr:colOff>177800</xdr:colOff>
      <xdr:row>78</xdr:row>
      <xdr:rowOff>59051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27120"/>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54020</xdr:rowOff>
    </xdr:from>
    <xdr:to>
      <xdr:col>15</xdr:col>
      <xdr:colOff>50800</xdr:colOff>
      <xdr:row>78</xdr:row>
      <xdr:rowOff>69520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27120"/>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69520</xdr:rowOff>
    </xdr:from>
    <xdr:to>
      <xdr:col>10</xdr:col>
      <xdr:colOff>114300</xdr:colOff>
      <xdr:row>78</xdr:row>
      <xdr:rowOff>111559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42620"/>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169985</xdr:rowOff>
    </xdr:from>
    <xdr:to>
      <xdr:col>24</xdr:col>
      <xdr:colOff>114300</xdr:colOff>
      <xdr:row>78</xdr:row>
      <xdr:rowOff>100135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84912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8251</xdr:rowOff>
    </xdr:from>
    <xdr:to>
      <xdr:col>20</xdr:col>
      <xdr:colOff>38100</xdr:colOff>
      <xdr:row>78</xdr:row>
      <xdr:rowOff>109851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100978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3220</xdr:rowOff>
    </xdr:from>
    <xdr:to>
      <xdr:col>15</xdr:col>
      <xdr:colOff>101600</xdr:colOff>
      <xdr:row>78</xdr:row>
      <xdr:rowOff>104820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95947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18720</xdr:rowOff>
    </xdr:from>
    <xdr:to>
      <xdr:col>10</xdr:col>
      <xdr:colOff>165100</xdr:colOff>
      <xdr:row>78</xdr:row>
      <xdr:rowOff>120320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111447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60759</xdr:rowOff>
    </xdr:from>
    <xdr:to>
      <xdr:col>6</xdr:col>
      <xdr:colOff>38100</xdr:colOff>
      <xdr:row>78</xdr:row>
      <xdr:rowOff>162359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153486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53391</xdr:rowOff>
    </xdr:from>
    <xdr:to>
      <xdr:col>24</xdr:col>
      <xdr:colOff>63500</xdr:colOff>
      <xdr:row>97</xdr:row>
      <xdr:rowOff>170041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12591"/>
          <a:ext cx="838200" cy="2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170041</xdr:rowOff>
    </xdr:from>
    <xdr:to>
      <xdr:col>19</xdr:col>
      <xdr:colOff>177800</xdr:colOff>
      <xdr:row>98</xdr:row>
      <xdr:rowOff>4584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00691"/>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4584</xdr:rowOff>
    </xdr:from>
    <xdr:to>
      <xdr:col>15</xdr:col>
      <xdr:colOff>50800</xdr:colOff>
      <xdr:row>98</xdr:row>
      <xdr:rowOff>23876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06684"/>
          <a:ext cx="8890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23876</xdr:rowOff>
    </xdr:from>
    <xdr:to>
      <xdr:col>10</xdr:col>
      <xdr:colOff>114300</xdr:colOff>
      <xdr:row>98</xdr:row>
      <xdr:rowOff>24155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2597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2591</xdr:rowOff>
    </xdr:from>
    <xdr:to>
      <xdr:col>24</xdr:col>
      <xdr:colOff>114300</xdr:colOff>
      <xdr:row>96</xdr:row>
      <xdr:rowOff>104191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152468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119241</xdr:rowOff>
    </xdr:from>
    <xdr:to>
      <xdr:col>20</xdr:col>
      <xdr:colOff>38100</xdr:colOff>
      <xdr:row>98</xdr:row>
      <xdr:rowOff>49391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40518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125234</xdr:rowOff>
    </xdr:from>
    <xdr:to>
      <xdr:col>15</xdr:col>
      <xdr:colOff>101600</xdr:colOff>
      <xdr:row>98</xdr:row>
      <xdr:rowOff>55384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46511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144526</xdr:rowOff>
    </xdr:from>
    <xdr:to>
      <xdr:col>10</xdr:col>
      <xdr:colOff>165100</xdr:colOff>
      <xdr:row>98</xdr:row>
      <xdr:rowOff>74676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65803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144805</xdr:rowOff>
    </xdr:from>
    <xdr:to>
      <xdr:col>6</xdr:col>
      <xdr:colOff>38100</xdr:colOff>
      <xdr:row>98</xdr:row>
      <xdr:rowOff>74955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66082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6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67206</xdr:rowOff>
    </xdr:from>
    <xdr:to>
      <xdr:col>55</xdr:col>
      <xdr:colOff>0</xdr:colOff>
      <xdr:row>37</xdr:row>
      <xdr:rowOff>57733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96506"/>
          <a:ext cx="838200" cy="50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67206</xdr:rowOff>
    </xdr:from>
    <xdr:to>
      <xdr:col>50</xdr:col>
      <xdr:colOff>114300</xdr:colOff>
      <xdr:row>37</xdr:row>
      <xdr:rowOff>67659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96506"/>
          <a:ext cx="889000" cy="5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67659</xdr:rowOff>
    </xdr:from>
    <xdr:to>
      <xdr:col>45</xdr:col>
      <xdr:colOff>177800</xdr:colOff>
      <xdr:row>37</xdr:row>
      <xdr:rowOff>68701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1130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68701</xdr:rowOff>
    </xdr:from>
    <xdr:to>
      <xdr:col>41</xdr:col>
      <xdr:colOff>50800</xdr:colOff>
      <xdr:row>37</xdr:row>
      <xdr:rowOff>70896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1235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xdr:rowOff>
    </xdr:from>
    <xdr:to>
      <xdr:col>55</xdr:col>
      <xdr:colOff>50800</xdr:colOff>
      <xdr:row>37</xdr:row>
      <xdr:rowOff>108533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93310</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6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16406</xdr:rowOff>
    </xdr:from>
    <xdr:to>
      <xdr:col>50</xdr:col>
      <xdr:colOff>165100</xdr:colOff>
      <xdr:row>34</xdr:row>
      <xdr:rowOff>118006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109133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3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16859</xdr:rowOff>
    </xdr:from>
    <xdr:to>
      <xdr:col>46</xdr:col>
      <xdr:colOff>38100</xdr:colOff>
      <xdr:row>37</xdr:row>
      <xdr:rowOff>118459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109586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17901</xdr:rowOff>
    </xdr:from>
    <xdr:to>
      <xdr:col>41</xdr:col>
      <xdr:colOff>101600</xdr:colOff>
      <xdr:row>37</xdr:row>
      <xdr:rowOff>119501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110628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5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20096</xdr:rowOff>
    </xdr:from>
    <xdr:to>
      <xdr:col>36</xdr:col>
      <xdr:colOff>165100</xdr:colOff>
      <xdr:row>37</xdr:row>
      <xdr:rowOff>121696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112823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5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95495</xdr:rowOff>
    </xdr:from>
    <xdr:to>
      <xdr:col>55</xdr:col>
      <xdr:colOff>0</xdr:colOff>
      <xdr:row>57</xdr:row>
      <xdr:rowOff>100097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68145"/>
          <a:ext cx="8382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95495</xdr:rowOff>
    </xdr:from>
    <xdr:to>
      <xdr:col>50</xdr:col>
      <xdr:colOff>114300</xdr:colOff>
      <xdr:row>58</xdr:row>
      <xdr:rowOff>84532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68145"/>
          <a:ext cx="889000" cy="16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70049</xdr:rowOff>
    </xdr:from>
    <xdr:to>
      <xdr:col>45</xdr:col>
      <xdr:colOff>177800</xdr:colOff>
      <xdr:row>58</xdr:row>
      <xdr:rowOff>84532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42699"/>
          <a:ext cx="889000" cy="18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70049</xdr:rowOff>
    </xdr:from>
    <xdr:to>
      <xdr:col>41</xdr:col>
      <xdr:colOff>50800</xdr:colOff>
      <xdr:row>57</xdr:row>
      <xdr:rowOff>163873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42699"/>
          <a:ext cx="889000" cy="9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49297</xdr:rowOff>
    </xdr:from>
    <xdr:to>
      <xdr:col>55</xdr:col>
      <xdr:colOff>50800</xdr:colOff>
      <xdr:row>57</xdr:row>
      <xdr:rowOff>150897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72174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7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44695</xdr:rowOff>
    </xdr:from>
    <xdr:to>
      <xdr:col>50</xdr:col>
      <xdr:colOff>165100</xdr:colOff>
      <xdr:row>57</xdr:row>
      <xdr:rowOff>146295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162822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33732</xdr:rowOff>
    </xdr:from>
    <xdr:to>
      <xdr:col>46</xdr:col>
      <xdr:colOff>38100</xdr:colOff>
      <xdr:row>58</xdr:row>
      <xdr:rowOff>135332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126459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19249</xdr:rowOff>
    </xdr:from>
    <xdr:to>
      <xdr:col>41</xdr:col>
      <xdr:colOff>101600</xdr:colOff>
      <xdr:row>57</xdr:row>
      <xdr:rowOff>120849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137376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6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113073</xdr:rowOff>
    </xdr:from>
    <xdr:to>
      <xdr:col>36</xdr:col>
      <xdr:colOff>165100</xdr:colOff>
      <xdr:row>58</xdr:row>
      <xdr:rowOff>43223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8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59750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114943</xdr:rowOff>
    </xdr:from>
    <xdr:to>
      <xdr:col>55</xdr:col>
      <xdr:colOff>0</xdr:colOff>
      <xdr:row>78</xdr:row>
      <xdr:rowOff>132690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145143"/>
          <a:ext cx="838200" cy="3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132690</xdr:rowOff>
    </xdr:from>
    <xdr:to>
      <xdr:col>50</xdr:col>
      <xdr:colOff>114300</xdr:colOff>
      <xdr:row>79</xdr:row>
      <xdr:rowOff>37241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5790"/>
          <a:ext cx="889000" cy="7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37241</xdr:rowOff>
    </xdr:from>
    <xdr:to>
      <xdr:col>45</xdr:col>
      <xdr:colOff>177800</xdr:colOff>
      <xdr:row>79</xdr:row>
      <xdr:rowOff>43870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8179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43208</xdr:rowOff>
    </xdr:from>
    <xdr:to>
      <xdr:col>41</xdr:col>
      <xdr:colOff>50800</xdr:colOff>
      <xdr:row>79</xdr:row>
      <xdr:rowOff>43870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87758"/>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64143</xdr:rowOff>
    </xdr:from>
    <xdr:to>
      <xdr:col>55</xdr:col>
      <xdr:colOff>50800</xdr:colOff>
      <xdr:row>76</xdr:row>
      <xdr:rowOff>165743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87020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81890</xdr:rowOff>
    </xdr:from>
    <xdr:to>
      <xdr:col>50</xdr:col>
      <xdr:colOff>165100</xdr:colOff>
      <xdr:row>79</xdr:row>
      <xdr:rowOff>12040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3167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157891</xdr:rowOff>
    </xdr:from>
    <xdr:to>
      <xdr:col>46</xdr:col>
      <xdr:colOff>38100</xdr:colOff>
      <xdr:row>79</xdr:row>
      <xdr:rowOff>88041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79168</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23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164520</xdr:rowOff>
    </xdr:from>
    <xdr:to>
      <xdr:col>41</xdr:col>
      <xdr:colOff>101600</xdr:colOff>
      <xdr:row>79</xdr:row>
      <xdr:rowOff>94670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85797</xdr:rowOff>
    </xdr:from>
    <xdr:ext cx="313932"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04333" y="13630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163858</xdr:rowOff>
    </xdr:from>
    <xdr:to>
      <xdr:col>36</xdr:col>
      <xdr:colOff>165100</xdr:colOff>
      <xdr:row>79</xdr:row>
      <xdr:rowOff>94008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85135</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3017" y="1362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43650</xdr:rowOff>
    </xdr:from>
    <xdr:to>
      <xdr:col>55</xdr:col>
      <xdr:colOff>0</xdr:colOff>
      <xdr:row>98</xdr:row>
      <xdr:rowOff>44194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74300"/>
          <a:ext cx="838200" cy="1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43650</xdr:rowOff>
    </xdr:from>
    <xdr:to>
      <xdr:col>50</xdr:col>
      <xdr:colOff>114300</xdr:colOff>
      <xdr:row>98</xdr:row>
      <xdr:rowOff>10393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74300"/>
          <a:ext cx="889000" cy="1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133246</xdr:rowOff>
    </xdr:from>
    <xdr:to>
      <xdr:col>45</xdr:col>
      <xdr:colOff>177800</xdr:colOff>
      <xdr:row>98</xdr:row>
      <xdr:rowOff>10393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592446"/>
          <a:ext cx="889000" cy="2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133246</xdr:rowOff>
    </xdr:from>
    <xdr:to>
      <xdr:col>41</xdr:col>
      <xdr:colOff>50800</xdr:colOff>
      <xdr:row>97</xdr:row>
      <xdr:rowOff>74496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92446"/>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164844</xdr:rowOff>
    </xdr:from>
    <xdr:to>
      <xdr:col>55</xdr:col>
      <xdr:colOff>50800</xdr:colOff>
      <xdr:row>98</xdr:row>
      <xdr:rowOff>94994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143271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164300</xdr:rowOff>
    </xdr:from>
    <xdr:to>
      <xdr:col>50</xdr:col>
      <xdr:colOff>165100</xdr:colOff>
      <xdr:row>97</xdr:row>
      <xdr:rowOff>94450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110977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131043</xdr:rowOff>
    </xdr:from>
    <xdr:to>
      <xdr:col>46</xdr:col>
      <xdr:colOff>38100</xdr:colOff>
      <xdr:row>98</xdr:row>
      <xdr:rowOff>61193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77720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82446</xdr:rowOff>
    </xdr:from>
    <xdr:to>
      <xdr:col>41</xdr:col>
      <xdr:colOff>101600</xdr:colOff>
      <xdr:row>97</xdr:row>
      <xdr:rowOff>12596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29123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1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23696</xdr:rowOff>
    </xdr:from>
    <xdr:to>
      <xdr:col>36</xdr:col>
      <xdr:colOff>165100</xdr:colOff>
      <xdr:row>97</xdr:row>
      <xdr:rowOff>125296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141823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71410</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57960"/>
          <a:ext cx="838200" cy="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71410</xdr:rowOff>
    </xdr:from>
    <xdr:to>
      <xdr:col>81</xdr:col>
      <xdr:colOff>50800</xdr:colOff>
      <xdr:row>39</xdr:row>
      <xdr:rowOff>93843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57960"/>
          <a:ext cx="889000" cy="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93843</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0393"/>
          <a:ext cx="8890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20610</xdr:rowOff>
    </xdr:from>
    <xdr:to>
      <xdr:col>81</xdr:col>
      <xdr:colOff>101600</xdr:colOff>
      <xdr:row>39</xdr:row>
      <xdr:rowOff>122210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113337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43043</xdr:rowOff>
    </xdr:from>
    <xdr:to>
      <xdr:col>76</xdr:col>
      <xdr:colOff>165100</xdr:colOff>
      <xdr:row>39</xdr:row>
      <xdr:rowOff>144643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135770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124037</xdr:rowOff>
    </xdr:from>
    <xdr:to>
      <xdr:col>85</xdr:col>
      <xdr:colOff>127000</xdr:colOff>
      <xdr:row>77</xdr:row>
      <xdr:rowOff>28431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154237"/>
          <a:ext cx="838200" cy="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28431</xdr:rowOff>
    </xdr:from>
    <xdr:to>
      <xdr:col>81</xdr:col>
      <xdr:colOff>50800</xdr:colOff>
      <xdr:row>77</xdr:row>
      <xdr:rowOff>46013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30081"/>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46013</xdr:rowOff>
    </xdr:from>
    <xdr:to>
      <xdr:col>76</xdr:col>
      <xdr:colOff>114300</xdr:colOff>
      <xdr:row>77</xdr:row>
      <xdr:rowOff>102622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47663"/>
          <a:ext cx="8890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102622</xdr:rowOff>
    </xdr:from>
    <xdr:to>
      <xdr:col>71</xdr:col>
      <xdr:colOff>177800</xdr:colOff>
      <xdr:row>77</xdr:row>
      <xdr:rowOff>136193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304272"/>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73237</xdr:rowOff>
    </xdr:from>
    <xdr:to>
      <xdr:col>85</xdr:col>
      <xdr:colOff>177800</xdr:colOff>
      <xdr:row>77</xdr:row>
      <xdr:rowOff>3387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96114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149081</xdr:rowOff>
    </xdr:from>
    <xdr:to>
      <xdr:col>81</xdr:col>
      <xdr:colOff>101600</xdr:colOff>
      <xdr:row>77</xdr:row>
      <xdr:rowOff>79231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95758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166663</xdr:rowOff>
    </xdr:from>
    <xdr:to>
      <xdr:col>76</xdr:col>
      <xdr:colOff>165100</xdr:colOff>
      <xdr:row>77</xdr:row>
      <xdr:rowOff>96813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113340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51822</xdr:rowOff>
    </xdr:from>
    <xdr:to>
      <xdr:col>72</xdr:col>
      <xdr:colOff>38100</xdr:colOff>
      <xdr:row>77</xdr:row>
      <xdr:rowOff>153422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144549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85393</xdr:rowOff>
    </xdr:from>
    <xdr:to>
      <xdr:col>67</xdr:col>
      <xdr:colOff>101600</xdr:colOff>
      <xdr:row>78</xdr:row>
      <xdr:rowOff>15543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6670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139564</xdr:rowOff>
    </xdr:from>
    <xdr:to>
      <xdr:col>85</xdr:col>
      <xdr:colOff>127000</xdr:colOff>
      <xdr:row>98</xdr:row>
      <xdr:rowOff>41521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770214"/>
          <a:ext cx="838200" cy="7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35230</xdr:rowOff>
    </xdr:from>
    <xdr:to>
      <xdr:col>81</xdr:col>
      <xdr:colOff>50800</xdr:colOff>
      <xdr:row>98</xdr:row>
      <xdr:rowOff>41521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837330"/>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61528</xdr:rowOff>
    </xdr:from>
    <xdr:to>
      <xdr:col>76</xdr:col>
      <xdr:colOff>114300</xdr:colOff>
      <xdr:row>98</xdr:row>
      <xdr:rowOff>35230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692178"/>
          <a:ext cx="889000" cy="14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61528</xdr:rowOff>
    </xdr:from>
    <xdr:to>
      <xdr:col>71</xdr:col>
      <xdr:colOff>177800</xdr:colOff>
      <xdr:row>98</xdr:row>
      <xdr:rowOff>7798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692178"/>
          <a:ext cx="889000" cy="1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88764</xdr:rowOff>
    </xdr:from>
    <xdr:to>
      <xdr:col>85</xdr:col>
      <xdr:colOff>177800</xdr:colOff>
      <xdr:row>98</xdr:row>
      <xdr:rowOff>18914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67191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9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162171</xdr:rowOff>
    </xdr:from>
    <xdr:to>
      <xdr:col>81</xdr:col>
      <xdr:colOff>101600</xdr:colOff>
      <xdr:row>98</xdr:row>
      <xdr:rowOff>92321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83448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8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155880</xdr:rowOff>
    </xdr:from>
    <xdr:to>
      <xdr:col>76</xdr:col>
      <xdr:colOff>165100</xdr:colOff>
      <xdr:row>98</xdr:row>
      <xdr:rowOff>86030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77157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8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10728</xdr:rowOff>
    </xdr:from>
    <xdr:to>
      <xdr:col>72</xdr:col>
      <xdr:colOff>38100</xdr:colOff>
      <xdr:row>97</xdr:row>
      <xdr:rowOff>112328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128855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4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128448</xdr:rowOff>
    </xdr:from>
    <xdr:to>
      <xdr:col>67</xdr:col>
      <xdr:colOff>101600</xdr:colOff>
      <xdr:row>98</xdr:row>
      <xdr:rowOff>58598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49725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41669</xdr:rowOff>
    </xdr:from>
    <xdr:to>
      <xdr:col>116</xdr:col>
      <xdr:colOff>63500</xdr:colOff>
      <xdr:row>59</xdr:row>
      <xdr:rowOff>43079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721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43079</xdr:rowOff>
    </xdr:from>
    <xdr:to>
      <xdr:col>111</xdr:col>
      <xdr:colOff>177800</xdr:colOff>
      <xdr:row>59</xdr:row>
      <xdr:rowOff>43079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43079</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8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43117</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8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162319</xdr:rowOff>
    </xdr:from>
    <xdr:to>
      <xdr:col>116</xdr:col>
      <xdr:colOff>114300</xdr:colOff>
      <xdr:row>59</xdr:row>
      <xdr:rowOff>92469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77246</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1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163729</xdr:rowOff>
    </xdr:from>
    <xdr:to>
      <xdr:col>112</xdr:col>
      <xdr:colOff>38100</xdr:colOff>
      <xdr:row>59</xdr:row>
      <xdr:rowOff>93879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85006</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163729</xdr:rowOff>
    </xdr:from>
    <xdr:to>
      <xdr:col>107</xdr:col>
      <xdr:colOff>101600</xdr:colOff>
      <xdr:row>59</xdr:row>
      <xdr:rowOff>93879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85006</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163767</xdr:rowOff>
    </xdr:from>
    <xdr:to>
      <xdr:col>98</xdr:col>
      <xdr:colOff>38100</xdr:colOff>
      <xdr:row>59</xdr:row>
      <xdr:rowOff>93917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85044</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5904</xdr:rowOff>
    </xdr:from>
    <xdr:to>
      <xdr:col>116</xdr:col>
      <xdr:colOff>63500</xdr:colOff>
      <xdr:row>77</xdr:row>
      <xdr:rowOff>10460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07554"/>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10460</xdr:rowOff>
    </xdr:from>
    <xdr:to>
      <xdr:col>111</xdr:col>
      <xdr:colOff>177800</xdr:colOff>
      <xdr:row>77</xdr:row>
      <xdr:rowOff>23000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12110"/>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23000</xdr:rowOff>
    </xdr:from>
    <xdr:to>
      <xdr:col>107</xdr:col>
      <xdr:colOff>50800</xdr:colOff>
      <xdr:row>77</xdr:row>
      <xdr:rowOff>28780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24650"/>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28780</xdr:rowOff>
    </xdr:from>
    <xdr:to>
      <xdr:col>102</xdr:col>
      <xdr:colOff>114300</xdr:colOff>
      <xdr:row>77</xdr:row>
      <xdr:rowOff>55004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30430"/>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126554</xdr:rowOff>
    </xdr:from>
    <xdr:to>
      <xdr:col>116</xdr:col>
      <xdr:colOff>114300</xdr:colOff>
      <xdr:row>77</xdr:row>
      <xdr:rowOff>56704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104981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3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131110</xdr:rowOff>
    </xdr:from>
    <xdr:to>
      <xdr:col>112</xdr:col>
      <xdr:colOff>38100</xdr:colOff>
      <xdr:row>77</xdr:row>
      <xdr:rowOff>61260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52387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143650</xdr:rowOff>
    </xdr:from>
    <xdr:to>
      <xdr:col>107</xdr:col>
      <xdr:colOff>101600</xdr:colOff>
      <xdr:row>77</xdr:row>
      <xdr:rowOff>73800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64927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149430</xdr:rowOff>
    </xdr:from>
    <xdr:to>
      <xdr:col>102</xdr:col>
      <xdr:colOff>165100</xdr:colOff>
      <xdr:row>77</xdr:row>
      <xdr:rowOff>79580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70707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4204</xdr:rowOff>
    </xdr:from>
    <xdr:to>
      <xdr:col>98</xdr:col>
      <xdr:colOff>38100</xdr:colOff>
      <xdr:row>77</xdr:row>
      <xdr:rowOff>105804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96931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性質別歳出の主な特徴は次のとおりである。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については、前年度より増となっている。これは会計年度任用職員報酬の増によるものである。今後は適切な職員配置の見直し等により、縮減に努めていく。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については前年度より減となっている。これは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スクール関連経費の減等によるものである。全国平均及び県平均は下回っているものの、類似団体平均では最下位であり、必要な経費の適正化に努める。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については、特別定額給付金の皆減等により大幅な減少となっている。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については丹荘保育所建設事業に係る支出の増及び神泉総合支所建設事業に係る支出の増によるものであり、今後も大規模な整備事業が予定されているため、増加が見込まれる。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については補助事業費の皆減により減となっている。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借入臨時財政対策債償還金の増及び防災行政無線整備事業債償還金の皆増によるものである。今後も地方債を活用した大規模な整備事業が予定されており、増加が見込まれる。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22923</xdr:rowOff>
    </xdr:from>
    <xdr:to>
      <xdr:col>24</xdr:col>
      <xdr:colOff>63500</xdr:colOff>
      <xdr:row>37</xdr:row>
      <xdr:rowOff>24828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657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168275</xdr:rowOff>
    </xdr:from>
    <xdr:to>
      <xdr:col>19</xdr:col>
      <xdr:colOff>177800</xdr:colOff>
      <xdr:row>37</xdr:row>
      <xdr:rowOff>22923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0475"/>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55309</xdr:rowOff>
    </xdr:from>
    <xdr:to>
      <xdr:col>15</xdr:col>
      <xdr:colOff>50800</xdr:colOff>
      <xdr:row>36</xdr:row>
      <xdr:rowOff>168275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7509"/>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55309</xdr:rowOff>
    </xdr:from>
    <xdr:to>
      <xdr:col>10</xdr:col>
      <xdr:colOff>114300</xdr:colOff>
      <xdr:row>36</xdr:row>
      <xdr:rowOff>69596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750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145478</xdr:rowOff>
    </xdr:from>
    <xdr:to>
      <xdr:col>24</xdr:col>
      <xdr:colOff>114300</xdr:colOff>
      <xdr:row>37</xdr:row>
      <xdr:rowOff>75628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123905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143573</xdr:rowOff>
    </xdr:from>
    <xdr:to>
      <xdr:col>20</xdr:col>
      <xdr:colOff>38100</xdr:colOff>
      <xdr:row>37</xdr:row>
      <xdr:rowOff>73723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64850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117475</xdr:rowOff>
    </xdr:from>
    <xdr:to>
      <xdr:col>15</xdr:col>
      <xdr:colOff>101600</xdr:colOff>
      <xdr:row>37</xdr:row>
      <xdr:rowOff>47625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38752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4509</xdr:rowOff>
    </xdr:from>
    <xdr:to>
      <xdr:col>10</xdr:col>
      <xdr:colOff>165100</xdr:colOff>
      <xdr:row>36</xdr:row>
      <xdr:rowOff>106109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97236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18796</xdr:rowOff>
    </xdr:from>
    <xdr:to>
      <xdr:col>6</xdr:col>
      <xdr:colOff>38100</xdr:colOff>
      <xdr:row>36</xdr:row>
      <xdr:rowOff>120396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111523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118139</xdr:rowOff>
    </xdr:from>
    <xdr:to>
      <xdr:col>24</xdr:col>
      <xdr:colOff>63500</xdr:colOff>
      <xdr:row>57</xdr:row>
      <xdr:rowOff>130194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47889"/>
          <a:ext cx="838200" cy="3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118139</xdr:rowOff>
    </xdr:from>
    <xdr:to>
      <xdr:col>19</xdr:col>
      <xdr:colOff>177800</xdr:colOff>
      <xdr:row>57</xdr:row>
      <xdr:rowOff>78271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47889"/>
          <a:ext cx="889000" cy="30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66140</xdr:rowOff>
    </xdr:from>
    <xdr:to>
      <xdr:col>15</xdr:col>
      <xdr:colOff>50800</xdr:colOff>
      <xdr:row>57</xdr:row>
      <xdr:rowOff>78271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495890"/>
          <a:ext cx="889000" cy="3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66140</xdr:rowOff>
    </xdr:from>
    <xdr:to>
      <xdr:col>10</xdr:col>
      <xdr:colOff>114300</xdr:colOff>
      <xdr:row>57</xdr:row>
      <xdr:rowOff>9196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95890"/>
          <a:ext cx="889000" cy="28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79394</xdr:rowOff>
    </xdr:from>
    <xdr:to>
      <xdr:col>24</xdr:col>
      <xdr:colOff>114300</xdr:colOff>
      <xdr:row>58</xdr:row>
      <xdr:rowOff>9544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165771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67339</xdr:rowOff>
    </xdr:from>
    <xdr:to>
      <xdr:col>20</xdr:col>
      <xdr:colOff>38100</xdr:colOff>
      <xdr:row>55</xdr:row>
      <xdr:rowOff>168939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160066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8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27471</xdr:rowOff>
    </xdr:from>
    <xdr:to>
      <xdr:col>15</xdr:col>
      <xdr:colOff>101600</xdr:colOff>
      <xdr:row>57</xdr:row>
      <xdr:rowOff>129071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120198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15340</xdr:rowOff>
    </xdr:from>
    <xdr:to>
      <xdr:col>10</xdr:col>
      <xdr:colOff>165100</xdr:colOff>
      <xdr:row>55</xdr:row>
      <xdr:rowOff>116940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133467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129846</xdr:rowOff>
    </xdr:from>
    <xdr:to>
      <xdr:col>6</xdr:col>
      <xdr:colOff>38100</xdr:colOff>
      <xdr:row>57</xdr:row>
      <xdr:rowOff>59996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3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76523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66494</xdr:rowOff>
    </xdr:from>
    <xdr:to>
      <xdr:col>24</xdr:col>
      <xdr:colOff>63500</xdr:colOff>
      <xdr:row>77</xdr:row>
      <xdr:rowOff>142641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25244"/>
          <a:ext cx="838200" cy="4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142641</xdr:rowOff>
    </xdr:from>
    <xdr:to>
      <xdr:col>19</xdr:col>
      <xdr:colOff>177800</xdr:colOff>
      <xdr:row>78</xdr:row>
      <xdr:rowOff>128392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4291"/>
          <a:ext cx="8890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128392</xdr:rowOff>
    </xdr:from>
    <xdr:to>
      <xdr:col>15</xdr:col>
      <xdr:colOff>50800</xdr:colOff>
      <xdr:row>79</xdr:row>
      <xdr:rowOff>7485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01492"/>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7288</xdr:rowOff>
    </xdr:from>
    <xdr:to>
      <xdr:col>10</xdr:col>
      <xdr:colOff>114300</xdr:colOff>
      <xdr:row>79</xdr:row>
      <xdr:rowOff>7485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51838"/>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15694</xdr:rowOff>
    </xdr:from>
    <xdr:to>
      <xdr:col>24</xdr:col>
      <xdr:colOff>114300</xdr:colOff>
      <xdr:row>75</xdr:row>
      <xdr:rowOff>117294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38571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91841</xdr:rowOff>
    </xdr:from>
    <xdr:to>
      <xdr:col>20</xdr:col>
      <xdr:colOff>38100</xdr:colOff>
      <xdr:row>78</xdr:row>
      <xdr:rowOff>21991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77592</xdr:rowOff>
    </xdr:from>
    <xdr:to>
      <xdr:col>15</xdr:col>
      <xdr:colOff>101600</xdr:colOff>
      <xdr:row>79</xdr:row>
      <xdr:rowOff>7742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170319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128135</xdr:rowOff>
    </xdr:from>
    <xdr:to>
      <xdr:col>10</xdr:col>
      <xdr:colOff>165100</xdr:colOff>
      <xdr:row>79</xdr:row>
      <xdr:rowOff>58285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49412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127938</xdr:rowOff>
    </xdr:from>
    <xdr:to>
      <xdr:col>6</xdr:col>
      <xdr:colOff>38100</xdr:colOff>
      <xdr:row>79</xdr:row>
      <xdr:rowOff>58088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49215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7620</xdr:rowOff>
    </xdr:from>
    <xdr:to>
      <xdr:col>24</xdr:col>
      <xdr:colOff>63500</xdr:colOff>
      <xdr:row>99</xdr:row>
      <xdr:rowOff>14706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81170"/>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7620</xdr:rowOff>
    </xdr:from>
    <xdr:to>
      <xdr:col>19</xdr:col>
      <xdr:colOff>177800</xdr:colOff>
      <xdr:row>99</xdr:row>
      <xdr:rowOff>81280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117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80187</xdr:rowOff>
    </xdr:from>
    <xdr:to>
      <xdr:col>15</xdr:col>
      <xdr:colOff>50800</xdr:colOff>
      <xdr:row>99</xdr:row>
      <xdr:rowOff>81280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53737"/>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76936</xdr:rowOff>
    </xdr:from>
    <xdr:to>
      <xdr:col>10</xdr:col>
      <xdr:colOff>114300</xdr:colOff>
      <xdr:row>99</xdr:row>
      <xdr:rowOff>80187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50486"/>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135356</xdr:rowOff>
    </xdr:from>
    <xdr:to>
      <xdr:col>24</xdr:col>
      <xdr:colOff>114300</xdr:colOff>
      <xdr:row>99</xdr:row>
      <xdr:rowOff>65506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50283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128270</xdr:rowOff>
    </xdr:from>
    <xdr:to>
      <xdr:col>20</xdr:col>
      <xdr:colOff>38100</xdr:colOff>
      <xdr:row>99</xdr:row>
      <xdr:rowOff>58420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49547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2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30480</xdr:rowOff>
    </xdr:from>
    <xdr:to>
      <xdr:col>15</xdr:col>
      <xdr:colOff>101600</xdr:colOff>
      <xdr:row>99</xdr:row>
      <xdr:rowOff>132080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123207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29387</xdr:rowOff>
    </xdr:from>
    <xdr:to>
      <xdr:col>10</xdr:col>
      <xdr:colOff>165100</xdr:colOff>
      <xdr:row>99</xdr:row>
      <xdr:rowOff>130987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122114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9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26136</xdr:rowOff>
    </xdr:from>
    <xdr:to>
      <xdr:col>6</xdr:col>
      <xdr:colOff>38100</xdr:colOff>
      <xdr:row>99</xdr:row>
      <xdr:rowOff>127736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118863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133419</xdr:rowOff>
    </xdr:from>
    <xdr:to>
      <xdr:col>55</xdr:col>
      <xdr:colOff>0</xdr:colOff>
      <xdr:row>58</xdr:row>
      <xdr:rowOff>153601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77519"/>
          <a:ext cx="8382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133419</xdr:rowOff>
    </xdr:from>
    <xdr:to>
      <xdr:col>50</xdr:col>
      <xdr:colOff>114300</xdr:colOff>
      <xdr:row>58</xdr:row>
      <xdr:rowOff>146624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77519"/>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146624</xdr:rowOff>
    </xdr:from>
    <xdr:to>
      <xdr:col>45</xdr:col>
      <xdr:colOff>177800</xdr:colOff>
      <xdr:row>58</xdr:row>
      <xdr:rowOff>167829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90724"/>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134997</xdr:rowOff>
    </xdr:from>
    <xdr:to>
      <xdr:col>41</xdr:col>
      <xdr:colOff>50800</xdr:colOff>
      <xdr:row>58</xdr:row>
      <xdr:rowOff>167829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9097"/>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102801</xdr:rowOff>
    </xdr:from>
    <xdr:to>
      <xdr:col>55</xdr:col>
      <xdr:colOff>50800</xdr:colOff>
      <xdr:row>59</xdr:row>
      <xdr:rowOff>32951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17728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82619</xdr:rowOff>
    </xdr:from>
    <xdr:to>
      <xdr:col>50</xdr:col>
      <xdr:colOff>165100</xdr:colOff>
      <xdr:row>59</xdr:row>
      <xdr:rowOff>12769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3896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95824</xdr:rowOff>
    </xdr:from>
    <xdr:to>
      <xdr:col>46</xdr:col>
      <xdr:colOff>38100</xdr:colOff>
      <xdr:row>59</xdr:row>
      <xdr:rowOff>25974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17101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117029</xdr:rowOff>
    </xdr:from>
    <xdr:to>
      <xdr:col>41</xdr:col>
      <xdr:colOff>101600</xdr:colOff>
      <xdr:row>59</xdr:row>
      <xdr:rowOff>47179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38306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5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84197</xdr:rowOff>
    </xdr:from>
    <xdr:to>
      <xdr:col>36</xdr:col>
      <xdr:colOff>165100</xdr:colOff>
      <xdr:row>59</xdr:row>
      <xdr:rowOff>14347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5474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68655</xdr:rowOff>
    </xdr:from>
    <xdr:to>
      <xdr:col>55</xdr:col>
      <xdr:colOff>0</xdr:colOff>
      <xdr:row>78</xdr:row>
      <xdr:rowOff>120759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41755"/>
          <a:ext cx="838200" cy="5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68655</xdr:rowOff>
    </xdr:from>
    <xdr:to>
      <xdr:col>50</xdr:col>
      <xdr:colOff>114300</xdr:colOff>
      <xdr:row>78</xdr:row>
      <xdr:rowOff>143734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41755"/>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143734</xdr:rowOff>
    </xdr:from>
    <xdr:to>
      <xdr:col>45</xdr:col>
      <xdr:colOff>177800</xdr:colOff>
      <xdr:row>79</xdr:row>
      <xdr:rowOff>28600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16834"/>
          <a:ext cx="889000" cy="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3552</xdr:rowOff>
    </xdr:from>
    <xdr:to>
      <xdr:col>41</xdr:col>
      <xdr:colOff>50800</xdr:colOff>
      <xdr:row>79</xdr:row>
      <xdr:rowOff>28600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48102"/>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69959</xdr:rowOff>
    </xdr:from>
    <xdr:to>
      <xdr:col>55</xdr:col>
      <xdr:colOff>50800</xdr:colOff>
      <xdr:row>79</xdr:row>
      <xdr:rowOff>109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156336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5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17855</xdr:rowOff>
    </xdr:from>
    <xdr:to>
      <xdr:col>50</xdr:col>
      <xdr:colOff>165100</xdr:colOff>
      <xdr:row>78</xdr:row>
      <xdr:rowOff>119455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110582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92934</xdr:rowOff>
    </xdr:from>
    <xdr:to>
      <xdr:col>46</xdr:col>
      <xdr:colOff>38100</xdr:colOff>
      <xdr:row>79</xdr:row>
      <xdr:rowOff>23084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14211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5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149250</xdr:rowOff>
    </xdr:from>
    <xdr:to>
      <xdr:col>41</xdr:col>
      <xdr:colOff>101600</xdr:colOff>
      <xdr:row>79</xdr:row>
      <xdr:rowOff>79400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70527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124202</xdr:rowOff>
    </xdr:from>
    <xdr:to>
      <xdr:col>36</xdr:col>
      <xdr:colOff>165100</xdr:colOff>
      <xdr:row>79</xdr:row>
      <xdr:rowOff>54352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45479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39322</xdr:rowOff>
    </xdr:from>
    <xdr:to>
      <xdr:col>55</xdr:col>
      <xdr:colOff>0</xdr:colOff>
      <xdr:row>97</xdr:row>
      <xdr:rowOff>68807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69972"/>
          <a:ext cx="838200" cy="2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39322</xdr:rowOff>
    </xdr:from>
    <xdr:to>
      <xdr:col>50</xdr:col>
      <xdr:colOff>114300</xdr:colOff>
      <xdr:row>97</xdr:row>
      <xdr:rowOff>128699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69972"/>
          <a:ext cx="889000" cy="8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128699</xdr:rowOff>
    </xdr:from>
    <xdr:to>
      <xdr:col>45</xdr:col>
      <xdr:colOff>177800</xdr:colOff>
      <xdr:row>97</xdr:row>
      <xdr:rowOff>169121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59349"/>
          <a:ext cx="889000" cy="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148949</xdr:rowOff>
    </xdr:from>
    <xdr:to>
      <xdr:col>41</xdr:col>
      <xdr:colOff>50800</xdr:colOff>
      <xdr:row>97</xdr:row>
      <xdr:rowOff>169121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79599"/>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18007</xdr:rowOff>
    </xdr:from>
    <xdr:to>
      <xdr:col>55</xdr:col>
      <xdr:colOff>50800</xdr:colOff>
      <xdr:row>97</xdr:row>
      <xdr:rowOff>119607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167884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2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159972</xdr:rowOff>
    </xdr:from>
    <xdr:to>
      <xdr:col>50</xdr:col>
      <xdr:colOff>165100</xdr:colOff>
      <xdr:row>97</xdr:row>
      <xdr:rowOff>90122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81249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77899</xdr:rowOff>
    </xdr:from>
    <xdr:to>
      <xdr:col>46</xdr:col>
      <xdr:colOff>38100</xdr:colOff>
      <xdr:row>98</xdr:row>
      <xdr:rowOff>8049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170626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118321</xdr:rowOff>
    </xdr:from>
    <xdr:to>
      <xdr:col>41</xdr:col>
      <xdr:colOff>101600</xdr:colOff>
      <xdr:row>98</xdr:row>
      <xdr:rowOff>48471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39598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98149</xdr:rowOff>
    </xdr:from>
    <xdr:to>
      <xdr:col>36</xdr:col>
      <xdr:colOff>165100</xdr:colOff>
      <xdr:row>98</xdr:row>
      <xdr:rowOff>28299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19426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157371</xdr:rowOff>
    </xdr:from>
    <xdr:to>
      <xdr:col>85</xdr:col>
      <xdr:colOff>127000</xdr:colOff>
      <xdr:row>37</xdr:row>
      <xdr:rowOff>130716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643771"/>
          <a:ext cx="838200" cy="8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157371</xdr:rowOff>
    </xdr:from>
    <xdr:to>
      <xdr:col>81</xdr:col>
      <xdr:colOff>50800</xdr:colOff>
      <xdr:row>37</xdr:row>
      <xdr:rowOff>143998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643771"/>
          <a:ext cx="889000" cy="84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143998</xdr:rowOff>
    </xdr:from>
    <xdr:to>
      <xdr:col>76</xdr:col>
      <xdr:colOff>114300</xdr:colOff>
      <xdr:row>37</xdr:row>
      <xdr:rowOff>170721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87648"/>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117251</xdr:rowOff>
    </xdr:from>
    <xdr:to>
      <xdr:col>71</xdr:col>
      <xdr:colOff>177800</xdr:colOff>
      <xdr:row>37</xdr:row>
      <xdr:rowOff>170721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60901"/>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79916</xdr:rowOff>
    </xdr:from>
    <xdr:to>
      <xdr:col>85</xdr:col>
      <xdr:colOff>177800</xdr:colOff>
      <xdr:row>38</xdr:row>
      <xdr:rowOff>10066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102793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106571</xdr:rowOff>
    </xdr:from>
    <xdr:to>
      <xdr:col>81</xdr:col>
      <xdr:colOff>101600</xdr:colOff>
      <xdr:row>33</xdr:row>
      <xdr:rowOff>36721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5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53248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3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93198</xdr:rowOff>
    </xdr:from>
    <xdr:to>
      <xdr:col>76</xdr:col>
      <xdr:colOff>165100</xdr:colOff>
      <xdr:row>38</xdr:row>
      <xdr:rowOff>23347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36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119921</xdr:rowOff>
    </xdr:from>
    <xdr:to>
      <xdr:col>72</xdr:col>
      <xdr:colOff>38100</xdr:colOff>
      <xdr:row>38</xdr:row>
      <xdr:rowOff>50071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66598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23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66451</xdr:rowOff>
    </xdr:from>
    <xdr:to>
      <xdr:col>67</xdr:col>
      <xdr:colOff>101600</xdr:colOff>
      <xdr:row>37</xdr:row>
      <xdr:rowOff>168052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0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8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10133</xdr:rowOff>
    </xdr:from>
    <xdr:to>
      <xdr:col>85</xdr:col>
      <xdr:colOff>127000</xdr:colOff>
      <xdr:row>58</xdr:row>
      <xdr:rowOff>18245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54233"/>
          <a:ext cx="8382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18245</xdr:rowOff>
    </xdr:from>
    <xdr:to>
      <xdr:col>81</xdr:col>
      <xdr:colOff>50800</xdr:colOff>
      <xdr:row>58</xdr:row>
      <xdr:rowOff>40469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62345"/>
          <a:ext cx="889000" cy="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40469</xdr:rowOff>
    </xdr:from>
    <xdr:to>
      <xdr:col>76</xdr:col>
      <xdr:colOff>114300</xdr:colOff>
      <xdr:row>58</xdr:row>
      <xdr:rowOff>52725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84569"/>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168378</xdr:rowOff>
    </xdr:from>
    <xdr:to>
      <xdr:col>71</xdr:col>
      <xdr:colOff>177800</xdr:colOff>
      <xdr:row>58</xdr:row>
      <xdr:rowOff>52725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41028"/>
          <a:ext cx="889000" cy="5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130783</xdr:rowOff>
    </xdr:from>
    <xdr:to>
      <xdr:col>85</xdr:col>
      <xdr:colOff>177800</xdr:colOff>
      <xdr:row>58</xdr:row>
      <xdr:rowOff>60933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138895</xdr:rowOff>
    </xdr:from>
    <xdr:to>
      <xdr:col>81</xdr:col>
      <xdr:colOff>101600</xdr:colOff>
      <xdr:row>58</xdr:row>
      <xdr:rowOff>69045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60172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161119</xdr:rowOff>
    </xdr:from>
    <xdr:to>
      <xdr:col>76</xdr:col>
      <xdr:colOff>165100</xdr:colOff>
      <xdr:row>58</xdr:row>
      <xdr:rowOff>91269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82396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1925</xdr:rowOff>
    </xdr:from>
    <xdr:to>
      <xdr:col>72</xdr:col>
      <xdr:colOff>38100</xdr:colOff>
      <xdr:row>58</xdr:row>
      <xdr:rowOff>103525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94652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117578</xdr:rowOff>
    </xdr:from>
    <xdr:to>
      <xdr:col>67</xdr:col>
      <xdr:colOff>101600</xdr:colOff>
      <xdr:row>58</xdr:row>
      <xdr:rowOff>47728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64255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71411</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15961"/>
          <a:ext cx="838200" cy="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71411</xdr:rowOff>
    </xdr:from>
    <xdr:to>
      <xdr:col>81</xdr:col>
      <xdr:colOff>50800</xdr:colOff>
      <xdr:row>79</xdr:row>
      <xdr:rowOff>93842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15961"/>
          <a:ext cx="889000" cy="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93842</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8392"/>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20611</xdr:rowOff>
    </xdr:from>
    <xdr:to>
      <xdr:col>81</xdr:col>
      <xdr:colOff>101600</xdr:colOff>
      <xdr:row>79</xdr:row>
      <xdr:rowOff>122211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113338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5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43042</xdr:rowOff>
    </xdr:from>
    <xdr:to>
      <xdr:col>76</xdr:col>
      <xdr:colOff>165100</xdr:colOff>
      <xdr:row>79</xdr:row>
      <xdr:rowOff>144642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135769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124037</xdr:rowOff>
    </xdr:from>
    <xdr:to>
      <xdr:col>85</xdr:col>
      <xdr:colOff>127000</xdr:colOff>
      <xdr:row>97</xdr:row>
      <xdr:rowOff>28431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83237"/>
          <a:ext cx="838200" cy="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28431</xdr:rowOff>
    </xdr:from>
    <xdr:to>
      <xdr:col>81</xdr:col>
      <xdr:colOff>50800</xdr:colOff>
      <xdr:row>97</xdr:row>
      <xdr:rowOff>46013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9081"/>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46013</xdr:rowOff>
    </xdr:from>
    <xdr:to>
      <xdr:col>76</xdr:col>
      <xdr:colOff>114300</xdr:colOff>
      <xdr:row>97</xdr:row>
      <xdr:rowOff>102622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6663"/>
          <a:ext cx="8890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102622</xdr:rowOff>
    </xdr:from>
    <xdr:to>
      <xdr:col>71</xdr:col>
      <xdr:colOff>177800</xdr:colOff>
      <xdr:row>97</xdr:row>
      <xdr:rowOff>136193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33272"/>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73237</xdr:rowOff>
    </xdr:from>
    <xdr:to>
      <xdr:col>85</xdr:col>
      <xdr:colOff>177800</xdr:colOff>
      <xdr:row>97</xdr:row>
      <xdr:rowOff>3387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96114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149081</xdr:rowOff>
    </xdr:from>
    <xdr:to>
      <xdr:col>81</xdr:col>
      <xdr:colOff>101600</xdr:colOff>
      <xdr:row>97</xdr:row>
      <xdr:rowOff>79231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95758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8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166663</xdr:rowOff>
    </xdr:from>
    <xdr:to>
      <xdr:col>76</xdr:col>
      <xdr:colOff>165100</xdr:colOff>
      <xdr:row>97</xdr:row>
      <xdr:rowOff>96813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113340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51822</xdr:rowOff>
    </xdr:from>
    <xdr:to>
      <xdr:col>72</xdr:col>
      <xdr:colOff>38100</xdr:colOff>
      <xdr:row>97</xdr:row>
      <xdr:rowOff>153422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144549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85393</xdr:rowOff>
    </xdr:from>
    <xdr:to>
      <xdr:col>67</xdr:col>
      <xdr:colOff>101600</xdr:colOff>
      <xdr:row>98</xdr:row>
      <xdr:rowOff>15543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1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目的別歳出の主な特徴は次のとおりである。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については、特別定額給付金事業により大幅な減となっている。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については、公立保育所の建替工事により前年度に引き続き増額となった。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については、旧国保診療所解体工事費が皆減となったものの、新型コロナウイルスワクチン接種事業費の増により増額となった。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については、ため池調査委託料の皆減により減となっている。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については、プレミアム付き商品券事業費補助事業や中小企業者等事業継続支援金事業の減額により減となった。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については、増路橋梁維持事業工事費が増額となったものの、河川維持工事費の減により全体では減額となった。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については、防災行政無線デジタル化事業の皆減により大幅な減となっている。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については、小中学校トイレ改修事業費の増により増額となった。今後も教育環境の整備事業が計画されており、数値の増加が見込まれる。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令和３年度の実質単年度収支については、財政調整基金への積立に加えて、特定目的基金へ決算剰余金を積立てたことで基金残高が増額となり、黒字となった。</a:t>
          </a:r>
        </a:p>
        <a:p>
          <a:r>
            <a:rPr kumimoji="1" lang="ja-JP" altLang="en-US" sz="1400">
              <a:latin typeface="ＭＳ ゴシック" pitchFamily="49" charset="-128"/>
              <a:ea typeface="ＭＳ ゴシック" pitchFamily="49" charset="-128"/>
            </a:rPr>
            <a:t>実質収支についても、交付税の増や交付金の増により増加した。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今後も、事務事業の見直しや合理化等によって、健全な行財政運営に努める。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神川町の有する会計は一般会計と特別会計６事業及び公営企業会計の水道事業となった。各会計とも赤字となっていない。</a:t>
          </a:r>
        </a:p>
        <a:p>
          <a:r>
            <a:rPr kumimoji="1" lang="ja-JP" altLang="en-US" sz="1400">
              <a:latin typeface="ＭＳ ゴシック" pitchFamily="49" charset="-128"/>
              <a:ea typeface="ＭＳ ゴシック" pitchFamily="49" charset="-128"/>
            </a:rPr>
            <a:t>黒字額は前年度より増加しており、これは主に一般会計の黒字額の増によるものである。</a:t>
          </a:r>
        </a:p>
        <a:p>
          <a:r>
            <a:rPr kumimoji="1" lang="ja-JP" altLang="en-US" sz="1400">
              <a:latin typeface="ＭＳ ゴシック" pitchFamily="49" charset="-128"/>
              <a:ea typeface="ＭＳ ゴシック" pitchFamily="49" charset="-128"/>
            </a:rPr>
            <a:t>一般会計については交付税の増や交付金の増により増加となった。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各会計とも健全な行財政運営に努める。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1383f3\&#20849;&#26377;\Groups\101&#32207;&#21512;&#25919;&#31574;&#35506;\02&#36001;&#25919;\04_&#9733;&#9733;&#21508;&#31278;&#35519;&#26619;&#9733;&#9733;\04_&#36001;&#25919;&#29366;&#27841;&#36039;&#26009;&#38598;\R04&#65288;R05&#23455;&#26045;&#65289;\R050929&#12304;1013&#65288;&#37329;&#65289;&#12294;&#29031;&#20250;&#65306;&#30476;&#24066;&#30010;&#26449;&#35506;&#12305;&#20196;&#21644;&#65299;&#24180;&#24230;&#36001;&#25919;&#29366;&#27841;&#36039;&#26009;&#38598;&#12398;&#20316;&#25104;&#12395;&#12388;&#12356;&#12390;&#65288;2&#22238;&#30446;&#12539;&#22320;&#26041;&#20844;&#20250;&#35336;&#38306;&#20418;&#65289;\02%20&#30010;&#8594;&#30476;\&#12304;&#36001;&#25919;&#29366;&#27841;&#36039;&#26009;&#38598;&#12305;_113832_&#31070;&#24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0.7</v>
          </cell>
          <cell r="BX51">
            <v>2.9</v>
          </cell>
        </row>
        <row r="53">
          <cell r="BP53">
            <v>48.7</v>
          </cell>
          <cell r="BX53">
            <v>48.3</v>
          </cell>
          <cell r="CF53">
            <v>49.1</v>
          </cell>
          <cell r="CN53">
            <v>49.8</v>
          </cell>
          <cell r="CV53">
            <v>50.8</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cell r="BP73">
            <v>0.7</v>
          </cell>
          <cell r="BX73">
            <v>2.9</v>
          </cell>
        </row>
        <row r="75">
          <cell r="BP75">
            <v>5.5</v>
          </cell>
          <cell r="BX75">
            <v>5.8</v>
          </cell>
          <cell r="CF75">
            <v>6.6</v>
          </cell>
          <cell r="CN75">
            <v>6.8</v>
          </cell>
          <cell r="CV75">
            <v>8.3000000000000007</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0" workbookViewId="0">
      <selection activeCell="AI55" sqref="AI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7332240</v>
      </c>
      <c r="BO4" s="374"/>
      <c r="BP4" s="374"/>
      <c r="BQ4" s="374"/>
      <c r="BR4" s="374"/>
      <c r="BS4" s="374"/>
      <c r="BT4" s="374"/>
      <c r="BU4" s="375"/>
      <c r="BV4" s="373">
        <v>8400099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9.8000000000000007</v>
      </c>
      <c r="CU4" s="380"/>
      <c r="CV4" s="380"/>
      <c r="CW4" s="380"/>
      <c r="CX4" s="380"/>
      <c r="CY4" s="380"/>
      <c r="CZ4" s="380"/>
      <c r="DA4" s="381"/>
      <c r="DB4" s="379">
        <v>5.5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6883338</v>
      </c>
      <c r="BO5" s="411"/>
      <c r="BP5" s="411"/>
      <c r="BQ5" s="411"/>
      <c r="BR5" s="411"/>
      <c r="BS5" s="411"/>
      <c r="BT5" s="411"/>
      <c r="BU5" s="412"/>
      <c r="BV5" s="410">
        <v>8069392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85.5</v>
      </c>
      <c r="CU5" s="408"/>
      <c r="CV5" s="408"/>
      <c r="CW5" s="408"/>
      <c r="CX5" s="408"/>
      <c r="CY5" s="408"/>
      <c r="CZ5" s="408"/>
      <c r="DA5" s="409"/>
      <c r="DB5" s="407">
        <v>87.9</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448902</v>
      </c>
      <c r="BO6" s="411"/>
      <c r="BP6" s="411"/>
      <c r="BQ6" s="411"/>
      <c r="BR6" s="411"/>
      <c r="BS6" s="411"/>
      <c r="BT6" s="411"/>
      <c r="BU6" s="412"/>
      <c r="BV6" s="410">
        <v>330707</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85.5</v>
      </c>
      <c r="CU6" s="448"/>
      <c r="CV6" s="448"/>
      <c r="CW6" s="448"/>
      <c r="CX6" s="448"/>
      <c r="CY6" s="448"/>
      <c r="CZ6" s="448"/>
      <c r="DA6" s="449"/>
      <c r="DB6" s="447">
        <v>87.9</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8162</v>
      </c>
      <c r="BO7" s="411"/>
      <c r="BP7" s="411"/>
      <c r="BQ7" s="411"/>
      <c r="BR7" s="411"/>
      <c r="BS7" s="411"/>
      <c r="BT7" s="411"/>
      <c r="BU7" s="412"/>
      <c r="BV7" s="410">
        <v>96931</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4482623</v>
      </c>
      <c r="CU7" s="411"/>
      <c r="CV7" s="411"/>
      <c r="CW7" s="411"/>
      <c r="CX7" s="411"/>
      <c r="CY7" s="411"/>
      <c r="CZ7" s="411"/>
      <c r="DA7" s="412"/>
      <c r="DB7" s="410">
        <v>4232024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440740</v>
      </c>
      <c r="BO8" s="411"/>
      <c r="BP8" s="411"/>
      <c r="BQ8" s="411"/>
      <c r="BR8" s="411"/>
      <c r="BS8" s="411"/>
      <c r="BT8" s="411"/>
      <c r="BU8" s="412"/>
      <c r="BV8" s="410">
        <v>233776</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0.5</v>
      </c>
      <c r="CU8" s="451"/>
      <c r="CV8" s="451"/>
      <c r="CW8" s="451"/>
      <c r="CX8" s="451"/>
      <c r="CY8" s="451"/>
      <c r="CZ8" s="451"/>
      <c r="DA8" s="452"/>
      <c r="DB8" s="450">
        <v>0.51</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13359</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94</v>
      </c>
      <c r="AV9" s="443"/>
      <c r="AW9" s="443"/>
      <c r="AX9" s="443"/>
      <c r="AY9" s="444" t="s">
        <v>117</v>
      </c>
      <c r="AZ9" s="445"/>
      <c r="BA9" s="445"/>
      <c r="BB9" s="445"/>
      <c r="BC9" s="445"/>
      <c r="BD9" s="445"/>
      <c r="BE9" s="445"/>
      <c r="BF9" s="445"/>
      <c r="BG9" s="445"/>
      <c r="BH9" s="445"/>
      <c r="BI9" s="445"/>
      <c r="BJ9" s="445"/>
      <c r="BK9" s="445"/>
      <c r="BL9" s="445"/>
      <c r="BM9" s="446"/>
      <c r="BN9" s="410">
        <v>206964</v>
      </c>
      <c r="BO9" s="411"/>
      <c r="BP9" s="411"/>
      <c r="BQ9" s="411"/>
      <c r="BR9" s="411"/>
      <c r="BS9" s="411"/>
      <c r="BT9" s="411"/>
      <c r="BU9" s="412"/>
      <c r="BV9" s="410">
        <v>-28676</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19.100000000000001</v>
      </c>
      <c r="CU9" s="408"/>
      <c r="CV9" s="408"/>
      <c r="CW9" s="408"/>
      <c r="CX9" s="408"/>
      <c r="CY9" s="408"/>
      <c r="CZ9" s="408"/>
      <c r="DA9" s="409"/>
      <c r="DB9" s="407">
        <v>17.100000000000001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13730</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1925</v>
      </c>
      <c r="BO10" s="411"/>
      <c r="BP10" s="411"/>
      <c r="BQ10" s="411"/>
      <c r="BR10" s="411"/>
      <c r="BS10" s="411"/>
      <c r="BT10" s="411"/>
      <c r="BU10" s="412"/>
      <c r="BV10" s="410">
        <v>133172</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13173</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131</v>
      </c>
      <c r="CU12" s="451"/>
      <c r="CV12" s="451"/>
      <c r="CW12" s="451"/>
      <c r="CX12" s="451"/>
      <c r="CY12" s="451"/>
      <c r="CZ12" s="451"/>
      <c r="DA12" s="452"/>
      <c r="DB12" s="450" t="s">
        <v>131</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140</v>
      </c>
      <c r="N13" s="502"/>
      <c r="O13" s="502"/>
      <c r="P13" s="502"/>
      <c r="Q13" s="503"/>
      <c r="R13" s="494">
        <v>12724</v>
      </c>
      <c r="S13" s="495"/>
      <c r="T13" s="495"/>
      <c r="U13" s="495"/>
      <c r="V13" s="496"/>
      <c r="W13" s="426" t="s">
        <v>141</v>
      </c>
      <c r="X13" s="427"/>
      <c r="Y13" s="427"/>
      <c r="Z13" s="427"/>
      <c r="AA13" s="427"/>
      <c r="AB13" s="417"/>
      <c r="AC13" s="461">
        <v>520</v>
      </c>
      <c r="AD13" s="462"/>
      <c r="AE13" s="462"/>
      <c r="AF13" s="462"/>
      <c r="AG13" s="504"/>
      <c r="AH13" s="461">
        <v>606</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208889</v>
      </c>
      <c r="BO13" s="411"/>
      <c r="BP13" s="411"/>
      <c r="BQ13" s="411"/>
      <c r="BR13" s="411"/>
      <c r="BS13" s="411"/>
      <c r="BT13" s="411"/>
      <c r="BU13" s="412"/>
      <c r="BV13" s="410">
        <v>104496</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8.3000000000000007</v>
      </c>
      <c r="CU13" s="408"/>
      <c r="CV13" s="408"/>
      <c r="CW13" s="408"/>
      <c r="CX13" s="408"/>
      <c r="CY13" s="408"/>
      <c r="CZ13" s="408"/>
      <c r="DA13" s="409"/>
      <c r="DB13" s="407">
        <v>6.8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146</v>
      </c>
      <c r="M14" s="492"/>
      <c r="N14" s="492"/>
      <c r="O14" s="492"/>
      <c r="P14" s="492"/>
      <c r="Q14" s="493"/>
      <c r="R14" s="494">
        <v>13365</v>
      </c>
      <c r="S14" s="495"/>
      <c r="T14" s="495"/>
      <c r="U14" s="495"/>
      <c r="V14" s="496"/>
      <c r="W14" s="400"/>
      <c r="X14" s="401"/>
      <c r="Y14" s="401"/>
      <c r="Z14" s="401"/>
      <c r="AA14" s="401"/>
      <c r="AB14" s="390"/>
      <c r="AC14" s="497">
        <v>8.1999999999999993</v>
      </c>
      <c r="AD14" s="498"/>
      <c r="AE14" s="498"/>
      <c r="AF14" s="498"/>
      <c r="AG14" s="499"/>
      <c r="AH14" s="497">
        <v>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t="s">
        <v>148</v>
      </c>
      <c r="CU14" s="509"/>
      <c r="CV14" s="509"/>
      <c r="CW14" s="509"/>
      <c r="CX14" s="509"/>
      <c r="CY14" s="509"/>
      <c r="CZ14" s="509"/>
      <c r="DA14" s="510"/>
      <c r="DB14" s="508" t="s">
        <v>148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149</v>
      </c>
      <c r="N15" s="502"/>
      <c r="O15" s="502"/>
      <c r="P15" s="502"/>
      <c r="Q15" s="503"/>
      <c r="R15" s="494">
        <v>12951</v>
      </c>
      <c r="S15" s="495"/>
      <c r="T15" s="495"/>
      <c r="U15" s="495"/>
      <c r="V15" s="496"/>
      <c r="W15" s="426" t="s">
        <v>150</v>
      </c>
      <c r="X15" s="427"/>
      <c r="Y15" s="427"/>
      <c r="Z15" s="427"/>
      <c r="AA15" s="427"/>
      <c r="AB15" s="417"/>
      <c r="AC15" s="461">
        <v>2437</v>
      </c>
      <c r="AD15" s="462"/>
      <c r="AE15" s="462"/>
      <c r="AF15" s="462"/>
      <c r="AG15" s="504"/>
      <c r="AH15" s="461">
        <v>2601</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1736824</v>
      </c>
      <c r="BO15" s="374"/>
      <c r="BP15" s="374"/>
      <c r="BQ15" s="374"/>
      <c r="BR15" s="374"/>
      <c r="BS15" s="374"/>
      <c r="BT15" s="374"/>
      <c r="BU15" s="375"/>
      <c r="BV15" s="373">
        <v>1831842</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38.299999999999997</v>
      </c>
      <c r="AD16" s="498"/>
      <c r="AE16" s="498"/>
      <c r="AF16" s="498"/>
      <c r="AG16" s="499"/>
      <c r="AH16" s="497">
        <v>38.799999999999997</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3769722</v>
      </c>
      <c r="BO16" s="411"/>
      <c r="BP16" s="411"/>
      <c r="BQ16" s="411"/>
      <c r="BR16" s="411"/>
      <c r="BS16" s="411"/>
      <c r="BT16" s="411"/>
      <c r="BU16" s="412"/>
      <c r="BV16" s="410">
        <v>3561407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3398</v>
      </c>
      <c r="AD17" s="462"/>
      <c r="AE17" s="462"/>
      <c r="AF17" s="462"/>
      <c r="AG17" s="504"/>
      <c r="AH17" s="461">
        <v>3499</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2183717</v>
      </c>
      <c r="BO17" s="411"/>
      <c r="BP17" s="411"/>
      <c r="BQ17" s="411"/>
      <c r="BR17" s="411"/>
      <c r="BS17" s="411"/>
      <c r="BT17" s="411"/>
      <c r="BU17" s="412"/>
      <c r="BV17" s="410">
        <v>2307911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160</v>
      </c>
      <c r="C18" s="453"/>
      <c r="D18" s="453"/>
      <c r="E18" s="533"/>
      <c r="F18" s="533"/>
      <c r="G18" s="533"/>
      <c r="H18" s="533"/>
      <c r="I18" s="533"/>
      <c r="J18" s="533"/>
      <c r="K18" s="533"/>
      <c r="L18" s="534">
        <v>47.4</v>
      </c>
      <c r="M18" s="534"/>
      <c r="N18" s="534"/>
      <c r="O18" s="534"/>
      <c r="P18" s="534"/>
      <c r="Q18" s="534"/>
      <c r="R18" s="535"/>
      <c r="S18" s="535"/>
      <c r="T18" s="535"/>
      <c r="U18" s="535"/>
      <c r="V18" s="536"/>
      <c r="W18" s="428"/>
      <c r="X18" s="429"/>
      <c r="Y18" s="429"/>
      <c r="Z18" s="429"/>
      <c r="AA18" s="429"/>
      <c r="AB18" s="420"/>
      <c r="AC18" s="537">
        <v>53.5</v>
      </c>
      <c r="AD18" s="538"/>
      <c r="AE18" s="538"/>
      <c r="AF18" s="538"/>
      <c r="AG18" s="539"/>
      <c r="AH18" s="537">
        <v>52.2</v>
      </c>
      <c r="AI18" s="538"/>
      <c r="AJ18" s="538"/>
      <c r="AK18" s="538"/>
      <c r="AL18" s="540"/>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3744374</v>
      </c>
      <c r="BO18" s="411"/>
      <c r="BP18" s="411"/>
      <c r="BQ18" s="411"/>
      <c r="BR18" s="411"/>
      <c r="BS18" s="411"/>
      <c r="BT18" s="411"/>
      <c r="BU18" s="412"/>
      <c r="BV18" s="410">
        <v>3561181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162</v>
      </c>
      <c r="C19" s="453"/>
      <c r="D19" s="453"/>
      <c r="E19" s="533"/>
      <c r="F19" s="533"/>
      <c r="G19" s="533"/>
      <c r="H19" s="533"/>
      <c r="I19" s="533"/>
      <c r="J19" s="533"/>
      <c r="K19" s="533"/>
      <c r="L19" s="541">
        <v>282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5129323</v>
      </c>
      <c r="BO19" s="411"/>
      <c r="BP19" s="411"/>
      <c r="BQ19" s="411"/>
      <c r="BR19" s="411"/>
      <c r="BS19" s="411"/>
      <c r="BT19" s="411"/>
      <c r="BU19" s="412"/>
      <c r="BV19" s="410">
        <v>4896949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164</v>
      </c>
      <c r="C20" s="453"/>
      <c r="D20" s="453"/>
      <c r="E20" s="533"/>
      <c r="F20" s="533"/>
      <c r="G20" s="533"/>
      <c r="H20" s="533"/>
      <c r="I20" s="533"/>
      <c r="J20" s="533"/>
      <c r="K20" s="533"/>
      <c r="L20" s="541">
        <v>5220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165</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166</v>
      </c>
      <c r="C22" s="554"/>
      <c r="D22" s="555"/>
      <c r="E22" s="422" t="s">
        <v>1</v>
      </c>
      <c r="F22" s="427"/>
      <c r="G22" s="427"/>
      <c r="H22" s="427"/>
      <c r="I22" s="427"/>
      <c r="J22" s="427"/>
      <c r="K22" s="417"/>
      <c r="L22" s="422" t="s">
        <v>167</v>
      </c>
      <c r="M22" s="427"/>
      <c r="N22" s="427"/>
      <c r="O22" s="427"/>
      <c r="P22" s="417"/>
      <c r="Q22" s="585" t="s">
        <v>168</v>
      </c>
      <c r="R22" s="586"/>
      <c r="S22" s="586"/>
      <c r="T22" s="586"/>
      <c r="U22" s="586"/>
      <c r="V22" s="587"/>
      <c r="W22" s="553" t="s">
        <v>169</v>
      </c>
      <c r="X22" s="554"/>
      <c r="Y22" s="555"/>
      <c r="Z22" s="422" t="s">
        <v>1</v>
      </c>
      <c r="AA22" s="427"/>
      <c r="AB22" s="427"/>
      <c r="AC22" s="427"/>
      <c r="AD22" s="427"/>
      <c r="AE22" s="427"/>
      <c r="AF22" s="427"/>
      <c r="AG22" s="417"/>
      <c r="AH22" s="591" t="s">
        <v>170</v>
      </c>
      <c r="AI22" s="427"/>
      <c r="AJ22" s="427"/>
      <c r="AK22" s="427"/>
      <c r="AL22" s="417"/>
      <c r="AM22" s="591" t="s">
        <v>171</v>
      </c>
      <c r="AN22" s="592"/>
      <c r="AO22" s="592"/>
      <c r="AP22" s="592"/>
      <c r="AQ22" s="592"/>
      <c r="AR22" s="593"/>
      <c r="AS22" s="585" t="s">
        <v>168</v>
      </c>
      <c r="AT22" s="586"/>
      <c r="AU22" s="586"/>
      <c r="AV22" s="586"/>
      <c r="AW22" s="586"/>
      <c r="AX22" s="597"/>
      <c r="AY22" s="370" t="s">
        <v>172</v>
      </c>
      <c r="AZ22" s="371"/>
      <c r="BA22" s="371"/>
      <c r="BB22" s="371"/>
      <c r="BC22" s="371"/>
      <c r="BD22" s="371"/>
      <c r="BE22" s="371"/>
      <c r="BF22" s="371"/>
      <c r="BG22" s="371"/>
      <c r="BH22" s="371"/>
      <c r="BI22" s="371"/>
      <c r="BJ22" s="371"/>
      <c r="BK22" s="371"/>
      <c r="BL22" s="371"/>
      <c r="BM22" s="372"/>
      <c r="BN22" s="373">
        <v>6079760</v>
      </c>
      <c r="BO22" s="374"/>
      <c r="BP22" s="374"/>
      <c r="BQ22" s="374"/>
      <c r="BR22" s="374"/>
      <c r="BS22" s="374"/>
      <c r="BT22" s="374"/>
      <c r="BU22" s="375"/>
      <c r="BV22" s="373">
        <v>6297044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173</v>
      </c>
      <c r="AZ23" s="445"/>
      <c r="BA23" s="445"/>
      <c r="BB23" s="445"/>
      <c r="BC23" s="445"/>
      <c r="BD23" s="445"/>
      <c r="BE23" s="445"/>
      <c r="BF23" s="445"/>
      <c r="BG23" s="445"/>
      <c r="BH23" s="445"/>
      <c r="BI23" s="445"/>
      <c r="BJ23" s="445"/>
      <c r="BK23" s="445"/>
      <c r="BL23" s="445"/>
      <c r="BM23" s="446"/>
      <c r="BN23" s="410">
        <v>1392417</v>
      </c>
      <c r="BO23" s="411"/>
      <c r="BP23" s="411"/>
      <c r="BQ23" s="411"/>
      <c r="BR23" s="411"/>
      <c r="BS23" s="411"/>
      <c r="BT23" s="411"/>
      <c r="BU23" s="412"/>
      <c r="BV23" s="410">
        <v>1535116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174</v>
      </c>
      <c r="F24" s="440"/>
      <c r="G24" s="440"/>
      <c r="H24" s="440"/>
      <c r="I24" s="440"/>
      <c r="J24" s="440"/>
      <c r="K24" s="441"/>
      <c r="L24" s="461">
        <v>1</v>
      </c>
      <c r="M24" s="462"/>
      <c r="N24" s="462"/>
      <c r="O24" s="462"/>
      <c r="P24" s="504"/>
      <c r="Q24" s="461">
        <v>5784</v>
      </c>
      <c r="R24" s="462"/>
      <c r="S24" s="462"/>
      <c r="T24" s="462"/>
      <c r="U24" s="462"/>
      <c r="V24" s="504"/>
      <c r="W24" s="556"/>
      <c r="X24" s="557"/>
      <c r="Y24" s="558"/>
      <c r="Z24" s="460" t="s">
        <v>175</v>
      </c>
      <c r="AA24" s="440"/>
      <c r="AB24" s="440"/>
      <c r="AC24" s="440"/>
      <c r="AD24" s="440"/>
      <c r="AE24" s="440"/>
      <c r="AF24" s="440"/>
      <c r="AG24" s="441"/>
      <c r="AH24" s="461">
        <v>116</v>
      </c>
      <c r="AI24" s="462"/>
      <c r="AJ24" s="462"/>
      <c r="AK24" s="462"/>
      <c r="AL24" s="504"/>
      <c r="AM24" s="461">
        <v>347188</v>
      </c>
      <c r="AN24" s="462"/>
      <c r="AO24" s="462"/>
      <c r="AP24" s="462"/>
      <c r="AQ24" s="462"/>
      <c r="AR24" s="504"/>
      <c r="AS24" s="461">
        <v>2993</v>
      </c>
      <c r="AT24" s="462"/>
      <c r="AU24" s="462"/>
      <c r="AV24" s="462"/>
      <c r="AW24" s="462"/>
      <c r="AX24" s="463"/>
      <c r="AY24" s="526" t="s">
        <v>176</v>
      </c>
      <c r="AZ24" s="527"/>
      <c r="BA24" s="527"/>
      <c r="BB24" s="527"/>
      <c r="BC24" s="527"/>
      <c r="BD24" s="527"/>
      <c r="BE24" s="527"/>
      <c r="BF24" s="527"/>
      <c r="BG24" s="527"/>
      <c r="BH24" s="527"/>
      <c r="BI24" s="527"/>
      <c r="BJ24" s="527"/>
      <c r="BK24" s="527"/>
      <c r="BL24" s="527"/>
      <c r="BM24" s="528"/>
      <c r="BN24" s="410">
        <v>4882235</v>
      </c>
      <c r="BO24" s="411"/>
      <c r="BP24" s="411"/>
      <c r="BQ24" s="411"/>
      <c r="BR24" s="411"/>
      <c r="BS24" s="411"/>
      <c r="BT24" s="411"/>
      <c r="BU24" s="412"/>
      <c r="BV24" s="410">
        <v>4789264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177</v>
      </c>
      <c r="F25" s="440"/>
      <c r="G25" s="440"/>
      <c r="H25" s="440"/>
      <c r="I25" s="440"/>
      <c r="J25" s="440"/>
      <c r="K25" s="441"/>
      <c r="L25" s="461">
        <v>1</v>
      </c>
      <c r="M25" s="462"/>
      <c r="N25" s="462"/>
      <c r="O25" s="462"/>
      <c r="P25" s="504"/>
      <c r="Q25" s="461">
        <v>5409</v>
      </c>
      <c r="R25" s="462"/>
      <c r="S25" s="462"/>
      <c r="T25" s="462"/>
      <c r="U25" s="462"/>
      <c r="V25" s="504"/>
      <c r="W25" s="556"/>
      <c r="X25" s="557"/>
      <c r="Y25" s="558"/>
      <c r="Z25" s="460" t="s">
        <v>178</v>
      </c>
      <c r="AA25" s="440"/>
      <c r="AB25" s="440"/>
      <c r="AC25" s="440"/>
      <c r="AD25" s="440"/>
      <c r="AE25" s="440"/>
      <c r="AF25" s="440"/>
      <c r="AG25" s="441"/>
      <c r="AH25" s="461" t="s">
        <v>131</v>
      </c>
      <c r="AI25" s="462"/>
      <c r="AJ25" s="462"/>
      <c r="AK25" s="462"/>
      <c r="AL25" s="504"/>
      <c r="AM25" s="461" t="s">
        <v>148</v>
      </c>
      <c r="AN25" s="462"/>
      <c r="AO25" s="462"/>
      <c r="AP25" s="462"/>
      <c r="AQ25" s="462"/>
      <c r="AR25" s="504"/>
      <c r="AS25" s="461" t="s">
        <v>148</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24625</v>
      </c>
      <c r="BO25" s="374"/>
      <c r="BP25" s="374"/>
      <c r="BQ25" s="374"/>
      <c r="BR25" s="374"/>
      <c r="BS25" s="374"/>
      <c r="BT25" s="374"/>
      <c r="BU25" s="375"/>
      <c r="BV25" s="373">
        <v>36169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180</v>
      </c>
      <c r="F26" s="440"/>
      <c r="G26" s="440"/>
      <c r="H26" s="440"/>
      <c r="I26" s="440"/>
      <c r="J26" s="440"/>
      <c r="K26" s="441"/>
      <c r="L26" s="461">
        <v>1</v>
      </c>
      <c r="M26" s="462"/>
      <c r="N26" s="462"/>
      <c r="O26" s="462"/>
      <c r="P26" s="504"/>
      <c r="Q26" s="461">
        <v>5085</v>
      </c>
      <c r="R26" s="462"/>
      <c r="S26" s="462"/>
      <c r="T26" s="462"/>
      <c r="U26" s="462"/>
      <c r="V26" s="504"/>
      <c r="W26" s="556"/>
      <c r="X26" s="557"/>
      <c r="Y26" s="558"/>
      <c r="Z26" s="460" t="s">
        <v>181</v>
      </c>
      <c r="AA26" s="562"/>
      <c r="AB26" s="562"/>
      <c r="AC26" s="562"/>
      <c r="AD26" s="562"/>
      <c r="AE26" s="562"/>
      <c r="AF26" s="562"/>
      <c r="AG26" s="563"/>
      <c r="AH26" s="461">
        <v>1</v>
      </c>
      <c r="AI26" s="462"/>
      <c r="AJ26" s="462"/>
      <c r="AK26" s="462"/>
      <c r="AL26" s="504"/>
      <c r="AM26" s="461" t="s">
        <v>182</v>
      </c>
      <c r="AN26" s="462"/>
      <c r="AO26" s="462"/>
      <c r="AP26" s="462"/>
      <c r="AQ26" s="462"/>
      <c r="AR26" s="504"/>
      <c r="AS26" s="461" t="s">
        <v>182</v>
      </c>
      <c r="AT26" s="462"/>
      <c r="AU26" s="462"/>
      <c r="AV26" s="462"/>
      <c r="AW26" s="462"/>
      <c r="AX26" s="463"/>
      <c r="AY26" s="413" t="s">
        <v>183</v>
      </c>
      <c r="AZ26" s="414"/>
      <c r="BA26" s="414"/>
      <c r="BB26" s="414"/>
      <c r="BC26" s="414"/>
      <c r="BD26" s="414"/>
      <c r="BE26" s="414"/>
      <c r="BF26" s="414"/>
      <c r="BG26" s="414"/>
      <c r="BH26" s="414"/>
      <c r="BI26" s="414"/>
      <c r="BJ26" s="414"/>
      <c r="BK26" s="414"/>
      <c r="BL26" s="414"/>
      <c r="BM26" s="415"/>
      <c r="BN26" s="410" t="s">
        <v>148</v>
      </c>
      <c r="BO26" s="411"/>
      <c r="BP26" s="411"/>
      <c r="BQ26" s="411"/>
      <c r="BR26" s="411"/>
      <c r="BS26" s="411"/>
      <c r="BT26" s="411"/>
      <c r="BU26" s="412"/>
      <c r="BV26" s="410" t="s">
        <v>148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184</v>
      </c>
      <c r="F27" s="440"/>
      <c r="G27" s="440"/>
      <c r="H27" s="440"/>
      <c r="I27" s="440"/>
      <c r="J27" s="440"/>
      <c r="K27" s="441"/>
      <c r="L27" s="461">
        <v>1</v>
      </c>
      <c r="M27" s="462"/>
      <c r="N27" s="462"/>
      <c r="O27" s="462"/>
      <c r="P27" s="504"/>
      <c r="Q27" s="461">
        <v>3010</v>
      </c>
      <c r="R27" s="462"/>
      <c r="S27" s="462"/>
      <c r="T27" s="462"/>
      <c r="U27" s="462"/>
      <c r="V27" s="504"/>
      <c r="W27" s="556"/>
      <c r="X27" s="557"/>
      <c r="Y27" s="558"/>
      <c r="Z27" s="460" t="s">
        <v>185</v>
      </c>
      <c r="AA27" s="440"/>
      <c r="AB27" s="440"/>
      <c r="AC27" s="440"/>
      <c r="AD27" s="440"/>
      <c r="AE27" s="440"/>
      <c r="AF27" s="440"/>
      <c r="AG27" s="441"/>
      <c r="AH27" s="461">
        <v>10</v>
      </c>
      <c r="AI27" s="462"/>
      <c r="AJ27" s="462"/>
      <c r="AK27" s="462"/>
      <c r="AL27" s="504"/>
      <c r="AM27" s="461">
        <v>31190</v>
      </c>
      <c r="AN27" s="462"/>
      <c r="AO27" s="462"/>
      <c r="AP27" s="462"/>
      <c r="AQ27" s="462"/>
      <c r="AR27" s="504"/>
      <c r="AS27" s="461">
        <v>3119</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29" t="s">
        <v>148</v>
      </c>
      <c r="BO27" s="530"/>
      <c r="BP27" s="530"/>
      <c r="BQ27" s="530"/>
      <c r="BR27" s="530"/>
      <c r="BS27" s="530"/>
      <c r="BT27" s="530"/>
      <c r="BU27" s="531"/>
      <c r="BV27" s="529" t="s">
        <v>148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187</v>
      </c>
      <c r="F28" s="440"/>
      <c r="G28" s="440"/>
      <c r="H28" s="440"/>
      <c r="I28" s="440"/>
      <c r="J28" s="440"/>
      <c r="K28" s="441"/>
      <c r="L28" s="461">
        <v>1</v>
      </c>
      <c r="M28" s="462"/>
      <c r="N28" s="462"/>
      <c r="O28" s="462"/>
      <c r="P28" s="504"/>
      <c r="Q28" s="461">
        <v>2440</v>
      </c>
      <c r="R28" s="462"/>
      <c r="S28" s="462"/>
      <c r="T28" s="462"/>
      <c r="U28" s="462"/>
      <c r="V28" s="504"/>
      <c r="W28" s="556"/>
      <c r="X28" s="557"/>
      <c r="Y28" s="558"/>
      <c r="Z28" s="460" t="s">
        <v>188</v>
      </c>
      <c r="AA28" s="440"/>
      <c r="AB28" s="440"/>
      <c r="AC28" s="440"/>
      <c r="AD28" s="440"/>
      <c r="AE28" s="440"/>
      <c r="AF28" s="440"/>
      <c r="AG28" s="441"/>
      <c r="AH28" s="461" t="s">
        <v>148</v>
      </c>
      <c r="AI28" s="462"/>
      <c r="AJ28" s="462"/>
      <c r="AK28" s="462"/>
      <c r="AL28" s="504"/>
      <c r="AM28" s="461" t="s">
        <v>148</v>
      </c>
      <c r="AN28" s="462"/>
      <c r="AO28" s="462"/>
      <c r="AP28" s="462"/>
      <c r="AQ28" s="462"/>
      <c r="AR28" s="504"/>
      <c r="AS28" s="461" t="s">
        <v>148</v>
      </c>
      <c r="AT28" s="462"/>
      <c r="AU28" s="462"/>
      <c r="AV28" s="462"/>
      <c r="AW28" s="462"/>
      <c r="AX28" s="463"/>
      <c r="AY28" s="564" t="s">
        <v>189</v>
      </c>
      <c r="AZ28" s="565"/>
      <c r="BA28" s="565"/>
      <c r="BB28" s="566"/>
      <c r="BC28" s="370" t="s">
        <v>48</v>
      </c>
      <c r="BD28" s="371"/>
      <c r="BE28" s="371"/>
      <c r="BF28" s="371"/>
      <c r="BG28" s="371"/>
      <c r="BH28" s="371"/>
      <c r="BI28" s="371"/>
      <c r="BJ28" s="371"/>
      <c r="BK28" s="371"/>
      <c r="BL28" s="371"/>
      <c r="BM28" s="372"/>
      <c r="BN28" s="373">
        <v>1352304</v>
      </c>
      <c r="BO28" s="374"/>
      <c r="BP28" s="374"/>
      <c r="BQ28" s="374"/>
      <c r="BR28" s="374"/>
      <c r="BS28" s="374"/>
      <c r="BT28" s="374"/>
      <c r="BU28" s="375"/>
      <c r="BV28" s="373">
        <v>1350379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190</v>
      </c>
      <c r="F29" s="440"/>
      <c r="G29" s="440"/>
      <c r="H29" s="440"/>
      <c r="I29" s="440"/>
      <c r="J29" s="440"/>
      <c r="K29" s="441"/>
      <c r="L29" s="461">
        <v>10</v>
      </c>
      <c r="M29" s="462"/>
      <c r="N29" s="462"/>
      <c r="O29" s="462"/>
      <c r="P29" s="504"/>
      <c r="Q29" s="461">
        <v>2170</v>
      </c>
      <c r="R29" s="462"/>
      <c r="S29" s="462"/>
      <c r="T29" s="462"/>
      <c r="U29" s="462"/>
      <c r="V29" s="504"/>
      <c r="W29" s="559"/>
      <c r="X29" s="560"/>
      <c r="Y29" s="561"/>
      <c r="Z29" s="460" t="s">
        <v>191</v>
      </c>
      <c r="AA29" s="440"/>
      <c r="AB29" s="440"/>
      <c r="AC29" s="440"/>
      <c r="AD29" s="440"/>
      <c r="AE29" s="440"/>
      <c r="AF29" s="440"/>
      <c r="AG29" s="441"/>
      <c r="AH29" s="461">
        <v>126</v>
      </c>
      <c r="AI29" s="462"/>
      <c r="AJ29" s="462"/>
      <c r="AK29" s="462"/>
      <c r="AL29" s="504"/>
      <c r="AM29" s="461">
        <v>378378</v>
      </c>
      <c r="AN29" s="462"/>
      <c r="AO29" s="462"/>
      <c r="AP29" s="462"/>
      <c r="AQ29" s="462"/>
      <c r="AR29" s="504"/>
      <c r="AS29" s="461">
        <v>3003</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139403</v>
      </c>
      <c r="BO29" s="411"/>
      <c r="BP29" s="411"/>
      <c r="BQ29" s="411"/>
      <c r="BR29" s="411"/>
      <c r="BS29" s="411"/>
      <c r="BT29" s="411"/>
      <c r="BU29" s="412"/>
      <c r="BV29" s="410">
        <v>139378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37">
        <v>99.5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3449317</v>
      </c>
      <c r="BO30" s="530"/>
      <c r="BP30" s="530"/>
      <c r="BQ30" s="530"/>
      <c r="BR30" s="530"/>
      <c r="BS30" s="530"/>
      <c r="BT30" s="530"/>
      <c r="BU30" s="531"/>
      <c r="BV30" s="529">
        <v>3301533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200</v>
      </c>
      <c r="V33" s="434"/>
      <c r="W33" s="399" t="s">
        <v>201</v>
      </c>
      <c r="X33" s="399"/>
      <c r="Y33" s="399"/>
      <c r="Z33" s="399"/>
      <c r="AA33" s="399"/>
      <c r="AB33" s="399"/>
      <c r="AC33" s="399"/>
      <c r="AD33" s="399"/>
      <c r="AE33" s="399"/>
      <c r="AF33" s="399"/>
      <c r="AG33" s="399"/>
      <c r="AH33" s="399"/>
      <c r="AI33" s="399"/>
      <c r="AJ33" s="399"/>
      <c r="AK33" s="399"/>
      <c r="AL33" s="203"/>
      <c r="AM33" s="434" t="s">
        <v>202</v>
      </c>
      <c r="AN33" s="434"/>
      <c r="AO33" s="399" t="s">
        <v>201</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200</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IF('各会計、関係団体の財政状況及び健全化判断比率'!B32="","",'各会計、関係団体の財政状況及び健全化判断比率'!B32)</f>
        <v>公共下水道事業特別会計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児玉郡市広域市町村圏組合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町営バス事業特別会計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8</v>
      </c>
      <c r="BF35" s="600"/>
      <c r="BG35" s="601" t="str">
        <f>IF('各会計、関係団体の財政状況及び健全化判断比率'!B33="","",'各会計、関係団体の財政状況及び健全化判断比率'!B33)</f>
        <v>観光事業特別会計</v>
      </c>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埼玉県後期高齢者医療広域連合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埼玉県後期高齢者医療広域連合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埼玉県市町村総合事務組合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彩の国さいたま人づくり広域連合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5" zoomScaleSheetLayoutView="100" workbookViewId="0">
      <selection activeCell="BS38" sqref="BS38:CQ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569</v>
      </c>
      <c r="D34" s="1179"/>
      <c r="E34" s="1180"/>
      <c r="F34" s="32">
        <v>9.5399999999999991</v>
      </c>
      <c r="G34" s="33">
        <v>7.08</v>
      </c>
      <c r="H34" s="33">
        <v>6.44</v>
      </c>
      <c r="I34" s="33">
        <v>5.51</v>
      </c>
      <c r="J34" s="34">
        <v>9.82</v>
      </c>
      <c r="K34" s="22"/>
      <c r="L34" s="22"/>
      <c r="M34" s="22"/>
      <c r="N34" s="22"/>
      <c r="O34" s="22"/>
      <c r="P34" s="22"/>
    </row>
    <row r="35" spans="1:16" ht="39" customHeight="1" x14ac:dyDescent="0.15">
      <c r="A35" s="22"/>
      <c r="B35" s="35"/>
      <c r="C35" s="1173" t="s">
        <v>570</v>
      </c>
      <c r="D35" s="1174"/>
      <c r="E35" s="1175"/>
      <c r="F35" s="36">
        <v>7.68</v>
      </c>
      <c r="G35" s="37">
        <v>7.21</v>
      </c>
      <c r="H35" s="37">
        <v>7.08</v>
      </c>
      <c r="I35" s="37">
        <v>6.4</v>
      </c>
      <c r="J35" s="38">
        <v>5.89</v>
      </c>
      <c r="K35" s="22"/>
      <c r="L35" s="22"/>
      <c r="M35" s="22"/>
      <c r="N35" s="22"/>
      <c r="O35" s="22"/>
      <c r="P35" s="22"/>
    </row>
    <row r="36" spans="1:16" ht="39" customHeight="1" x14ac:dyDescent="0.15">
      <c r="A36" s="22"/>
      <c r="B36" s="35"/>
      <c r="C36" s="1173" t="s">
        <v>571</v>
      </c>
      <c r="D36" s="1174"/>
      <c r="E36" s="1175"/>
      <c r="F36" s="36">
        <v>0.75</v>
      </c>
      <c r="G36" s="37">
        <v>1.0900000000000001</v>
      </c>
      <c r="H36" s="37">
        <v>1.73</v>
      </c>
      <c r="I36" s="37">
        <v>2.29</v>
      </c>
      <c r="J36" s="38">
        <v>2.78</v>
      </c>
      <c r="K36" s="22"/>
      <c r="L36" s="22"/>
      <c r="M36" s="22"/>
      <c r="N36" s="22"/>
      <c r="O36" s="22"/>
      <c r="P36" s="22"/>
    </row>
    <row r="37" spans="1:16" ht="39" customHeight="1" x14ac:dyDescent="0.15">
      <c r="A37" s="22"/>
      <c r="B37" s="35"/>
      <c r="C37" s="1173" t="s">
        <v>572</v>
      </c>
      <c r="D37" s="1174"/>
      <c r="E37" s="1175"/>
      <c r="F37" s="36">
        <v>4.2300000000000004</v>
      </c>
      <c r="G37" s="37">
        <v>1.68</v>
      </c>
      <c r="H37" s="37">
        <v>0.78</v>
      </c>
      <c r="I37" s="37">
        <v>1.02</v>
      </c>
      <c r="J37" s="38">
        <v>0.97</v>
      </c>
      <c r="K37" s="22"/>
      <c r="L37" s="22"/>
      <c r="M37" s="22"/>
      <c r="N37" s="22"/>
      <c r="O37" s="22"/>
      <c r="P37" s="22"/>
    </row>
    <row r="38" spans="1:16" ht="39" customHeight="1" x14ac:dyDescent="0.15">
      <c r="A38" s="22"/>
      <c r="B38" s="35"/>
      <c r="C38" s="1173" t="s">
        <v>573</v>
      </c>
      <c r="D38" s="1174"/>
      <c r="E38" s="1175"/>
      <c r="F38" s="36">
        <v>0.03</v>
      </c>
      <c r="G38" s="37">
        <v>0.04</v>
      </c>
      <c r="H38" s="37">
        <v>0.09</v>
      </c>
      <c r="I38" s="37">
        <v>0.21</v>
      </c>
      <c r="J38" s="38">
        <v>0.17</v>
      </c>
      <c r="K38" s="22"/>
      <c r="L38" s="22"/>
      <c r="M38" s="22"/>
      <c r="N38" s="22"/>
      <c r="O38" s="22"/>
      <c r="P38" s="22"/>
    </row>
    <row r="39" spans="1:16" ht="39" customHeight="1" x14ac:dyDescent="0.15">
      <c r="A39" s="22"/>
      <c r="B39" s="35"/>
      <c r="C39" s="1173" t="s">
        <v>574</v>
      </c>
      <c r="D39" s="1174"/>
      <c r="E39" s="1175"/>
      <c r="F39" s="36">
        <v>0.13</v>
      </c>
      <c r="G39" s="37">
        <v>0.1</v>
      </c>
      <c r="H39" s="37">
        <v>0.18</v>
      </c>
      <c r="I39" s="37">
        <v>0.12</v>
      </c>
      <c r="J39" s="38">
        <v>0.08</v>
      </c>
      <c r="K39" s="22"/>
      <c r="L39" s="22"/>
      <c r="M39" s="22"/>
      <c r="N39" s="22"/>
      <c r="O39" s="22"/>
      <c r="P39" s="22"/>
    </row>
    <row r="40" spans="1:16" ht="39" customHeight="1" x14ac:dyDescent="0.15">
      <c r="A40" s="22"/>
      <c r="B40" s="35"/>
      <c r="C40" s="1173" t="s">
        <v>575</v>
      </c>
      <c r="D40" s="1174"/>
      <c r="E40" s="1175"/>
      <c r="F40" s="36">
        <v>0.01</v>
      </c>
      <c r="G40" s="37">
        <v>0.09</v>
      </c>
      <c r="H40" s="37">
        <v>0.02</v>
      </c>
      <c r="I40" s="37">
        <v>0.02</v>
      </c>
      <c r="J40" s="38">
        <v>0.01</v>
      </c>
      <c r="K40" s="22"/>
      <c r="L40" s="22"/>
      <c r="M40" s="22"/>
      <c r="N40" s="22"/>
      <c r="O40" s="22"/>
      <c r="P40" s="22"/>
    </row>
    <row r="41" spans="1:16" ht="39" customHeight="1" x14ac:dyDescent="0.15">
      <c r="A41" s="22"/>
      <c r="B41" s="35"/>
      <c r="C41" s="1173" t="s">
        <v>576</v>
      </c>
      <c r="D41" s="1174"/>
      <c r="E41" s="1175"/>
      <c r="F41" s="36">
        <v>0.03</v>
      </c>
      <c r="G41" s="37">
        <v>0</v>
      </c>
      <c r="H41" s="37">
        <v>0.01</v>
      </c>
      <c r="I41" s="37">
        <v>0.01</v>
      </c>
      <c r="J41" s="38">
        <v>0</v>
      </c>
      <c r="K41" s="22"/>
      <c r="L41" s="22"/>
      <c r="M41" s="22"/>
      <c r="N41" s="22"/>
      <c r="O41" s="22"/>
      <c r="P41" s="22"/>
    </row>
    <row r="42" spans="1:16" ht="39" customHeight="1" x14ac:dyDescent="0.15">
      <c r="A42" s="22"/>
      <c r="B42" s="39"/>
      <c r="C42" s="1173" t="s">
        <v>577</v>
      </c>
      <c r="D42" s="1174"/>
      <c r="E42" s="1175"/>
      <c r="F42" s="36" t="s">
        <v>520</v>
      </c>
      <c r="G42" s="37" t="s">
        <v>520</v>
      </c>
      <c r="H42" s="37" t="s">
        <v>520</v>
      </c>
      <c r="I42" s="37" t="s">
        <v>520</v>
      </c>
      <c r="J42" s="38" t="s">
        <v>520</v>
      </c>
      <c r="K42" s="22"/>
      <c r="L42" s="22"/>
      <c r="M42" s="22"/>
      <c r="N42" s="22"/>
      <c r="O42" s="22"/>
      <c r="P42" s="22"/>
    </row>
    <row r="43" spans="1:16" ht="39" customHeight="1" thickBot="1" x14ac:dyDescent="0.2">
      <c r="A43" s="22"/>
      <c r="B43" s="40"/>
      <c r="C43" s="1176" t="s">
        <v>578</v>
      </c>
      <c r="D43" s="1177"/>
      <c r="E43" s="1178"/>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tAymNFXOPkfUd0tmzCcFQYqosHYBzL1IiGwbw2nIgIz9VSytTrkmEjLTlKOVx5/qzzzx1HjvCAqzgL5CrguKA==" saltValue="GdaastNgxf2BslmMt8a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31" zoomScaleSheetLayoutView="55" workbookViewId="0">
      <selection activeCell="BS38" sqref="BS38:CQ3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647</v>
      </c>
      <c r="L45" s="60">
        <v>711</v>
      </c>
      <c r="M45" s="60">
        <v>818</v>
      </c>
      <c r="N45" s="60">
        <v>846</v>
      </c>
      <c r="O45" s="61">
        <v>987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520</v>
      </c>
      <c r="L46" s="64" t="s">
        <v>520</v>
      </c>
      <c r="M46" s="64" t="s">
        <v>520</v>
      </c>
      <c r="N46" s="64" t="s">
        <v>520</v>
      </c>
      <c r="O46" s="65" t="s">
        <v>520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520</v>
      </c>
      <c r="L47" s="64" t="s">
        <v>520</v>
      </c>
      <c r="M47" s="64" t="s">
        <v>520</v>
      </c>
      <c r="N47" s="64" t="s">
        <v>520</v>
      </c>
      <c r="O47" s="65" t="s">
        <v>520</v>
      </c>
      <c r="P47" s="48"/>
      <c r="Q47" s="48"/>
      <c r="R47" s="48"/>
      <c r="S47" s="48"/>
      <c r="T47" s="48"/>
      <c r="U47" s="48"/>
    </row>
    <row r="48" spans="1:21" ht="30.75" customHeight="1" x14ac:dyDescent="0.15">
      <c r="A48" s="48"/>
      <c r="B48" s="1183"/>
      <c r="C48" s="1184"/>
      <c r="D48" s="62"/>
      <c r="E48" s="1189" t="s">
        <v>15</v>
      </c>
      <c r="F48" s="1189"/>
      <c r="G48" s="1189"/>
      <c r="H48" s="1189"/>
      <c r="I48" s="1189"/>
      <c r="J48" s="1190"/>
      <c r="K48" s="63">
        <v>89</v>
      </c>
      <c r="L48" s="64">
        <v>95</v>
      </c>
      <c r="M48" s="64">
        <v>96</v>
      </c>
      <c r="N48" s="64">
        <v>98</v>
      </c>
      <c r="O48" s="65">
        <v>98</v>
      </c>
      <c r="P48" s="48"/>
      <c r="Q48" s="48"/>
      <c r="R48" s="48"/>
      <c r="S48" s="48"/>
      <c r="T48" s="48"/>
      <c r="U48" s="48"/>
    </row>
    <row r="49" spans="1:21" ht="30.75" customHeight="1" x14ac:dyDescent="0.15">
      <c r="A49" s="48"/>
      <c r="B49" s="1183"/>
      <c r="C49" s="1184"/>
      <c r="D49" s="62"/>
      <c r="E49" s="1189" t="s">
        <v>16</v>
      </c>
      <c r="F49" s="1189"/>
      <c r="G49" s="1189"/>
      <c r="H49" s="1189"/>
      <c r="I49" s="1189"/>
      <c r="J49" s="1190"/>
      <c r="K49" s="63">
        <v>55</v>
      </c>
      <c r="L49" s="64">
        <v>61</v>
      </c>
      <c r="M49" s="64">
        <v>62</v>
      </c>
      <c r="N49" s="64">
        <v>53</v>
      </c>
      <c r="O49" s="65">
        <v>53</v>
      </c>
      <c r="P49" s="48"/>
      <c r="Q49" s="48"/>
      <c r="R49" s="48"/>
      <c r="S49" s="48"/>
      <c r="T49" s="48"/>
      <c r="U49" s="48"/>
    </row>
    <row r="50" spans="1:21" ht="30.75" customHeight="1" x14ac:dyDescent="0.15">
      <c r="A50" s="48"/>
      <c r="B50" s="1183"/>
      <c r="C50" s="1184"/>
      <c r="D50" s="62"/>
      <c r="E50" s="1189" t="s">
        <v>17</v>
      </c>
      <c r="F50" s="1189"/>
      <c r="G50" s="1189"/>
      <c r="H50" s="1189"/>
      <c r="I50" s="1189"/>
      <c r="J50" s="1190"/>
      <c r="K50" s="63">
        <v>79</v>
      </c>
      <c r="L50" s="64">
        <v>24</v>
      </c>
      <c r="M50" s="64">
        <v>20</v>
      </c>
      <c r="N50" s="64">
        <v>17</v>
      </c>
      <c r="O50" s="65">
        <v>12</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520</v>
      </c>
      <c r="L51" s="64" t="s">
        <v>520</v>
      </c>
      <c r="M51" s="64" t="s">
        <v>520</v>
      </c>
      <c r="N51" s="64" t="s">
        <v>520</v>
      </c>
      <c r="O51" s="65" t="s">
        <v>520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646</v>
      </c>
      <c r="L52" s="64">
        <v>696</v>
      </c>
      <c r="M52" s="64">
        <v>750</v>
      </c>
      <c r="N52" s="64">
        <v>762</v>
      </c>
      <c r="O52" s="65">
        <v>763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224</v>
      </c>
      <c r="L53" s="69">
        <v>195</v>
      </c>
      <c r="M53" s="69">
        <v>246</v>
      </c>
      <c r="N53" s="69">
        <v>252</v>
      </c>
      <c r="O53" s="70">
        <v>387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Plefe5EH3bf6GyK4cL/FG2HrPgI8XLorEE+GL1gMjoSl/P/EhRjRZl7u1Todx2uK2jcOzxaefQZXEgrMMH8eg==" saltValue="1LkhWyLus+xHI+IJeYUJ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J34" zoomScaleSheetLayoutView="100" workbookViewId="0">
      <selection activeCell="BS38" sqref="BS38:CQ3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7" t="s">
        <v>30</v>
      </c>
      <c r="C41" s="1208"/>
      <c r="D41" s="102"/>
      <c r="E41" s="1213" t="s">
        <v>31</v>
      </c>
      <c r="F41" s="1213"/>
      <c r="G41" s="1213"/>
      <c r="H41" s="1214"/>
      <c r="I41" s="351">
        <v>5955</v>
      </c>
      <c r="J41" s="352">
        <v>6487</v>
      </c>
      <c r="K41" s="352">
        <v>6058</v>
      </c>
      <c r="L41" s="352">
        <v>6297</v>
      </c>
      <c r="M41" s="353">
        <v>6080</v>
      </c>
    </row>
    <row r="42" spans="2:13" ht="27.75" customHeight="1" x14ac:dyDescent="0.15">
      <c r="B42" s="1209"/>
      <c r="C42" s="1210"/>
      <c r="D42" s="103"/>
      <c r="E42" s="1215" t="s">
        <v>32</v>
      </c>
      <c r="F42" s="1215"/>
      <c r="G42" s="1215"/>
      <c r="H42" s="1216"/>
      <c r="I42" s="354">
        <v>90</v>
      </c>
      <c r="J42" s="355">
        <v>68</v>
      </c>
      <c r="K42" s="355">
        <v>49</v>
      </c>
      <c r="L42" s="355">
        <v>33</v>
      </c>
      <c r="M42" s="356">
        <v>23</v>
      </c>
    </row>
    <row r="43" spans="2:13" ht="27.75" customHeight="1" x14ac:dyDescent="0.15">
      <c r="B43" s="1209"/>
      <c r="C43" s="1210"/>
      <c r="D43" s="103"/>
      <c r="E43" s="1215" t="s">
        <v>33</v>
      </c>
      <c r="F43" s="1215"/>
      <c r="G43" s="1215"/>
      <c r="H43" s="1216"/>
      <c r="I43" s="354">
        <v>1393</v>
      </c>
      <c r="J43" s="355">
        <v>1393</v>
      </c>
      <c r="K43" s="355">
        <v>1363</v>
      </c>
      <c r="L43" s="355">
        <v>1330</v>
      </c>
      <c r="M43" s="356">
        <v>1270</v>
      </c>
    </row>
    <row r="44" spans="2:13" ht="27.75" customHeight="1" x14ac:dyDescent="0.15">
      <c r="B44" s="1209"/>
      <c r="C44" s="1210"/>
      <c r="D44" s="103"/>
      <c r="E44" s="1215" t="s">
        <v>34</v>
      </c>
      <c r="F44" s="1215"/>
      <c r="G44" s="1215"/>
      <c r="H44" s="1216"/>
      <c r="I44" s="354">
        <v>304</v>
      </c>
      <c r="J44" s="355">
        <v>290</v>
      </c>
      <c r="K44" s="355">
        <v>236</v>
      </c>
      <c r="L44" s="355">
        <v>193</v>
      </c>
      <c r="M44" s="356">
        <v>186</v>
      </c>
    </row>
    <row r="45" spans="2:13" ht="27.75" customHeight="1" x14ac:dyDescent="0.15">
      <c r="B45" s="1209"/>
      <c r="C45" s="1210"/>
      <c r="D45" s="103"/>
      <c r="E45" s="1215" t="s">
        <v>35</v>
      </c>
      <c r="F45" s="1215"/>
      <c r="G45" s="1215"/>
      <c r="H45" s="1216"/>
      <c r="I45" s="354">
        <v>1556</v>
      </c>
      <c r="J45" s="355">
        <v>1481</v>
      </c>
      <c r="K45" s="355">
        <v>1491</v>
      </c>
      <c r="L45" s="355">
        <v>1530</v>
      </c>
      <c r="M45" s="356">
        <v>1502</v>
      </c>
    </row>
    <row r="46" spans="2:13" ht="27.75" customHeight="1" x14ac:dyDescent="0.15">
      <c r="B46" s="1209"/>
      <c r="C46" s="1210"/>
      <c r="D46" s="104"/>
      <c r="E46" s="1215" t="s">
        <v>36</v>
      </c>
      <c r="F46" s="1215"/>
      <c r="G46" s="1215"/>
      <c r="H46" s="1216"/>
      <c r="I46" s="354" t="s">
        <v>520</v>
      </c>
      <c r="J46" s="355" t="s">
        <v>520</v>
      </c>
      <c r="K46" s="355" t="s">
        <v>520</v>
      </c>
      <c r="L46" s="355" t="s">
        <v>520</v>
      </c>
      <c r="M46" s="356" t="s">
        <v>520</v>
      </c>
    </row>
    <row r="47" spans="2:13" ht="27.75" customHeight="1" x14ac:dyDescent="0.15">
      <c r="B47" s="1209"/>
      <c r="C47" s="1210"/>
      <c r="D47" s="105"/>
      <c r="E47" s="1217" t="s">
        <v>37</v>
      </c>
      <c r="F47" s="1218"/>
      <c r="G47" s="1218"/>
      <c r="H47" s="1219"/>
      <c r="I47" s="354" t="s">
        <v>520</v>
      </c>
      <c r="J47" s="355" t="s">
        <v>520</v>
      </c>
      <c r="K47" s="355" t="s">
        <v>520</v>
      </c>
      <c r="L47" s="355" t="s">
        <v>520</v>
      </c>
      <c r="M47" s="356" t="s">
        <v>520</v>
      </c>
    </row>
    <row r="48" spans="2:13" ht="27.75" customHeight="1" x14ac:dyDescent="0.15">
      <c r="B48" s="1209"/>
      <c r="C48" s="1210"/>
      <c r="D48" s="103"/>
      <c r="E48" s="1215" t="s">
        <v>38</v>
      </c>
      <c r="F48" s="1215"/>
      <c r="G48" s="1215"/>
      <c r="H48" s="1216"/>
      <c r="I48" s="354" t="s">
        <v>520</v>
      </c>
      <c r="J48" s="355" t="s">
        <v>520</v>
      </c>
      <c r="K48" s="355" t="s">
        <v>520</v>
      </c>
      <c r="L48" s="355" t="s">
        <v>520</v>
      </c>
      <c r="M48" s="356" t="s">
        <v>520</v>
      </c>
    </row>
    <row r="49" spans="2:13" ht="27.75" customHeight="1" x14ac:dyDescent="0.15">
      <c r="B49" s="1211"/>
      <c r="C49" s="1212"/>
      <c r="D49" s="103"/>
      <c r="E49" s="1215" t="s">
        <v>39</v>
      </c>
      <c r="F49" s="1215"/>
      <c r="G49" s="1215"/>
      <c r="H49" s="1216"/>
      <c r="I49" s="354" t="s">
        <v>520</v>
      </c>
      <c r="J49" s="355" t="s">
        <v>520</v>
      </c>
      <c r="K49" s="355" t="s">
        <v>520</v>
      </c>
      <c r="L49" s="355" t="s">
        <v>520</v>
      </c>
      <c r="M49" s="356" t="s">
        <v>520</v>
      </c>
    </row>
    <row r="50" spans="2:13" ht="27.75" customHeight="1" x14ac:dyDescent="0.15">
      <c r="B50" s="1220" t="s">
        <v>40</v>
      </c>
      <c r="C50" s="1221"/>
      <c r="D50" s="106"/>
      <c r="E50" s="1215" t="s">
        <v>41</v>
      </c>
      <c r="F50" s="1215"/>
      <c r="G50" s="1215"/>
      <c r="H50" s="1216"/>
      <c r="I50" s="354">
        <v>2301</v>
      </c>
      <c r="J50" s="355">
        <v>2208</v>
      </c>
      <c r="K50" s="355">
        <v>2073</v>
      </c>
      <c r="L50" s="355">
        <v>2107</v>
      </c>
      <c r="M50" s="356">
        <v>2081</v>
      </c>
    </row>
    <row r="51" spans="2:13" ht="27.75" customHeight="1" x14ac:dyDescent="0.15">
      <c r="B51" s="1209"/>
      <c r="C51" s="1210"/>
      <c r="D51" s="103"/>
      <c r="E51" s="1215" t="s">
        <v>42</v>
      </c>
      <c r="F51" s="1215"/>
      <c r="G51" s="1215"/>
      <c r="H51" s="1216"/>
      <c r="I51" s="354">
        <v>55</v>
      </c>
      <c r="J51" s="355">
        <v>45</v>
      </c>
      <c r="K51" s="355">
        <v>40</v>
      </c>
      <c r="L51" s="355">
        <v>31</v>
      </c>
      <c r="M51" s="356">
        <v>21</v>
      </c>
    </row>
    <row r="52" spans="2:13" ht="27.75" customHeight="1" x14ac:dyDescent="0.15">
      <c r="B52" s="1211"/>
      <c r="C52" s="1212"/>
      <c r="D52" s="103"/>
      <c r="E52" s="1215" t="s">
        <v>43</v>
      </c>
      <c r="F52" s="1215"/>
      <c r="G52" s="1215"/>
      <c r="H52" s="1216"/>
      <c r="I52" s="354">
        <v>6918</v>
      </c>
      <c r="J52" s="355">
        <v>7368</v>
      </c>
      <c r="K52" s="355">
        <v>7124</v>
      </c>
      <c r="L52" s="355">
        <v>7457</v>
      </c>
      <c r="M52" s="356">
        <v>7305</v>
      </c>
    </row>
    <row r="53" spans="2:13" ht="27.75" customHeight="1" thickBot="1" x14ac:dyDescent="0.2">
      <c r="B53" s="1222" t="s">
        <v>44</v>
      </c>
      <c r="C53" s="1223"/>
      <c r="D53" s="107"/>
      <c r="E53" s="1224" t="s">
        <v>45</v>
      </c>
      <c r="F53" s="1224"/>
      <c r="G53" s="1224"/>
      <c r="H53" s="1225"/>
      <c r="I53" s="357">
        <v>24</v>
      </c>
      <c r="J53" s="358">
        <v>99</v>
      </c>
      <c r="K53" s="358">
        <v>-40</v>
      </c>
      <c r="L53" s="358">
        <v>-211</v>
      </c>
      <c r="M53" s="359">
        <v>-346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dvItTjPmqMITfydYb5YBl0Q1rnNH7qTCkQEFJDF6QbwOqGi+Q85kUoucWqPYLlEAVbVzWMQeMRdzzmNf1xmNg==" saltValue="giCgC+o+Dy3cQ4Yw9bkn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4" t="s">
        <v>48</v>
      </c>
      <c r="D55" s="1234"/>
      <c r="E55" s="1235"/>
      <c r="F55" s="119">
        <v>1217</v>
      </c>
      <c r="G55" s="119">
        <v>1350</v>
      </c>
      <c r="H55" s="120">
        <v>1352</v>
      </c>
    </row>
    <row r="56" spans="2:8" ht="52.5" customHeight="1" x14ac:dyDescent="0.15">
      <c r="B56" s="121"/>
      <c r="C56" s="1236" t="s">
        <v>49</v>
      </c>
      <c r="D56" s="1236"/>
      <c r="E56" s="1237"/>
      <c r="F56" s="122">
        <v>239</v>
      </c>
      <c r="G56" s="122">
        <v>139</v>
      </c>
      <c r="H56" s="123">
        <v>139</v>
      </c>
    </row>
    <row r="57" spans="2:8" ht="53.25" customHeight="1" x14ac:dyDescent="0.15">
      <c r="B57" s="121"/>
      <c r="C57" s="1238" t="s">
        <v>50</v>
      </c>
      <c r="D57" s="1238"/>
      <c r="E57" s="1239"/>
      <c r="F57" s="124">
        <v>3301</v>
      </c>
      <c r="G57" s="124">
        <v>3302</v>
      </c>
      <c r="H57" s="125">
        <v>3449</v>
      </c>
    </row>
    <row r="58" spans="2:8" ht="45.75" customHeight="1" x14ac:dyDescent="0.15">
      <c r="B58" s="126"/>
      <c r="C58" s="1226" t="s">
        <v>592</v>
      </c>
      <c r="D58" s="1227"/>
      <c r="E58" s="1228"/>
      <c r="F58" s="127">
        <v>1816</v>
      </c>
      <c r="G58" s="127">
        <v>1810</v>
      </c>
      <c r="H58" s="128">
        <v>1979</v>
      </c>
    </row>
    <row r="59" spans="2:8" ht="45.75" customHeight="1" x14ac:dyDescent="0.15">
      <c r="B59" s="126"/>
      <c r="C59" s="1226" t="s">
        <v>593</v>
      </c>
      <c r="D59" s="1227"/>
      <c r="E59" s="1228"/>
      <c r="F59" s="127">
        <v>1035</v>
      </c>
      <c r="G59" s="127">
        <v>1035</v>
      </c>
      <c r="H59" s="128">
        <v>1006</v>
      </c>
    </row>
    <row r="60" spans="2:8" ht="45.75" customHeight="1" x14ac:dyDescent="0.15">
      <c r="B60" s="126"/>
      <c r="C60" s="1226" t="s">
        <v>594</v>
      </c>
      <c r="D60" s="1227"/>
      <c r="E60" s="1228"/>
      <c r="F60" s="127">
        <v>305</v>
      </c>
      <c r="G60" s="127">
        <v>305</v>
      </c>
      <c r="H60" s="128">
        <v>305</v>
      </c>
    </row>
    <row r="61" spans="2:8" ht="45.75" customHeight="1" x14ac:dyDescent="0.15">
      <c r="B61" s="126"/>
      <c r="C61" s="1226" t="s">
        <v>595</v>
      </c>
      <c r="D61" s="1227"/>
      <c r="E61" s="1228"/>
      <c r="F61" s="127">
        <v>64</v>
      </c>
      <c r="G61" s="127">
        <v>64</v>
      </c>
      <c r="H61" s="128">
        <v>64</v>
      </c>
    </row>
    <row r="62" spans="2:8" ht="45.75" customHeight="1" thickBot="1" x14ac:dyDescent="0.2">
      <c r="B62" s="129"/>
      <c r="C62" s="1229" t="s">
        <v>596</v>
      </c>
      <c r="D62" s="1230"/>
      <c r="E62" s="1231"/>
      <c r="F62" s="130">
        <v>60</v>
      </c>
      <c r="G62" s="130">
        <v>60</v>
      </c>
      <c r="H62" s="131">
        <v>60</v>
      </c>
    </row>
    <row r="63" spans="2:8" ht="52.5" customHeight="1" thickBot="1" x14ac:dyDescent="0.2">
      <c r="B63" s="132"/>
      <c r="C63" s="1232" t="s">
        <v>51</v>
      </c>
      <c r="D63" s="1232"/>
      <c r="E63" s="1233"/>
      <c r="F63" s="133">
        <v>4757</v>
      </c>
      <c r="G63" s="133">
        <v>4791</v>
      </c>
      <c r="H63" s="134">
        <v>4941</v>
      </c>
    </row>
    <row r="64" spans="2:8" x14ac:dyDescent="0.15"/>
  </sheetData>
  <sheetProtection algorithmName="SHA-512" hashValue="uRviaJrDFTDdZBz2DxUNfPzHi78L415xcXrlkXrpY5vGJhIoVULnLzXyeGfF6BoYVObhV8z6rThCcP/BjfDosQ==" saltValue="YbHgTIrZQ4I7vcqkGe66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811DE-AE83-4694-A544-716C93A8D750}">
  <sheetPr>
    <tabColor rgb="FFFFFF00"/>
    <pageSetUpPr fitToPage="1"/>
  </sheetPr>
  <dimension ref="A1:DE85"/>
  <sheetViews>
    <sheetView showGridLines="0" tabSelected="1" zoomScale="70" zoomScaleNormal="70" zoomScaleSheetLayoutView="55" workbookViewId="0">
      <selection activeCell="C58" sqref="C58:E58"/>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598</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599</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600</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601</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562</v>
      </c>
      <c r="BQ50" s="1273"/>
      <c r="BR50" s="1273"/>
      <c r="BS50" s="1273"/>
      <c r="BT50" s="1273"/>
      <c r="BU50" s="1273"/>
      <c r="BV50" s="1273"/>
      <c r="BW50" s="1273"/>
      <c r="BX50" s="1273" t="s">
        <v>563</v>
      </c>
      <c r="BY50" s="1273"/>
      <c r="BZ50" s="1273"/>
      <c r="CA50" s="1273"/>
      <c r="CB50" s="1273"/>
      <c r="CC50" s="1273"/>
      <c r="CD50" s="1273"/>
      <c r="CE50" s="1273"/>
      <c r="CF50" s="1273" t="s">
        <v>564</v>
      </c>
      <c r="CG50" s="1273"/>
      <c r="CH50" s="1273"/>
      <c r="CI50" s="1273"/>
      <c r="CJ50" s="1273"/>
      <c r="CK50" s="1273"/>
      <c r="CL50" s="1273"/>
      <c r="CM50" s="1273"/>
      <c r="CN50" s="1273" t="s">
        <v>565</v>
      </c>
      <c r="CO50" s="1273"/>
      <c r="CP50" s="1273"/>
      <c r="CQ50" s="1273"/>
      <c r="CR50" s="1273"/>
      <c r="CS50" s="1273"/>
      <c r="CT50" s="1273"/>
      <c r="CU50" s="1273"/>
      <c r="CV50" s="1273" t="s">
        <v>566</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602</v>
      </c>
      <c r="AO51" s="1277"/>
      <c r="AP51" s="1277"/>
      <c r="AQ51" s="1277"/>
      <c r="AR51" s="1277"/>
      <c r="AS51" s="1277"/>
      <c r="AT51" s="1277"/>
      <c r="AU51" s="1277"/>
      <c r="AV51" s="1277"/>
      <c r="AW51" s="1277"/>
      <c r="AX51" s="1277"/>
      <c r="AY51" s="1277"/>
      <c r="AZ51" s="1277"/>
      <c r="BA51" s="1277"/>
      <c r="BB51" s="1277" t="s">
        <v>603</v>
      </c>
      <c r="BC51" s="1277"/>
      <c r="BD51" s="1277"/>
      <c r="BE51" s="1277"/>
      <c r="BF51" s="1277"/>
      <c r="BG51" s="1277"/>
      <c r="BH51" s="1277"/>
      <c r="BI51" s="1277"/>
      <c r="BJ51" s="1277"/>
      <c r="BK51" s="1277"/>
      <c r="BL51" s="1277"/>
      <c r="BM51" s="1277"/>
      <c r="BN51" s="1277"/>
      <c r="BO51" s="1277"/>
      <c r="BP51" s="1278">
        <v>0.7</v>
      </c>
      <c r="BQ51" s="1278"/>
      <c r="BR51" s="1278"/>
      <c r="BS51" s="1278"/>
      <c r="BT51" s="1278"/>
      <c r="BU51" s="1278"/>
      <c r="BV51" s="1278"/>
      <c r="BW51" s="1278"/>
      <c r="BX51" s="1278">
        <v>2.9</v>
      </c>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604</v>
      </c>
      <c r="BC53" s="1277"/>
      <c r="BD53" s="1277"/>
      <c r="BE53" s="1277"/>
      <c r="BF53" s="1277"/>
      <c r="BG53" s="1277"/>
      <c r="BH53" s="1277"/>
      <c r="BI53" s="1277"/>
      <c r="BJ53" s="1277"/>
      <c r="BK53" s="1277"/>
      <c r="BL53" s="1277"/>
      <c r="BM53" s="1277"/>
      <c r="BN53" s="1277"/>
      <c r="BO53" s="1277"/>
      <c r="BP53" s="1278">
        <v>48.7</v>
      </c>
      <c r="BQ53" s="1278"/>
      <c r="BR53" s="1278"/>
      <c r="BS53" s="1278"/>
      <c r="BT53" s="1278"/>
      <c r="BU53" s="1278"/>
      <c r="BV53" s="1278"/>
      <c r="BW53" s="1278"/>
      <c r="BX53" s="1278">
        <v>48.3</v>
      </c>
      <c r="BY53" s="1278"/>
      <c r="BZ53" s="1278"/>
      <c r="CA53" s="1278"/>
      <c r="CB53" s="1278"/>
      <c r="CC53" s="1278"/>
      <c r="CD53" s="1278"/>
      <c r="CE53" s="1278"/>
      <c r="CF53" s="1278">
        <v>49.1</v>
      </c>
      <c r="CG53" s="1278"/>
      <c r="CH53" s="1278"/>
      <c r="CI53" s="1278"/>
      <c r="CJ53" s="1278"/>
      <c r="CK53" s="1278"/>
      <c r="CL53" s="1278"/>
      <c r="CM53" s="1278"/>
      <c r="CN53" s="1278">
        <v>49.8</v>
      </c>
      <c r="CO53" s="1278"/>
      <c r="CP53" s="1278"/>
      <c r="CQ53" s="1278"/>
      <c r="CR53" s="1278"/>
      <c r="CS53" s="1278"/>
      <c r="CT53" s="1278"/>
      <c r="CU53" s="1278"/>
      <c r="CV53" s="1278">
        <v>50.8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605</v>
      </c>
      <c r="AO55" s="1273"/>
      <c r="AP55" s="1273"/>
      <c r="AQ55" s="1273"/>
      <c r="AR55" s="1273"/>
      <c r="AS55" s="1273"/>
      <c r="AT55" s="1273"/>
      <c r="AU55" s="1273"/>
      <c r="AV55" s="1273"/>
      <c r="AW55" s="1273"/>
      <c r="AX55" s="1273"/>
      <c r="AY55" s="1273"/>
      <c r="AZ55" s="1273"/>
      <c r="BA55" s="1273"/>
      <c r="BB55" s="1277" t="s">
        <v>603</v>
      </c>
      <c r="BC55" s="1277"/>
      <c r="BD55" s="1277"/>
      <c r="BE55" s="1277"/>
      <c r="BF55" s="1277"/>
      <c r="BG55" s="1277"/>
      <c r="BH55" s="1277"/>
      <c r="BI55" s="1277"/>
      <c r="BJ55" s="1277"/>
      <c r="BK55" s="1277"/>
      <c r="BL55" s="1277"/>
      <c r="BM55" s="1277"/>
      <c r="BN55" s="1277"/>
      <c r="BO55" s="1277"/>
      <c r="BP55" s="1278">
        <v>32.799999999999997</v>
      </c>
      <c r="BQ55" s="1278"/>
      <c r="BR55" s="1278"/>
      <c r="BS55" s="1278"/>
      <c r="BT55" s="1278"/>
      <c r="BU55" s="1278"/>
      <c r="BV55" s="1278"/>
      <c r="BW55" s="1278"/>
      <c r="BX55" s="1278">
        <v>20.9</v>
      </c>
      <c r="BY55" s="1278"/>
      <c r="BZ55" s="1278"/>
      <c r="CA55" s="1278"/>
      <c r="CB55" s="1278"/>
      <c r="CC55" s="1278"/>
      <c r="CD55" s="1278"/>
      <c r="CE55" s="1278"/>
      <c r="CF55" s="1278">
        <v>21</v>
      </c>
      <c r="CG55" s="1278"/>
      <c r="CH55" s="1278"/>
      <c r="CI55" s="1278"/>
      <c r="CJ55" s="1278"/>
      <c r="CK55" s="1278"/>
      <c r="CL55" s="1278"/>
      <c r="CM55" s="1278"/>
      <c r="CN55" s="1278">
        <v>23.5</v>
      </c>
      <c r="CO55" s="1278"/>
      <c r="CP55" s="1278"/>
      <c r="CQ55" s="1278"/>
      <c r="CR55" s="1278"/>
      <c r="CS55" s="1278"/>
      <c r="CT55" s="1278"/>
      <c r="CU55" s="1278"/>
      <c r="CV55" s="1278">
        <v>8.5</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604</v>
      </c>
      <c r="BC57" s="1277"/>
      <c r="BD57" s="1277"/>
      <c r="BE57" s="1277"/>
      <c r="BF57" s="1277"/>
      <c r="BG57" s="1277"/>
      <c r="BH57" s="1277"/>
      <c r="BI57" s="1277"/>
      <c r="BJ57" s="1277"/>
      <c r="BK57" s="1277"/>
      <c r="BL57" s="1277"/>
      <c r="BM57" s="1277"/>
      <c r="BN57" s="1277"/>
      <c r="BO57" s="1277"/>
      <c r="BP57" s="1278">
        <v>58.9</v>
      </c>
      <c r="BQ57" s="1278"/>
      <c r="BR57" s="1278"/>
      <c r="BS57" s="1278"/>
      <c r="BT57" s="1278"/>
      <c r="BU57" s="1278"/>
      <c r="BV57" s="1278"/>
      <c r="BW57" s="1278"/>
      <c r="BX57" s="1278">
        <v>60.5</v>
      </c>
      <c r="BY57" s="1278"/>
      <c r="BZ57" s="1278"/>
      <c r="CA57" s="1278"/>
      <c r="CB57" s="1278"/>
      <c r="CC57" s="1278"/>
      <c r="CD57" s="1278"/>
      <c r="CE57" s="1278"/>
      <c r="CF57" s="1278">
        <v>61.5</v>
      </c>
      <c r="CG57" s="1278"/>
      <c r="CH57" s="1278"/>
      <c r="CI57" s="1278"/>
      <c r="CJ57" s="1278"/>
      <c r="CK57" s="1278"/>
      <c r="CL57" s="1278"/>
      <c r="CM57" s="1278"/>
      <c r="CN57" s="1278">
        <v>61.9</v>
      </c>
      <c r="CO57" s="1278"/>
      <c r="CP57" s="1278"/>
      <c r="CQ57" s="1278"/>
      <c r="CR57" s="1278"/>
      <c r="CS57" s="1278"/>
      <c r="CT57" s="1278"/>
      <c r="CU57" s="1278"/>
      <c r="CV57" s="1278">
        <v>62.1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606</v>
      </c>
    </row>
    <row r="64" spans="1:109" x14ac:dyDescent="0.15">
      <c r="B64" s="1248"/>
      <c r="G64" s="1255"/>
      <c r="I64" s="1288"/>
      <c r="J64" s="1288"/>
      <c r="K64" s="1288"/>
      <c r="L64" s="1288"/>
      <c r="M64" s="1288"/>
      <c r="N64" s="1289"/>
      <c r="AM64" s="1255"/>
      <c r="AN64" s="1255" t="s">
        <v>599</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601</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562</v>
      </c>
      <c r="BQ72" s="1273"/>
      <c r="BR72" s="1273"/>
      <c r="BS72" s="1273"/>
      <c r="BT72" s="1273"/>
      <c r="BU72" s="1273"/>
      <c r="BV72" s="1273"/>
      <c r="BW72" s="1273"/>
      <c r="BX72" s="1273" t="s">
        <v>563</v>
      </c>
      <c r="BY72" s="1273"/>
      <c r="BZ72" s="1273"/>
      <c r="CA72" s="1273"/>
      <c r="CB72" s="1273"/>
      <c r="CC72" s="1273"/>
      <c r="CD72" s="1273"/>
      <c r="CE72" s="1273"/>
      <c r="CF72" s="1273" t="s">
        <v>564</v>
      </c>
      <c r="CG72" s="1273"/>
      <c r="CH72" s="1273"/>
      <c r="CI72" s="1273"/>
      <c r="CJ72" s="1273"/>
      <c r="CK72" s="1273"/>
      <c r="CL72" s="1273"/>
      <c r="CM72" s="1273"/>
      <c r="CN72" s="1273" t="s">
        <v>565</v>
      </c>
      <c r="CO72" s="1273"/>
      <c r="CP72" s="1273"/>
      <c r="CQ72" s="1273"/>
      <c r="CR72" s="1273"/>
      <c r="CS72" s="1273"/>
      <c r="CT72" s="1273"/>
      <c r="CU72" s="1273"/>
      <c r="CV72" s="1273" t="s">
        <v>566</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602</v>
      </c>
      <c r="AO73" s="1277"/>
      <c r="AP73" s="1277"/>
      <c r="AQ73" s="1277"/>
      <c r="AR73" s="1277"/>
      <c r="AS73" s="1277"/>
      <c r="AT73" s="1277"/>
      <c r="AU73" s="1277"/>
      <c r="AV73" s="1277"/>
      <c r="AW73" s="1277"/>
      <c r="AX73" s="1277"/>
      <c r="AY73" s="1277"/>
      <c r="AZ73" s="1277"/>
      <c r="BA73" s="1277"/>
      <c r="BB73" s="1277" t="s">
        <v>603</v>
      </c>
      <c r="BC73" s="1277"/>
      <c r="BD73" s="1277"/>
      <c r="BE73" s="1277"/>
      <c r="BF73" s="1277"/>
      <c r="BG73" s="1277"/>
      <c r="BH73" s="1277"/>
      <c r="BI73" s="1277"/>
      <c r="BJ73" s="1277"/>
      <c r="BK73" s="1277"/>
      <c r="BL73" s="1277"/>
      <c r="BM73" s="1277"/>
      <c r="BN73" s="1277"/>
      <c r="BO73" s="1277"/>
      <c r="BP73" s="1278">
        <v>0.7</v>
      </c>
      <c r="BQ73" s="1278"/>
      <c r="BR73" s="1278"/>
      <c r="BS73" s="1278"/>
      <c r="BT73" s="1278"/>
      <c r="BU73" s="1278"/>
      <c r="BV73" s="1278"/>
      <c r="BW73" s="1278"/>
      <c r="BX73" s="1278">
        <v>2.9</v>
      </c>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608</v>
      </c>
      <c r="BC75" s="1277"/>
      <c r="BD75" s="1277"/>
      <c r="BE75" s="1277"/>
      <c r="BF75" s="1277"/>
      <c r="BG75" s="1277"/>
      <c r="BH75" s="1277"/>
      <c r="BI75" s="1277"/>
      <c r="BJ75" s="1277"/>
      <c r="BK75" s="1277"/>
      <c r="BL75" s="1277"/>
      <c r="BM75" s="1277"/>
      <c r="BN75" s="1277"/>
      <c r="BO75" s="1277"/>
      <c r="BP75" s="1278">
        <v>5.5</v>
      </c>
      <c r="BQ75" s="1278"/>
      <c r="BR75" s="1278"/>
      <c r="BS75" s="1278"/>
      <c r="BT75" s="1278"/>
      <c r="BU75" s="1278"/>
      <c r="BV75" s="1278"/>
      <c r="BW75" s="1278"/>
      <c r="BX75" s="1278">
        <v>5.8</v>
      </c>
      <c r="BY75" s="1278"/>
      <c r="BZ75" s="1278"/>
      <c r="CA75" s="1278"/>
      <c r="CB75" s="1278"/>
      <c r="CC75" s="1278"/>
      <c r="CD75" s="1278"/>
      <c r="CE75" s="1278"/>
      <c r="CF75" s="1278">
        <v>6.6</v>
      </c>
      <c r="CG75" s="1278"/>
      <c r="CH75" s="1278"/>
      <c r="CI75" s="1278"/>
      <c r="CJ75" s="1278"/>
      <c r="CK75" s="1278"/>
      <c r="CL75" s="1278"/>
      <c r="CM75" s="1278"/>
      <c r="CN75" s="1278">
        <v>6.8</v>
      </c>
      <c r="CO75" s="1278"/>
      <c r="CP75" s="1278"/>
      <c r="CQ75" s="1278"/>
      <c r="CR75" s="1278"/>
      <c r="CS75" s="1278"/>
      <c r="CT75" s="1278"/>
      <c r="CU75" s="1278"/>
      <c r="CV75" s="1278">
        <v>8.3000000000000007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605</v>
      </c>
      <c r="AO77" s="1273"/>
      <c r="AP77" s="1273"/>
      <c r="AQ77" s="1273"/>
      <c r="AR77" s="1273"/>
      <c r="AS77" s="1273"/>
      <c r="AT77" s="1273"/>
      <c r="AU77" s="1273"/>
      <c r="AV77" s="1273"/>
      <c r="AW77" s="1273"/>
      <c r="AX77" s="1273"/>
      <c r="AY77" s="1273"/>
      <c r="AZ77" s="1273"/>
      <c r="BA77" s="1273"/>
      <c r="BB77" s="1277" t="s">
        <v>603</v>
      </c>
      <c r="BC77" s="1277"/>
      <c r="BD77" s="1277"/>
      <c r="BE77" s="1277"/>
      <c r="BF77" s="1277"/>
      <c r="BG77" s="1277"/>
      <c r="BH77" s="1277"/>
      <c r="BI77" s="1277"/>
      <c r="BJ77" s="1277"/>
      <c r="BK77" s="1277"/>
      <c r="BL77" s="1277"/>
      <c r="BM77" s="1277"/>
      <c r="BN77" s="1277"/>
      <c r="BO77" s="1277"/>
      <c r="BP77" s="1278">
        <v>32.799999999999997</v>
      </c>
      <c r="BQ77" s="1278"/>
      <c r="BR77" s="1278"/>
      <c r="BS77" s="1278"/>
      <c r="BT77" s="1278"/>
      <c r="BU77" s="1278"/>
      <c r="BV77" s="1278"/>
      <c r="BW77" s="1278"/>
      <c r="BX77" s="1278">
        <v>20.9</v>
      </c>
      <c r="BY77" s="1278"/>
      <c r="BZ77" s="1278"/>
      <c r="CA77" s="1278"/>
      <c r="CB77" s="1278"/>
      <c r="CC77" s="1278"/>
      <c r="CD77" s="1278"/>
      <c r="CE77" s="1278"/>
      <c r="CF77" s="1278">
        <v>21</v>
      </c>
      <c r="CG77" s="1278"/>
      <c r="CH77" s="1278"/>
      <c r="CI77" s="1278"/>
      <c r="CJ77" s="1278"/>
      <c r="CK77" s="1278"/>
      <c r="CL77" s="1278"/>
      <c r="CM77" s="1278"/>
      <c r="CN77" s="1278">
        <v>23.5</v>
      </c>
      <c r="CO77" s="1278"/>
      <c r="CP77" s="1278"/>
      <c r="CQ77" s="1278"/>
      <c r="CR77" s="1278"/>
      <c r="CS77" s="1278"/>
      <c r="CT77" s="1278"/>
      <c r="CU77" s="1278"/>
      <c r="CV77" s="1278">
        <v>8.5</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608</v>
      </c>
      <c r="BC79" s="1277"/>
      <c r="BD79" s="1277"/>
      <c r="BE79" s="1277"/>
      <c r="BF79" s="1277"/>
      <c r="BG79" s="1277"/>
      <c r="BH79" s="1277"/>
      <c r="BI79" s="1277"/>
      <c r="BJ79" s="1277"/>
      <c r="BK79" s="1277"/>
      <c r="BL79" s="1277"/>
      <c r="BM79" s="1277"/>
      <c r="BN79" s="1277"/>
      <c r="BO79" s="1277"/>
      <c r="BP79" s="1278">
        <v>9.1</v>
      </c>
      <c r="BQ79" s="1278"/>
      <c r="BR79" s="1278"/>
      <c r="BS79" s="1278"/>
      <c r="BT79" s="1278"/>
      <c r="BU79" s="1278"/>
      <c r="BV79" s="1278"/>
      <c r="BW79" s="1278"/>
      <c r="BX79" s="1278">
        <v>9.1</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8.1999999999999993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K/E1Gp3YhXm3eDuAc1quU4plVS1k23dFRXSqU7/hldHMMx7al21FUTjkGEz+fWEg5ybWXgyOHlYIE0AC7TQxoA==" saltValue="jqsz6e9WZQKAqa42jD7l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56F0-09FC-40AD-A43C-27309CAA08F3}">
  <sheetPr>
    <tabColor rgb="FFFFFF00"/>
    <pageSetUpPr fitToPage="1"/>
  </sheetPr>
  <dimension ref="A1:DR125"/>
  <sheetViews>
    <sheetView showGridLines="0" zoomScale="85" zoomScaleNormal="85" zoomScaleSheetLayoutView="70" workbookViewId="0">
      <selection activeCell="C58" sqref="C58:E5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oCgAMuAzKsZCEyDDpfVSBllVc7O/555kgF6xY3bq8CawUlaiEQnbC/nBeshaTHgaHcQxRaOg1QR5pSMKON4cSQ==" saltValue="5IjaPeISkiYcjBerFnWD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D4BDC-12EA-489B-AC89-58582E60600C}">
  <sheetPr>
    <tabColor rgb="FFFFFF00"/>
    <pageSetUpPr fitToPage="1"/>
  </sheetPr>
  <dimension ref="A1:DR125"/>
  <sheetViews>
    <sheetView showGridLines="0" zoomScale="85" zoomScaleNormal="85" zoomScaleSheetLayoutView="55" workbookViewId="0">
      <selection activeCell="C58" sqref="C58:E5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5tGAHCIhOje34eYY4ruMaYkkBY79e0ofOKX/031eMhp7LtOYJRitNtyp8cJ8SX8+dNKm6tOfIUNRFgjmCPqOrA==" saltValue="GeVj7G4/o2cuGcyoMU3v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85098</v>
      </c>
      <c r="E3" s="153"/>
      <c r="F3" s="154">
        <v>82993</v>
      </c>
      <c r="G3" s="155"/>
      <c r="H3" s="156"/>
    </row>
    <row r="4" spans="1:8" x14ac:dyDescent="0.15">
      <c r="A4" s="157"/>
      <c r="B4" s="158"/>
      <c r="C4" s="159"/>
      <c r="D4" s="160">
        <v>81115</v>
      </c>
      <c r="E4" s="161"/>
      <c r="F4" s="162">
        <v>46787</v>
      </c>
      <c r="G4" s="163"/>
      <c r="H4" s="164"/>
    </row>
    <row r="5" spans="1:8" x14ac:dyDescent="0.15">
      <c r="A5" s="145" t="s">
        <v>554</v>
      </c>
      <c r="B5" s="150"/>
      <c r="C5" s="151"/>
      <c r="D5" s="152">
        <v>113828</v>
      </c>
      <c r="E5" s="153"/>
      <c r="F5" s="154">
        <v>108252</v>
      </c>
      <c r="G5" s="155"/>
      <c r="H5" s="156"/>
    </row>
    <row r="6" spans="1:8" x14ac:dyDescent="0.15">
      <c r="A6" s="157"/>
      <c r="B6" s="158"/>
      <c r="C6" s="159"/>
      <c r="D6" s="160">
        <v>106108</v>
      </c>
      <c r="E6" s="161"/>
      <c r="F6" s="162">
        <v>50321</v>
      </c>
      <c r="G6" s="163"/>
      <c r="H6" s="164"/>
    </row>
    <row r="7" spans="1:8" x14ac:dyDescent="0.15">
      <c r="A7" s="145" t="s">
        <v>555</v>
      </c>
      <c r="B7" s="150"/>
      <c r="C7" s="151"/>
      <c r="D7" s="152">
        <v>56893</v>
      </c>
      <c r="E7" s="153"/>
      <c r="F7" s="154">
        <v>93492</v>
      </c>
      <c r="G7" s="155"/>
      <c r="H7" s="156"/>
    </row>
    <row r="8" spans="1:8" x14ac:dyDescent="0.15">
      <c r="A8" s="157"/>
      <c r="B8" s="158"/>
      <c r="C8" s="159"/>
      <c r="D8" s="160">
        <v>42145</v>
      </c>
      <c r="E8" s="161"/>
      <c r="F8" s="162">
        <v>53316</v>
      </c>
      <c r="G8" s="163"/>
      <c r="H8" s="164"/>
    </row>
    <row r="9" spans="1:8" x14ac:dyDescent="0.15">
      <c r="A9" s="145" t="s">
        <v>556</v>
      </c>
      <c r="B9" s="150"/>
      <c r="C9" s="151"/>
      <c r="D9" s="152">
        <v>106036</v>
      </c>
      <c r="E9" s="153"/>
      <c r="F9" s="154">
        <v>94796</v>
      </c>
      <c r="G9" s="155"/>
      <c r="H9" s="156"/>
    </row>
    <row r="10" spans="1:8" x14ac:dyDescent="0.15">
      <c r="A10" s="157"/>
      <c r="B10" s="158"/>
      <c r="C10" s="159"/>
      <c r="D10" s="160">
        <v>87291</v>
      </c>
      <c r="E10" s="161"/>
      <c r="F10" s="162">
        <v>55781</v>
      </c>
      <c r="G10" s="163"/>
      <c r="H10" s="164"/>
    </row>
    <row r="11" spans="1:8" x14ac:dyDescent="0.15">
      <c r="A11" s="145" t="s">
        <v>557</v>
      </c>
      <c r="B11" s="150"/>
      <c r="C11" s="151"/>
      <c r="D11" s="152">
        <v>104627</v>
      </c>
      <c r="E11" s="153"/>
      <c r="F11" s="154">
        <v>85942</v>
      </c>
      <c r="G11" s="155"/>
      <c r="H11" s="156"/>
    </row>
    <row r="12" spans="1:8" x14ac:dyDescent="0.15">
      <c r="A12" s="157"/>
      <c r="B12" s="158"/>
      <c r="C12" s="165"/>
      <c r="D12" s="160">
        <v>92187</v>
      </c>
      <c r="E12" s="161"/>
      <c r="F12" s="162">
        <v>48630</v>
      </c>
      <c r="G12" s="163"/>
      <c r="H12" s="164"/>
    </row>
    <row r="13" spans="1:8" x14ac:dyDescent="0.15">
      <c r="A13" s="145"/>
      <c r="B13" s="150"/>
      <c r="C13" s="166"/>
      <c r="D13" s="167">
        <v>93296</v>
      </c>
      <c r="E13" s="168"/>
      <c r="F13" s="169">
        <v>93095</v>
      </c>
      <c r="G13" s="170"/>
      <c r="H13" s="156"/>
    </row>
    <row r="14" spans="1:8" x14ac:dyDescent="0.15">
      <c r="A14" s="157"/>
      <c r="B14" s="158"/>
      <c r="C14" s="159"/>
      <c r="D14" s="160">
        <v>81769</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9.58</v>
      </c>
      <c r="C19" s="171">
        <f>ROUND(VALUE(SUBSTITUTE(実質収支比率等に係る経年分析!G$48,"▲","-")),2)</f>
        <v>7.1</v>
      </c>
      <c r="D19" s="171">
        <f>ROUND(VALUE(SUBSTITUTE(実質収支比率等に係る経年分析!H$48,"▲","-")),2)</f>
        <v>6.46</v>
      </c>
      <c r="E19" s="171">
        <f>ROUND(VALUE(SUBSTITUTE(実質収支比率等に係る経年分析!I$48,"▲","-")),2)</f>
        <v>5.52</v>
      </c>
      <c r="F19" s="171">
        <f>ROUND(VALUE(SUBSTITUTE(実質収支比率等に係る経年分析!J$48,"▲","-")),2)</f>
        <v>9.83</v>
      </c>
    </row>
    <row r="20" spans="1:11" x14ac:dyDescent="0.15">
      <c r="A20" s="171" t="s">
        <v>55</v>
      </c>
      <c r="B20" s="171">
        <f>ROUND(VALUE(SUBSTITUTE(実質収支比率等に係る経年分析!F$47,"▲","-")),2)</f>
        <v>30.56</v>
      </c>
      <c r="C20" s="171">
        <f>ROUND(VALUE(SUBSTITUTE(実質収支比率等に係る経年分析!G$47,"▲","-")),2)</f>
        <v>30.01</v>
      </c>
      <c r="D20" s="171">
        <f>ROUND(VALUE(SUBSTITUTE(実質収支比率等に係る経年分析!H$47,"▲","-")),2)</f>
        <v>29.96</v>
      </c>
      <c r="E20" s="171">
        <f>ROUND(VALUE(SUBSTITUTE(実質収支比率等に係る経年分析!I$47,"▲","-")),2)</f>
        <v>31.91</v>
      </c>
      <c r="F20" s="171">
        <f>ROUND(VALUE(SUBSTITUTE(実質収支比率等に係る経年分析!J$47,"▲","-")),2)</f>
        <v>30.17</v>
      </c>
    </row>
    <row r="21" spans="1:11" x14ac:dyDescent="0.15">
      <c r="A21" s="171" t="s">
        <v>56</v>
      </c>
      <c r="B21" s="171">
        <f>IF(ISNUMBER(VALUE(SUBSTITUTE(実質収支比率等に係る経年分析!F$49,"▲","-"))),ROUND(VALUE(SUBSTITUTE(実質収支比率等に係る経年分析!F$49,"▲","-")),2),NA())</f>
        <v>3</v>
      </c>
      <c r="C21" s="171">
        <f>IF(ISNUMBER(VALUE(SUBSTITUTE(実質収支比率等に係る経年分析!G$49,"▲","-"))),ROUND(VALUE(SUBSTITUTE(実質収支比率等に係る経年分析!G$49,"▲","-")),2),NA())</f>
        <v>-2.2999999999999998</v>
      </c>
      <c r="D21" s="171">
        <f>IF(ISNUMBER(VALUE(SUBSTITUTE(実質収支比率等に係る経年分析!H$49,"▲","-"))),ROUND(VALUE(SUBSTITUTE(実質収支比率等に係る経年分析!H$49,"▲","-")),2),NA())</f>
        <v>-0.55000000000000004</v>
      </c>
      <c r="E21" s="171">
        <f>IF(ISNUMBER(VALUE(SUBSTITUTE(実質収支比率等に係る経年分析!I$49,"▲","-"))),ROUND(VALUE(SUBSTITUTE(実質収支比率等に係る経年分析!I$49,"▲","-")),2),NA())</f>
        <v>2.4700000000000002</v>
      </c>
      <c r="F21" s="171">
        <f>IF(ISNUMBER(VALUE(SUBSTITUTE(実質収支比率等に係る経年分析!J$49,"▲","-"))),ROUND(VALUE(SUBSTITUTE(実質収支比率等に係る経年分析!J$49,"▲","-")),2),NA())</f>
        <v>4.66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町営バス事業特別会計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観光事業特別会計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0.17</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4.2300000000000004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0.97</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1.0900000000000001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9.5399999999999991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646</v>
      </c>
      <c r="E42" s="173"/>
      <c r="F42" s="173"/>
      <c r="G42" s="173">
        <f>'実質公債費比率（分子）の構造'!L$52</f>
        <v>696</v>
      </c>
      <c r="H42" s="173"/>
      <c r="I42" s="173"/>
      <c r="J42" s="173">
        <f>'実質公債費比率（分子）の構造'!M$52</f>
        <v>750</v>
      </c>
      <c r="K42" s="173"/>
      <c r="L42" s="173"/>
      <c r="M42" s="173">
        <f>'実質公債費比率（分子）の構造'!N$52</f>
        <v>762</v>
      </c>
      <c r="N42" s="173"/>
      <c r="O42" s="173"/>
      <c r="P42" s="173">
        <f>'実質公債費比率（分子）の構造'!O$52</f>
        <v>763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79</v>
      </c>
      <c r="C44" s="173"/>
      <c r="D44" s="173"/>
      <c r="E44" s="173">
        <f>'実質公債費比率（分子）の構造'!L$50</f>
        <v>24</v>
      </c>
      <c r="F44" s="173"/>
      <c r="G44" s="173"/>
      <c r="H44" s="173">
        <f>'実質公債費比率（分子）の構造'!M$50</f>
        <v>20</v>
      </c>
      <c r="I44" s="173"/>
      <c r="J44" s="173"/>
      <c r="K44" s="173">
        <f>'実質公債費比率（分子）の構造'!N$50</f>
        <v>17</v>
      </c>
      <c r="L44" s="173"/>
      <c r="M44" s="173"/>
      <c r="N44" s="173">
        <f>'実質公債費比率（分子）の構造'!O$50</f>
        <v>12</v>
      </c>
      <c r="O44" s="173"/>
      <c r="P44" s="173"/>
    </row>
    <row r="45" spans="1:16" x14ac:dyDescent="0.15">
      <c r="A45" s="173" t="s">
        <v>66</v>
      </c>
      <c r="B45" s="173">
        <f>'実質公債費比率（分子）の構造'!K$49</f>
        <v>55</v>
      </c>
      <c r="C45" s="173"/>
      <c r="D45" s="173"/>
      <c r="E45" s="173">
        <f>'実質公債費比率（分子）の構造'!L$49</f>
        <v>61</v>
      </c>
      <c r="F45" s="173"/>
      <c r="G45" s="173"/>
      <c r="H45" s="173">
        <f>'実質公債費比率（分子）の構造'!M$49</f>
        <v>62</v>
      </c>
      <c r="I45" s="173"/>
      <c r="J45" s="173"/>
      <c r="K45" s="173">
        <f>'実質公債費比率（分子）の構造'!N$49</f>
        <v>53</v>
      </c>
      <c r="L45" s="173"/>
      <c r="M45" s="173"/>
      <c r="N45" s="173">
        <f>'実質公債費比率（分子）の構造'!O$49</f>
        <v>53</v>
      </c>
      <c r="O45" s="173"/>
      <c r="P45" s="173"/>
    </row>
    <row r="46" spans="1:16" x14ac:dyDescent="0.15">
      <c r="A46" s="173" t="s">
        <v>67</v>
      </c>
      <c r="B46" s="173">
        <f>'実質公債費比率（分子）の構造'!K$48</f>
        <v>89</v>
      </c>
      <c r="C46" s="173"/>
      <c r="D46" s="173"/>
      <c r="E46" s="173">
        <f>'実質公債費比率（分子）の構造'!L$48</f>
        <v>95</v>
      </c>
      <c r="F46" s="173"/>
      <c r="G46" s="173"/>
      <c r="H46" s="173">
        <f>'実質公債費比率（分子）の構造'!M$48</f>
        <v>96</v>
      </c>
      <c r="I46" s="173"/>
      <c r="J46" s="173"/>
      <c r="K46" s="173">
        <f>'実質公債費比率（分子）の構造'!N$48</f>
        <v>98</v>
      </c>
      <c r="L46" s="173"/>
      <c r="M46" s="173"/>
      <c r="N46" s="173">
        <f>'実質公債費比率（分子）の構造'!O$48</f>
        <v>98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647</v>
      </c>
      <c r="C49" s="173"/>
      <c r="D49" s="173"/>
      <c r="E49" s="173">
        <f>'実質公債費比率（分子）の構造'!L$45</f>
        <v>711</v>
      </c>
      <c r="F49" s="173"/>
      <c r="G49" s="173"/>
      <c r="H49" s="173">
        <f>'実質公債費比率（分子）の構造'!M$45</f>
        <v>818</v>
      </c>
      <c r="I49" s="173"/>
      <c r="J49" s="173"/>
      <c r="K49" s="173">
        <f>'実質公債費比率（分子）の構造'!N$45</f>
        <v>846</v>
      </c>
      <c r="L49" s="173"/>
      <c r="M49" s="173"/>
      <c r="N49" s="173">
        <f>'実質公債費比率（分子）の構造'!O$45</f>
        <v>987</v>
      </c>
      <c r="O49" s="173"/>
      <c r="P49" s="173"/>
    </row>
    <row r="50" spans="1:16" x14ac:dyDescent="0.15">
      <c r="A50" s="173" t="s">
        <v>71</v>
      </c>
      <c r="B50" s="173" t="e">
        <f>NA()</f>
        <v>#N/A</v>
      </c>
      <c r="C50" s="173">
        <f>IF(ISNUMBER('実質公債費比率（分子）の構造'!K$53),'実質公債費比率（分子）の構造'!K$53,NA())</f>
        <v>224</v>
      </c>
      <c r="D50" s="173" t="e">
        <f>NA()</f>
        <v>#N/A</v>
      </c>
      <c r="E50" s="173" t="e">
        <f>NA()</f>
        <v>#N/A</v>
      </c>
      <c r="F50" s="173">
        <f>IF(ISNUMBER('実質公債費比率（分子）の構造'!L$53),'実質公債費比率（分子）の構造'!L$53,NA())</f>
        <v>195</v>
      </c>
      <c r="G50" s="173" t="e">
        <f>NA()</f>
        <v>#N/A</v>
      </c>
      <c r="H50" s="173" t="e">
        <f>NA()</f>
        <v>#N/A</v>
      </c>
      <c r="I50" s="173">
        <f>IF(ISNUMBER('実質公債費比率（分子）の構造'!M$53),'実質公債費比率（分子）の構造'!M$53,NA())</f>
        <v>246</v>
      </c>
      <c r="J50" s="173" t="e">
        <f>NA()</f>
        <v>#N/A</v>
      </c>
      <c r="K50" s="173" t="e">
        <f>NA()</f>
        <v>#N/A</v>
      </c>
      <c r="L50" s="173">
        <f>IF(ISNUMBER('実質公債費比率（分子）の構造'!N$53),'実質公債費比率（分子）の構造'!N$53,NA())</f>
        <v>252</v>
      </c>
      <c r="M50" s="173" t="e">
        <f>NA()</f>
        <v>#N/A</v>
      </c>
      <c r="N50" s="173" t="e">
        <f>NA()</f>
        <v>#N/A</v>
      </c>
      <c r="O50" s="173">
        <f>IF(ISNUMBER('実質公債費比率（分子）の構造'!O$53),'実質公債費比率（分子）の構造'!O$53,NA())</f>
        <v>387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6918</v>
      </c>
      <c r="E56" s="172"/>
      <c r="F56" s="172"/>
      <c r="G56" s="172">
        <f>'将来負担比率（分子）の構造'!J$52</f>
        <v>7368</v>
      </c>
      <c r="H56" s="172"/>
      <c r="I56" s="172"/>
      <c r="J56" s="172">
        <f>'将来負担比率（分子）の構造'!K$52</f>
        <v>7124</v>
      </c>
      <c r="K56" s="172"/>
      <c r="L56" s="172"/>
      <c r="M56" s="172">
        <f>'将来負担比率（分子）の構造'!L$52</f>
        <v>7457</v>
      </c>
      <c r="N56" s="172"/>
      <c r="O56" s="172"/>
      <c r="P56" s="172">
        <f>'将来負担比率（分子）の構造'!M$52</f>
        <v>7305</v>
      </c>
    </row>
    <row r="57" spans="1:16" x14ac:dyDescent="0.15">
      <c r="A57" s="172" t="s">
        <v>42</v>
      </c>
      <c r="B57" s="172"/>
      <c r="C57" s="172"/>
      <c r="D57" s="172">
        <f>'将来負担比率（分子）の構造'!I$51</f>
        <v>55</v>
      </c>
      <c r="E57" s="172"/>
      <c r="F57" s="172"/>
      <c r="G57" s="172">
        <f>'将来負担比率（分子）の構造'!J$51</f>
        <v>45</v>
      </c>
      <c r="H57" s="172"/>
      <c r="I57" s="172"/>
      <c r="J57" s="172">
        <f>'将来負担比率（分子）の構造'!K$51</f>
        <v>40</v>
      </c>
      <c r="K57" s="172"/>
      <c r="L57" s="172"/>
      <c r="M57" s="172">
        <f>'将来負担比率（分子）の構造'!L$51</f>
        <v>31</v>
      </c>
      <c r="N57" s="172"/>
      <c r="O57" s="172"/>
      <c r="P57" s="172">
        <f>'将来負担比率（分子）の構造'!M$51</f>
        <v>21</v>
      </c>
    </row>
    <row r="58" spans="1:16" x14ac:dyDescent="0.15">
      <c r="A58" s="172" t="s">
        <v>41</v>
      </c>
      <c r="B58" s="172"/>
      <c r="C58" s="172"/>
      <c r="D58" s="172">
        <f>'将来負担比率（分子）の構造'!I$50</f>
        <v>2301</v>
      </c>
      <c r="E58" s="172"/>
      <c r="F58" s="172"/>
      <c r="G58" s="172">
        <f>'将来負担比率（分子）の構造'!J$50</f>
        <v>2208</v>
      </c>
      <c r="H58" s="172"/>
      <c r="I58" s="172"/>
      <c r="J58" s="172">
        <f>'将来負担比率（分子）の構造'!K$50</f>
        <v>2073</v>
      </c>
      <c r="K58" s="172"/>
      <c r="L58" s="172"/>
      <c r="M58" s="172">
        <f>'将来負担比率（分子）の構造'!L$50</f>
        <v>2107</v>
      </c>
      <c r="N58" s="172"/>
      <c r="O58" s="172"/>
      <c r="P58" s="172">
        <f>'将来負担比率（分子）の構造'!M$50</f>
        <v>2081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1556</v>
      </c>
      <c r="C62" s="172"/>
      <c r="D62" s="172"/>
      <c r="E62" s="172">
        <f>'将来負担比率（分子）の構造'!J$45</f>
        <v>1481</v>
      </c>
      <c r="F62" s="172"/>
      <c r="G62" s="172"/>
      <c r="H62" s="172">
        <f>'将来負担比率（分子）の構造'!K$45</f>
        <v>1491</v>
      </c>
      <c r="I62" s="172"/>
      <c r="J62" s="172"/>
      <c r="K62" s="172">
        <f>'将来負担比率（分子）の構造'!L$45</f>
        <v>1530</v>
      </c>
      <c r="L62" s="172"/>
      <c r="M62" s="172"/>
      <c r="N62" s="172">
        <f>'将来負担比率（分子）の構造'!M$45</f>
        <v>1502</v>
      </c>
      <c r="O62" s="172"/>
      <c r="P62" s="172"/>
    </row>
    <row r="63" spans="1:16" x14ac:dyDescent="0.15">
      <c r="A63" s="172" t="s">
        <v>34</v>
      </c>
      <c r="B63" s="172">
        <f>'将来負担比率（分子）の構造'!I$44</f>
        <v>304</v>
      </c>
      <c r="C63" s="172"/>
      <c r="D63" s="172"/>
      <c r="E63" s="172">
        <f>'将来負担比率（分子）の構造'!J$44</f>
        <v>290</v>
      </c>
      <c r="F63" s="172"/>
      <c r="G63" s="172"/>
      <c r="H63" s="172">
        <f>'将来負担比率（分子）の構造'!K$44</f>
        <v>236</v>
      </c>
      <c r="I63" s="172"/>
      <c r="J63" s="172"/>
      <c r="K63" s="172">
        <f>'将来負担比率（分子）の構造'!L$44</f>
        <v>193</v>
      </c>
      <c r="L63" s="172"/>
      <c r="M63" s="172"/>
      <c r="N63" s="172">
        <f>'将来負担比率（分子）の構造'!M$44</f>
        <v>186</v>
      </c>
      <c r="O63" s="172"/>
      <c r="P63" s="172"/>
    </row>
    <row r="64" spans="1:16" x14ac:dyDescent="0.15">
      <c r="A64" s="172" t="s">
        <v>33</v>
      </c>
      <c r="B64" s="172">
        <f>'将来負担比率（分子）の構造'!I$43</f>
        <v>1393</v>
      </c>
      <c r="C64" s="172"/>
      <c r="D64" s="172"/>
      <c r="E64" s="172">
        <f>'将来負担比率（分子）の構造'!J$43</f>
        <v>1393</v>
      </c>
      <c r="F64" s="172"/>
      <c r="G64" s="172"/>
      <c r="H64" s="172">
        <f>'将来負担比率（分子）の構造'!K$43</f>
        <v>1363</v>
      </c>
      <c r="I64" s="172"/>
      <c r="J64" s="172"/>
      <c r="K64" s="172">
        <f>'将来負担比率（分子）の構造'!L$43</f>
        <v>1330</v>
      </c>
      <c r="L64" s="172"/>
      <c r="M64" s="172"/>
      <c r="N64" s="172">
        <f>'将来負担比率（分子）の構造'!M$43</f>
        <v>1270</v>
      </c>
      <c r="O64" s="172"/>
      <c r="P64" s="172"/>
    </row>
    <row r="65" spans="1:16" x14ac:dyDescent="0.15">
      <c r="A65" s="172" t="s">
        <v>32</v>
      </c>
      <c r="B65" s="172">
        <f>'将来負担比率（分子）の構造'!I$42</f>
        <v>90</v>
      </c>
      <c r="C65" s="172"/>
      <c r="D65" s="172"/>
      <c r="E65" s="172">
        <f>'将来負担比率（分子）の構造'!J$42</f>
        <v>68</v>
      </c>
      <c r="F65" s="172"/>
      <c r="G65" s="172"/>
      <c r="H65" s="172">
        <f>'将来負担比率（分子）の構造'!K$42</f>
        <v>49</v>
      </c>
      <c r="I65" s="172"/>
      <c r="J65" s="172"/>
      <c r="K65" s="172">
        <f>'将来負担比率（分子）の構造'!L$42</f>
        <v>33</v>
      </c>
      <c r="L65" s="172"/>
      <c r="M65" s="172"/>
      <c r="N65" s="172">
        <f>'将来負担比率（分子）の構造'!M$42</f>
        <v>23</v>
      </c>
      <c r="O65" s="172"/>
      <c r="P65" s="172"/>
    </row>
    <row r="66" spans="1:16" x14ac:dyDescent="0.15">
      <c r="A66" s="172" t="s">
        <v>31</v>
      </c>
      <c r="B66" s="172">
        <f>'将来負担比率（分子）の構造'!I$41</f>
        <v>5955</v>
      </c>
      <c r="C66" s="172"/>
      <c r="D66" s="172"/>
      <c r="E66" s="172">
        <f>'将来負担比率（分子）の構造'!J$41</f>
        <v>6487</v>
      </c>
      <c r="F66" s="172"/>
      <c r="G66" s="172"/>
      <c r="H66" s="172">
        <f>'将来負担比率（分子）の構造'!K$41</f>
        <v>6058</v>
      </c>
      <c r="I66" s="172"/>
      <c r="J66" s="172"/>
      <c r="K66" s="172">
        <f>'将来負担比率（分子）の構造'!L$41</f>
        <v>6297</v>
      </c>
      <c r="L66" s="172"/>
      <c r="M66" s="172"/>
      <c r="N66" s="172">
        <f>'将来負担比率（分子）の構造'!M$41</f>
        <v>6080</v>
      </c>
      <c r="O66" s="172"/>
      <c r="P66" s="172"/>
    </row>
    <row r="67" spans="1:16" x14ac:dyDescent="0.15">
      <c r="A67" s="172" t="s">
        <v>75</v>
      </c>
      <c r="B67" s="172" t="e">
        <f>NA()</f>
        <v>#N/A</v>
      </c>
      <c r="C67" s="172">
        <f>IF(ISNUMBER('将来負担比率（分子）の構造'!I$53), IF('将来負担比率（分子）の構造'!I$53 &lt; 0, 0, '将来負担比率（分子）の構造'!I$53), NA())</f>
        <v>24</v>
      </c>
      <c r="D67" s="172" t="e">
        <f>NA()</f>
        <v>#N/A</v>
      </c>
      <c r="E67" s="172" t="e">
        <f>NA()</f>
        <v>#N/A</v>
      </c>
      <c r="F67" s="172">
        <f>IF(ISNUMBER('将来負担比率（分子）の構造'!J$53), IF('将来負担比率（分子）の構造'!J$53 &lt; 0, 0, '将来負担比率（分子）の構造'!J$53), NA())</f>
        <v>99</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1217</v>
      </c>
      <c r="C72" s="176">
        <f>基金残高に係る経年分析!G55</f>
        <v>1350</v>
      </c>
      <c r="D72" s="176">
        <f>基金残高に係る経年分析!H55</f>
        <v>1352</v>
      </c>
    </row>
    <row r="73" spans="1:16" x14ac:dyDescent="0.15">
      <c r="A73" s="175" t="s">
        <v>78</v>
      </c>
      <c r="B73" s="176">
        <f>基金残高に係る経年分析!F56</f>
        <v>239</v>
      </c>
      <c r="C73" s="176">
        <f>基金残高に係る経年分析!G56</f>
        <v>139</v>
      </c>
      <c r="D73" s="176">
        <f>基金残高に係る経年分析!H56</f>
        <v>139</v>
      </c>
    </row>
    <row r="74" spans="1:16" x14ac:dyDescent="0.15">
      <c r="A74" s="175" t="s">
        <v>79</v>
      </c>
      <c r="B74" s="176">
        <f>基金残高に係る経年分析!F57</f>
        <v>3301</v>
      </c>
      <c r="C74" s="176">
        <f>基金残高に係る経年分析!G57</f>
        <v>3302</v>
      </c>
      <c r="D74" s="176">
        <f>基金残高に係る経年分析!H57</f>
        <v>3449</v>
      </c>
    </row>
  </sheetData>
  <sheetProtection algorithmName="SHA-512" hashValue="x6HPbJOcrspEUq8uqjvt0LjMBDryFSFEv7shsXPO3E6883Eoh+RJYlzfrxg6zFtqBAlYriheI1re/WdO1Nekxg==" saltValue="G9GwozDNwqgEkWy+cBT0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61ABD-7D2C-4F69-8F80-85F9291C8ED8}">
  <sheetPr>
    <pageSetUpPr fitToPage="1"/>
  </sheetPr>
  <dimension ref="B1:EM50"/>
  <sheetViews>
    <sheetView showGridLines="0" topLeftCell="A10" workbookViewId="0">
      <selection activeCell="B33" sqref="B33:Q3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216</v>
      </c>
      <c r="DI1" s="747"/>
      <c r="DJ1" s="747"/>
      <c r="DK1" s="747"/>
      <c r="DL1" s="747"/>
      <c r="DM1" s="747"/>
      <c r="DN1" s="748"/>
      <c r="DO1" s="212"/>
      <c r="DP1" s="746" t="s">
        <v>217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219</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220</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222</v>
      </c>
      <c r="S4" s="688"/>
      <c r="T4" s="688"/>
      <c r="U4" s="688"/>
      <c r="V4" s="688"/>
      <c r="W4" s="688"/>
      <c r="X4" s="688"/>
      <c r="Y4" s="689"/>
      <c r="Z4" s="687" t="s">
        <v>223</v>
      </c>
      <c r="AA4" s="688"/>
      <c r="AB4" s="688"/>
      <c r="AC4" s="689"/>
      <c r="AD4" s="687" t="s">
        <v>224</v>
      </c>
      <c r="AE4" s="688"/>
      <c r="AF4" s="688"/>
      <c r="AG4" s="688"/>
      <c r="AH4" s="688"/>
      <c r="AI4" s="688"/>
      <c r="AJ4" s="688"/>
      <c r="AK4" s="689"/>
      <c r="AL4" s="687" t="s">
        <v>223</v>
      </c>
      <c r="AM4" s="688"/>
      <c r="AN4" s="688"/>
      <c r="AO4" s="689"/>
      <c r="AP4" s="743" t="s">
        <v>225</v>
      </c>
      <c r="AQ4" s="743"/>
      <c r="AR4" s="743"/>
      <c r="AS4" s="743"/>
      <c r="AT4" s="743"/>
      <c r="AU4" s="743"/>
      <c r="AV4" s="743"/>
      <c r="AW4" s="743"/>
      <c r="AX4" s="743"/>
      <c r="AY4" s="743"/>
      <c r="AZ4" s="743"/>
      <c r="BA4" s="743"/>
      <c r="BB4" s="743"/>
      <c r="BC4" s="743"/>
      <c r="BD4" s="743"/>
      <c r="BE4" s="743"/>
      <c r="BF4" s="743"/>
      <c r="BG4" s="743" t="s">
        <v>226</v>
      </c>
      <c r="BH4" s="743"/>
      <c r="BI4" s="743"/>
      <c r="BJ4" s="743"/>
      <c r="BK4" s="743"/>
      <c r="BL4" s="743"/>
      <c r="BM4" s="743"/>
      <c r="BN4" s="743"/>
      <c r="BO4" s="743" t="s">
        <v>223</v>
      </c>
      <c r="BP4" s="743"/>
      <c r="BQ4" s="743"/>
      <c r="BR4" s="743"/>
      <c r="BS4" s="743" t="s">
        <v>227</v>
      </c>
      <c r="BT4" s="743"/>
      <c r="BU4" s="743"/>
      <c r="BV4" s="743"/>
      <c r="BW4" s="743"/>
      <c r="BX4" s="743"/>
      <c r="BY4" s="743"/>
      <c r="BZ4" s="743"/>
      <c r="CA4" s="743"/>
      <c r="CB4" s="743"/>
      <c r="CD4" s="730" t="s">
        <v>228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229</v>
      </c>
      <c r="C5" s="697"/>
      <c r="D5" s="697"/>
      <c r="E5" s="697"/>
      <c r="F5" s="697"/>
      <c r="G5" s="697"/>
      <c r="H5" s="697"/>
      <c r="I5" s="697"/>
      <c r="J5" s="697"/>
      <c r="K5" s="697"/>
      <c r="L5" s="697"/>
      <c r="M5" s="697"/>
      <c r="N5" s="697"/>
      <c r="O5" s="697"/>
      <c r="P5" s="697"/>
      <c r="Q5" s="698"/>
      <c r="R5" s="681">
        <v>1788208</v>
      </c>
      <c r="S5" s="682"/>
      <c r="T5" s="682"/>
      <c r="U5" s="682"/>
      <c r="V5" s="682"/>
      <c r="W5" s="682"/>
      <c r="X5" s="682"/>
      <c r="Y5" s="725"/>
      <c r="Z5" s="744">
        <v>24.4</v>
      </c>
      <c r="AA5" s="744"/>
      <c r="AB5" s="744"/>
      <c r="AC5" s="744"/>
      <c r="AD5" s="745">
        <v>1788208</v>
      </c>
      <c r="AE5" s="745"/>
      <c r="AF5" s="745"/>
      <c r="AG5" s="745"/>
      <c r="AH5" s="745"/>
      <c r="AI5" s="745"/>
      <c r="AJ5" s="745"/>
      <c r="AK5" s="745"/>
      <c r="AL5" s="726">
        <v>40.799999999999997</v>
      </c>
      <c r="AM5" s="701"/>
      <c r="AN5" s="701"/>
      <c r="AO5" s="727"/>
      <c r="AP5" s="696" t="s">
        <v>230</v>
      </c>
      <c r="AQ5" s="697"/>
      <c r="AR5" s="697"/>
      <c r="AS5" s="697"/>
      <c r="AT5" s="697"/>
      <c r="AU5" s="697"/>
      <c r="AV5" s="697"/>
      <c r="AW5" s="697"/>
      <c r="AX5" s="697"/>
      <c r="AY5" s="697"/>
      <c r="AZ5" s="697"/>
      <c r="BA5" s="697"/>
      <c r="BB5" s="697"/>
      <c r="BC5" s="697"/>
      <c r="BD5" s="697"/>
      <c r="BE5" s="697"/>
      <c r="BF5" s="698"/>
      <c r="BG5" s="628">
        <v>1788208</v>
      </c>
      <c r="BH5" s="629"/>
      <c r="BI5" s="629"/>
      <c r="BJ5" s="629"/>
      <c r="BK5" s="629"/>
      <c r="BL5" s="629"/>
      <c r="BM5" s="629"/>
      <c r="BN5" s="630"/>
      <c r="BO5" s="655">
        <v>100</v>
      </c>
      <c r="BP5" s="655"/>
      <c r="BQ5" s="655"/>
      <c r="BR5" s="655"/>
      <c r="BS5" s="656" t="s">
        <v>130</v>
      </c>
      <c r="BT5" s="656"/>
      <c r="BU5" s="656"/>
      <c r="BV5" s="656"/>
      <c r="BW5" s="656"/>
      <c r="BX5" s="656"/>
      <c r="BY5" s="656"/>
      <c r="BZ5" s="656"/>
      <c r="CA5" s="656"/>
      <c r="CB5" s="714"/>
      <c r="CD5" s="730" t="s">
        <v>225</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223</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x14ac:dyDescent="0.15">
      <c r="B6" s="625" t="s">
        <v>234</v>
      </c>
      <c r="C6" s="626"/>
      <c r="D6" s="626"/>
      <c r="E6" s="626"/>
      <c r="F6" s="626"/>
      <c r="G6" s="626"/>
      <c r="H6" s="626"/>
      <c r="I6" s="626"/>
      <c r="J6" s="626"/>
      <c r="K6" s="626"/>
      <c r="L6" s="626"/>
      <c r="M6" s="626"/>
      <c r="N6" s="626"/>
      <c r="O6" s="626"/>
      <c r="P6" s="626"/>
      <c r="Q6" s="627"/>
      <c r="R6" s="628">
        <v>81924</v>
      </c>
      <c r="S6" s="629"/>
      <c r="T6" s="629"/>
      <c r="U6" s="629"/>
      <c r="V6" s="629"/>
      <c r="W6" s="629"/>
      <c r="X6" s="629"/>
      <c r="Y6" s="630"/>
      <c r="Z6" s="655">
        <v>1.1000000000000001</v>
      </c>
      <c r="AA6" s="655"/>
      <c r="AB6" s="655"/>
      <c r="AC6" s="655"/>
      <c r="AD6" s="656">
        <v>81924</v>
      </c>
      <c r="AE6" s="656"/>
      <c r="AF6" s="656"/>
      <c r="AG6" s="656"/>
      <c r="AH6" s="656"/>
      <c r="AI6" s="656"/>
      <c r="AJ6" s="656"/>
      <c r="AK6" s="656"/>
      <c r="AL6" s="631">
        <v>1.9</v>
      </c>
      <c r="AM6" s="632"/>
      <c r="AN6" s="632"/>
      <c r="AO6" s="657"/>
      <c r="AP6" s="625" t="s">
        <v>235</v>
      </c>
      <c r="AQ6" s="626"/>
      <c r="AR6" s="626"/>
      <c r="AS6" s="626"/>
      <c r="AT6" s="626"/>
      <c r="AU6" s="626"/>
      <c r="AV6" s="626"/>
      <c r="AW6" s="626"/>
      <c r="AX6" s="626"/>
      <c r="AY6" s="626"/>
      <c r="AZ6" s="626"/>
      <c r="BA6" s="626"/>
      <c r="BB6" s="626"/>
      <c r="BC6" s="626"/>
      <c r="BD6" s="626"/>
      <c r="BE6" s="626"/>
      <c r="BF6" s="627"/>
      <c r="BG6" s="628">
        <v>1788208</v>
      </c>
      <c r="BH6" s="629"/>
      <c r="BI6" s="629"/>
      <c r="BJ6" s="629"/>
      <c r="BK6" s="629"/>
      <c r="BL6" s="629"/>
      <c r="BM6" s="629"/>
      <c r="BN6" s="630"/>
      <c r="BO6" s="655">
        <v>100</v>
      </c>
      <c r="BP6" s="655"/>
      <c r="BQ6" s="655"/>
      <c r="BR6" s="655"/>
      <c r="BS6" s="656" t="s">
        <v>130</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77756</v>
      </c>
      <c r="CS6" s="629"/>
      <c r="CT6" s="629"/>
      <c r="CU6" s="629"/>
      <c r="CV6" s="629"/>
      <c r="CW6" s="629"/>
      <c r="CX6" s="629"/>
      <c r="CY6" s="630"/>
      <c r="CZ6" s="726">
        <v>1.1000000000000001</v>
      </c>
      <c r="DA6" s="701"/>
      <c r="DB6" s="701"/>
      <c r="DC6" s="729"/>
      <c r="DD6" s="634" t="s">
        <v>130</v>
      </c>
      <c r="DE6" s="629"/>
      <c r="DF6" s="629"/>
      <c r="DG6" s="629"/>
      <c r="DH6" s="629"/>
      <c r="DI6" s="629"/>
      <c r="DJ6" s="629"/>
      <c r="DK6" s="629"/>
      <c r="DL6" s="629"/>
      <c r="DM6" s="629"/>
      <c r="DN6" s="629"/>
      <c r="DO6" s="629"/>
      <c r="DP6" s="630"/>
      <c r="DQ6" s="634">
        <v>77756</v>
      </c>
      <c r="DR6" s="629"/>
      <c r="DS6" s="629"/>
      <c r="DT6" s="629"/>
      <c r="DU6" s="629"/>
      <c r="DV6" s="629"/>
      <c r="DW6" s="629"/>
      <c r="DX6" s="629"/>
      <c r="DY6" s="629"/>
      <c r="DZ6" s="629"/>
      <c r="EA6" s="629"/>
      <c r="EB6" s="629"/>
      <c r="EC6" s="673"/>
    </row>
    <row r="7" spans="2:143" ht="11.25" customHeight="1" x14ac:dyDescent="0.15">
      <c r="B7" s="625" t="s">
        <v>237</v>
      </c>
      <c r="C7" s="626"/>
      <c r="D7" s="626"/>
      <c r="E7" s="626"/>
      <c r="F7" s="626"/>
      <c r="G7" s="626"/>
      <c r="H7" s="626"/>
      <c r="I7" s="626"/>
      <c r="J7" s="626"/>
      <c r="K7" s="626"/>
      <c r="L7" s="626"/>
      <c r="M7" s="626"/>
      <c r="N7" s="626"/>
      <c r="O7" s="626"/>
      <c r="P7" s="626"/>
      <c r="Q7" s="627"/>
      <c r="R7" s="628">
        <v>870</v>
      </c>
      <c r="S7" s="629"/>
      <c r="T7" s="629"/>
      <c r="U7" s="629"/>
      <c r="V7" s="629"/>
      <c r="W7" s="629"/>
      <c r="X7" s="629"/>
      <c r="Y7" s="630"/>
      <c r="Z7" s="655">
        <v>0</v>
      </c>
      <c r="AA7" s="655"/>
      <c r="AB7" s="655"/>
      <c r="AC7" s="655"/>
      <c r="AD7" s="656">
        <v>870</v>
      </c>
      <c r="AE7" s="656"/>
      <c r="AF7" s="656"/>
      <c r="AG7" s="656"/>
      <c r="AH7" s="656"/>
      <c r="AI7" s="656"/>
      <c r="AJ7" s="656"/>
      <c r="AK7" s="656"/>
      <c r="AL7" s="631">
        <v>0</v>
      </c>
      <c r="AM7" s="632"/>
      <c r="AN7" s="632"/>
      <c r="AO7" s="657"/>
      <c r="AP7" s="625" t="s">
        <v>238</v>
      </c>
      <c r="AQ7" s="626"/>
      <c r="AR7" s="626"/>
      <c r="AS7" s="626"/>
      <c r="AT7" s="626"/>
      <c r="AU7" s="626"/>
      <c r="AV7" s="626"/>
      <c r="AW7" s="626"/>
      <c r="AX7" s="626"/>
      <c r="AY7" s="626"/>
      <c r="AZ7" s="626"/>
      <c r="BA7" s="626"/>
      <c r="BB7" s="626"/>
      <c r="BC7" s="626"/>
      <c r="BD7" s="626"/>
      <c r="BE7" s="626"/>
      <c r="BF7" s="627"/>
      <c r="BG7" s="628">
        <v>675345</v>
      </c>
      <c r="BH7" s="629"/>
      <c r="BI7" s="629"/>
      <c r="BJ7" s="629"/>
      <c r="BK7" s="629"/>
      <c r="BL7" s="629"/>
      <c r="BM7" s="629"/>
      <c r="BN7" s="630"/>
      <c r="BO7" s="655">
        <v>37.799999999999997</v>
      </c>
      <c r="BP7" s="655"/>
      <c r="BQ7" s="655"/>
      <c r="BR7" s="655"/>
      <c r="BS7" s="656" t="s">
        <v>130</v>
      </c>
      <c r="BT7" s="656"/>
      <c r="BU7" s="656"/>
      <c r="BV7" s="656"/>
      <c r="BW7" s="656"/>
      <c r="BX7" s="656"/>
      <c r="BY7" s="656"/>
      <c r="BZ7" s="656"/>
      <c r="CA7" s="656"/>
      <c r="CB7" s="714"/>
      <c r="CD7" s="665" t="s">
        <v>239</v>
      </c>
      <c r="CE7" s="666"/>
      <c r="CF7" s="666"/>
      <c r="CG7" s="666"/>
      <c r="CH7" s="666"/>
      <c r="CI7" s="666"/>
      <c r="CJ7" s="666"/>
      <c r="CK7" s="666"/>
      <c r="CL7" s="666"/>
      <c r="CM7" s="666"/>
      <c r="CN7" s="666"/>
      <c r="CO7" s="666"/>
      <c r="CP7" s="666"/>
      <c r="CQ7" s="667"/>
      <c r="CR7" s="628">
        <v>889115</v>
      </c>
      <c r="CS7" s="629"/>
      <c r="CT7" s="629"/>
      <c r="CU7" s="629"/>
      <c r="CV7" s="629"/>
      <c r="CW7" s="629"/>
      <c r="CX7" s="629"/>
      <c r="CY7" s="630"/>
      <c r="CZ7" s="655">
        <v>12.9</v>
      </c>
      <c r="DA7" s="655"/>
      <c r="DB7" s="655"/>
      <c r="DC7" s="655"/>
      <c r="DD7" s="634">
        <v>37042</v>
      </c>
      <c r="DE7" s="629"/>
      <c r="DF7" s="629"/>
      <c r="DG7" s="629"/>
      <c r="DH7" s="629"/>
      <c r="DI7" s="629"/>
      <c r="DJ7" s="629"/>
      <c r="DK7" s="629"/>
      <c r="DL7" s="629"/>
      <c r="DM7" s="629"/>
      <c r="DN7" s="629"/>
      <c r="DO7" s="629"/>
      <c r="DP7" s="630"/>
      <c r="DQ7" s="634">
        <v>779145</v>
      </c>
      <c r="DR7" s="629"/>
      <c r="DS7" s="629"/>
      <c r="DT7" s="629"/>
      <c r="DU7" s="629"/>
      <c r="DV7" s="629"/>
      <c r="DW7" s="629"/>
      <c r="DX7" s="629"/>
      <c r="DY7" s="629"/>
      <c r="DZ7" s="629"/>
      <c r="EA7" s="629"/>
      <c r="EB7" s="629"/>
      <c r="EC7" s="673"/>
    </row>
    <row r="8" spans="2:143" ht="11.25" customHeight="1" x14ac:dyDescent="0.15">
      <c r="B8" s="625" t="s">
        <v>240</v>
      </c>
      <c r="C8" s="626"/>
      <c r="D8" s="626"/>
      <c r="E8" s="626"/>
      <c r="F8" s="626"/>
      <c r="G8" s="626"/>
      <c r="H8" s="626"/>
      <c r="I8" s="626"/>
      <c r="J8" s="626"/>
      <c r="K8" s="626"/>
      <c r="L8" s="626"/>
      <c r="M8" s="626"/>
      <c r="N8" s="626"/>
      <c r="O8" s="626"/>
      <c r="P8" s="626"/>
      <c r="Q8" s="627"/>
      <c r="R8" s="628">
        <v>8503</v>
      </c>
      <c r="S8" s="629"/>
      <c r="T8" s="629"/>
      <c r="U8" s="629"/>
      <c r="V8" s="629"/>
      <c r="W8" s="629"/>
      <c r="X8" s="629"/>
      <c r="Y8" s="630"/>
      <c r="Z8" s="655">
        <v>0.1</v>
      </c>
      <c r="AA8" s="655"/>
      <c r="AB8" s="655"/>
      <c r="AC8" s="655"/>
      <c r="AD8" s="656">
        <v>8503</v>
      </c>
      <c r="AE8" s="656"/>
      <c r="AF8" s="656"/>
      <c r="AG8" s="656"/>
      <c r="AH8" s="656"/>
      <c r="AI8" s="656"/>
      <c r="AJ8" s="656"/>
      <c r="AK8" s="656"/>
      <c r="AL8" s="631">
        <v>0.2</v>
      </c>
      <c r="AM8" s="632"/>
      <c r="AN8" s="632"/>
      <c r="AO8" s="657"/>
      <c r="AP8" s="625" t="s">
        <v>241</v>
      </c>
      <c r="AQ8" s="626"/>
      <c r="AR8" s="626"/>
      <c r="AS8" s="626"/>
      <c r="AT8" s="626"/>
      <c r="AU8" s="626"/>
      <c r="AV8" s="626"/>
      <c r="AW8" s="626"/>
      <c r="AX8" s="626"/>
      <c r="AY8" s="626"/>
      <c r="AZ8" s="626"/>
      <c r="BA8" s="626"/>
      <c r="BB8" s="626"/>
      <c r="BC8" s="626"/>
      <c r="BD8" s="626"/>
      <c r="BE8" s="626"/>
      <c r="BF8" s="627"/>
      <c r="BG8" s="628">
        <v>23836</v>
      </c>
      <c r="BH8" s="629"/>
      <c r="BI8" s="629"/>
      <c r="BJ8" s="629"/>
      <c r="BK8" s="629"/>
      <c r="BL8" s="629"/>
      <c r="BM8" s="629"/>
      <c r="BN8" s="630"/>
      <c r="BO8" s="655">
        <v>1.3</v>
      </c>
      <c r="BP8" s="655"/>
      <c r="BQ8" s="655"/>
      <c r="BR8" s="655"/>
      <c r="BS8" s="656" t="s">
        <v>130</v>
      </c>
      <c r="BT8" s="656"/>
      <c r="BU8" s="656"/>
      <c r="BV8" s="656"/>
      <c r="BW8" s="656"/>
      <c r="BX8" s="656"/>
      <c r="BY8" s="656"/>
      <c r="BZ8" s="656"/>
      <c r="CA8" s="656"/>
      <c r="CB8" s="714"/>
      <c r="CD8" s="665" t="s">
        <v>242</v>
      </c>
      <c r="CE8" s="666"/>
      <c r="CF8" s="666"/>
      <c r="CG8" s="666"/>
      <c r="CH8" s="666"/>
      <c r="CI8" s="666"/>
      <c r="CJ8" s="666"/>
      <c r="CK8" s="666"/>
      <c r="CL8" s="666"/>
      <c r="CM8" s="666"/>
      <c r="CN8" s="666"/>
      <c r="CO8" s="666"/>
      <c r="CP8" s="666"/>
      <c r="CQ8" s="667"/>
      <c r="CR8" s="628">
        <v>2464757</v>
      </c>
      <c r="CS8" s="629"/>
      <c r="CT8" s="629"/>
      <c r="CU8" s="629"/>
      <c r="CV8" s="629"/>
      <c r="CW8" s="629"/>
      <c r="CX8" s="629"/>
      <c r="CY8" s="630"/>
      <c r="CZ8" s="655">
        <v>35.799999999999997</v>
      </c>
      <c r="DA8" s="655"/>
      <c r="DB8" s="655"/>
      <c r="DC8" s="655"/>
      <c r="DD8" s="634">
        <v>649578</v>
      </c>
      <c r="DE8" s="629"/>
      <c r="DF8" s="629"/>
      <c r="DG8" s="629"/>
      <c r="DH8" s="629"/>
      <c r="DI8" s="629"/>
      <c r="DJ8" s="629"/>
      <c r="DK8" s="629"/>
      <c r="DL8" s="629"/>
      <c r="DM8" s="629"/>
      <c r="DN8" s="629"/>
      <c r="DO8" s="629"/>
      <c r="DP8" s="630"/>
      <c r="DQ8" s="634">
        <v>903996</v>
      </c>
      <c r="DR8" s="629"/>
      <c r="DS8" s="629"/>
      <c r="DT8" s="629"/>
      <c r="DU8" s="629"/>
      <c r="DV8" s="629"/>
      <c r="DW8" s="629"/>
      <c r="DX8" s="629"/>
      <c r="DY8" s="629"/>
      <c r="DZ8" s="629"/>
      <c r="EA8" s="629"/>
      <c r="EB8" s="629"/>
      <c r="EC8" s="673"/>
    </row>
    <row r="9" spans="2:143" ht="11.25" customHeight="1" x14ac:dyDescent="0.15">
      <c r="B9" s="625" t="s">
        <v>243</v>
      </c>
      <c r="C9" s="626"/>
      <c r="D9" s="626"/>
      <c r="E9" s="626"/>
      <c r="F9" s="626"/>
      <c r="G9" s="626"/>
      <c r="H9" s="626"/>
      <c r="I9" s="626"/>
      <c r="J9" s="626"/>
      <c r="K9" s="626"/>
      <c r="L9" s="626"/>
      <c r="M9" s="626"/>
      <c r="N9" s="626"/>
      <c r="O9" s="626"/>
      <c r="P9" s="626"/>
      <c r="Q9" s="627"/>
      <c r="R9" s="628">
        <v>10077</v>
      </c>
      <c r="S9" s="629"/>
      <c r="T9" s="629"/>
      <c r="U9" s="629"/>
      <c r="V9" s="629"/>
      <c r="W9" s="629"/>
      <c r="X9" s="629"/>
      <c r="Y9" s="630"/>
      <c r="Z9" s="655">
        <v>0.1</v>
      </c>
      <c r="AA9" s="655"/>
      <c r="AB9" s="655"/>
      <c r="AC9" s="655"/>
      <c r="AD9" s="656">
        <v>10077</v>
      </c>
      <c r="AE9" s="656"/>
      <c r="AF9" s="656"/>
      <c r="AG9" s="656"/>
      <c r="AH9" s="656"/>
      <c r="AI9" s="656"/>
      <c r="AJ9" s="656"/>
      <c r="AK9" s="656"/>
      <c r="AL9" s="631">
        <v>0.2</v>
      </c>
      <c r="AM9" s="632"/>
      <c r="AN9" s="632"/>
      <c r="AO9" s="657"/>
      <c r="AP9" s="625" t="s">
        <v>244</v>
      </c>
      <c r="AQ9" s="626"/>
      <c r="AR9" s="626"/>
      <c r="AS9" s="626"/>
      <c r="AT9" s="626"/>
      <c r="AU9" s="626"/>
      <c r="AV9" s="626"/>
      <c r="AW9" s="626"/>
      <c r="AX9" s="626"/>
      <c r="AY9" s="626"/>
      <c r="AZ9" s="626"/>
      <c r="BA9" s="626"/>
      <c r="BB9" s="626"/>
      <c r="BC9" s="626"/>
      <c r="BD9" s="626"/>
      <c r="BE9" s="626"/>
      <c r="BF9" s="627"/>
      <c r="BG9" s="628">
        <v>538899</v>
      </c>
      <c r="BH9" s="629"/>
      <c r="BI9" s="629"/>
      <c r="BJ9" s="629"/>
      <c r="BK9" s="629"/>
      <c r="BL9" s="629"/>
      <c r="BM9" s="629"/>
      <c r="BN9" s="630"/>
      <c r="BO9" s="655">
        <v>30.1</v>
      </c>
      <c r="BP9" s="655"/>
      <c r="BQ9" s="655"/>
      <c r="BR9" s="655"/>
      <c r="BS9" s="656" t="s">
        <v>130</v>
      </c>
      <c r="BT9" s="656"/>
      <c r="BU9" s="656"/>
      <c r="BV9" s="656"/>
      <c r="BW9" s="656"/>
      <c r="BX9" s="656"/>
      <c r="BY9" s="656"/>
      <c r="BZ9" s="656"/>
      <c r="CA9" s="656"/>
      <c r="CB9" s="714"/>
      <c r="CD9" s="665" t="s">
        <v>245</v>
      </c>
      <c r="CE9" s="666"/>
      <c r="CF9" s="666"/>
      <c r="CG9" s="666"/>
      <c r="CH9" s="666"/>
      <c r="CI9" s="666"/>
      <c r="CJ9" s="666"/>
      <c r="CK9" s="666"/>
      <c r="CL9" s="666"/>
      <c r="CM9" s="666"/>
      <c r="CN9" s="666"/>
      <c r="CO9" s="666"/>
      <c r="CP9" s="666"/>
      <c r="CQ9" s="667"/>
      <c r="CR9" s="628">
        <v>426045</v>
      </c>
      <c r="CS9" s="629"/>
      <c r="CT9" s="629"/>
      <c r="CU9" s="629"/>
      <c r="CV9" s="629"/>
      <c r="CW9" s="629"/>
      <c r="CX9" s="629"/>
      <c r="CY9" s="630"/>
      <c r="CZ9" s="655">
        <v>6.2</v>
      </c>
      <c r="DA9" s="655"/>
      <c r="DB9" s="655"/>
      <c r="DC9" s="655"/>
      <c r="DD9" s="634">
        <v>10671</v>
      </c>
      <c r="DE9" s="629"/>
      <c r="DF9" s="629"/>
      <c r="DG9" s="629"/>
      <c r="DH9" s="629"/>
      <c r="DI9" s="629"/>
      <c r="DJ9" s="629"/>
      <c r="DK9" s="629"/>
      <c r="DL9" s="629"/>
      <c r="DM9" s="629"/>
      <c r="DN9" s="629"/>
      <c r="DO9" s="629"/>
      <c r="DP9" s="630"/>
      <c r="DQ9" s="634">
        <v>320621</v>
      </c>
      <c r="DR9" s="629"/>
      <c r="DS9" s="629"/>
      <c r="DT9" s="629"/>
      <c r="DU9" s="629"/>
      <c r="DV9" s="629"/>
      <c r="DW9" s="629"/>
      <c r="DX9" s="629"/>
      <c r="DY9" s="629"/>
      <c r="DZ9" s="629"/>
      <c r="EA9" s="629"/>
      <c r="EB9" s="629"/>
      <c r="EC9" s="673"/>
    </row>
    <row r="10" spans="2:143" ht="11.25" customHeight="1" x14ac:dyDescent="0.15">
      <c r="B10" s="625" t="s">
        <v>246</v>
      </c>
      <c r="C10" s="626"/>
      <c r="D10" s="626"/>
      <c r="E10" s="626"/>
      <c r="F10" s="626"/>
      <c r="G10" s="626"/>
      <c r="H10" s="626"/>
      <c r="I10" s="626"/>
      <c r="J10" s="626"/>
      <c r="K10" s="626"/>
      <c r="L10" s="626"/>
      <c r="M10" s="626"/>
      <c r="N10" s="626"/>
      <c r="O10" s="626"/>
      <c r="P10" s="626"/>
      <c r="Q10" s="627"/>
      <c r="R10" s="628" t="s">
        <v>130</v>
      </c>
      <c r="S10" s="629"/>
      <c r="T10" s="629"/>
      <c r="U10" s="629"/>
      <c r="V10" s="629"/>
      <c r="W10" s="629"/>
      <c r="X10" s="629"/>
      <c r="Y10" s="630"/>
      <c r="Z10" s="655" t="s">
        <v>130</v>
      </c>
      <c r="AA10" s="655"/>
      <c r="AB10" s="655"/>
      <c r="AC10" s="655"/>
      <c r="AD10" s="656" t="s">
        <v>130</v>
      </c>
      <c r="AE10" s="656"/>
      <c r="AF10" s="656"/>
      <c r="AG10" s="656"/>
      <c r="AH10" s="656"/>
      <c r="AI10" s="656"/>
      <c r="AJ10" s="656"/>
      <c r="AK10" s="656"/>
      <c r="AL10" s="631" t="s">
        <v>130</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38995</v>
      </c>
      <c r="BH10" s="629"/>
      <c r="BI10" s="629"/>
      <c r="BJ10" s="629"/>
      <c r="BK10" s="629"/>
      <c r="BL10" s="629"/>
      <c r="BM10" s="629"/>
      <c r="BN10" s="630"/>
      <c r="BO10" s="655">
        <v>2.2000000000000002</v>
      </c>
      <c r="BP10" s="655"/>
      <c r="BQ10" s="655"/>
      <c r="BR10" s="655"/>
      <c r="BS10" s="656" t="s">
        <v>130</v>
      </c>
      <c r="BT10" s="656"/>
      <c r="BU10" s="656"/>
      <c r="BV10" s="656"/>
      <c r="BW10" s="656"/>
      <c r="BX10" s="656"/>
      <c r="BY10" s="656"/>
      <c r="BZ10" s="656"/>
      <c r="CA10" s="656"/>
      <c r="CB10" s="714"/>
      <c r="CD10" s="665" t="s">
        <v>248</v>
      </c>
      <c r="CE10" s="666"/>
      <c r="CF10" s="666"/>
      <c r="CG10" s="666"/>
      <c r="CH10" s="666"/>
      <c r="CI10" s="666"/>
      <c r="CJ10" s="666"/>
      <c r="CK10" s="666"/>
      <c r="CL10" s="666"/>
      <c r="CM10" s="666"/>
      <c r="CN10" s="666"/>
      <c r="CO10" s="666"/>
      <c r="CP10" s="666"/>
      <c r="CQ10" s="667"/>
      <c r="CR10" s="628" t="s">
        <v>130</v>
      </c>
      <c r="CS10" s="629"/>
      <c r="CT10" s="629"/>
      <c r="CU10" s="629"/>
      <c r="CV10" s="629"/>
      <c r="CW10" s="629"/>
      <c r="CX10" s="629"/>
      <c r="CY10" s="630"/>
      <c r="CZ10" s="655" t="s">
        <v>130</v>
      </c>
      <c r="DA10" s="655"/>
      <c r="DB10" s="655"/>
      <c r="DC10" s="655"/>
      <c r="DD10" s="634" t="s">
        <v>130</v>
      </c>
      <c r="DE10" s="629"/>
      <c r="DF10" s="629"/>
      <c r="DG10" s="629"/>
      <c r="DH10" s="629"/>
      <c r="DI10" s="629"/>
      <c r="DJ10" s="629"/>
      <c r="DK10" s="629"/>
      <c r="DL10" s="629"/>
      <c r="DM10" s="629"/>
      <c r="DN10" s="629"/>
      <c r="DO10" s="629"/>
      <c r="DP10" s="630"/>
      <c r="DQ10" s="634" t="s">
        <v>130</v>
      </c>
      <c r="DR10" s="629"/>
      <c r="DS10" s="629"/>
      <c r="DT10" s="629"/>
      <c r="DU10" s="629"/>
      <c r="DV10" s="629"/>
      <c r="DW10" s="629"/>
      <c r="DX10" s="629"/>
      <c r="DY10" s="629"/>
      <c r="DZ10" s="629"/>
      <c r="EA10" s="629"/>
      <c r="EB10" s="629"/>
      <c r="EC10" s="673"/>
    </row>
    <row r="11" spans="2:143" ht="11.25" customHeight="1" x14ac:dyDescent="0.15">
      <c r="B11" s="625" t="s">
        <v>249</v>
      </c>
      <c r="C11" s="626"/>
      <c r="D11" s="626"/>
      <c r="E11" s="626"/>
      <c r="F11" s="626"/>
      <c r="G11" s="626"/>
      <c r="H11" s="626"/>
      <c r="I11" s="626"/>
      <c r="J11" s="626"/>
      <c r="K11" s="626"/>
      <c r="L11" s="626"/>
      <c r="M11" s="626"/>
      <c r="N11" s="626"/>
      <c r="O11" s="626"/>
      <c r="P11" s="626"/>
      <c r="Q11" s="627"/>
      <c r="R11" s="628">
        <v>318564</v>
      </c>
      <c r="S11" s="629"/>
      <c r="T11" s="629"/>
      <c r="U11" s="629"/>
      <c r="V11" s="629"/>
      <c r="W11" s="629"/>
      <c r="X11" s="629"/>
      <c r="Y11" s="630"/>
      <c r="Z11" s="631">
        <v>4.3</v>
      </c>
      <c r="AA11" s="632"/>
      <c r="AB11" s="632"/>
      <c r="AC11" s="633"/>
      <c r="AD11" s="634">
        <v>318564</v>
      </c>
      <c r="AE11" s="629"/>
      <c r="AF11" s="629"/>
      <c r="AG11" s="629"/>
      <c r="AH11" s="629"/>
      <c r="AI11" s="629"/>
      <c r="AJ11" s="629"/>
      <c r="AK11" s="630"/>
      <c r="AL11" s="631">
        <v>7.3</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73615</v>
      </c>
      <c r="BH11" s="629"/>
      <c r="BI11" s="629"/>
      <c r="BJ11" s="629"/>
      <c r="BK11" s="629"/>
      <c r="BL11" s="629"/>
      <c r="BM11" s="629"/>
      <c r="BN11" s="630"/>
      <c r="BO11" s="655">
        <v>4.0999999999999996</v>
      </c>
      <c r="BP11" s="655"/>
      <c r="BQ11" s="655"/>
      <c r="BR11" s="655"/>
      <c r="BS11" s="656" t="s">
        <v>130</v>
      </c>
      <c r="BT11" s="656"/>
      <c r="BU11" s="656"/>
      <c r="BV11" s="656"/>
      <c r="BW11" s="656"/>
      <c r="BX11" s="656"/>
      <c r="BY11" s="656"/>
      <c r="BZ11" s="656"/>
      <c r="CA11" s="656"/>
      <c r="CB11" s="714"/>
      <c r="CD11" s="665" t="s">
        <v>251</v>
      </c>
      <c r="CE11" s="666"/>
      <c r="CF11" s="666"/>
      <c r="CG11" s="666"/>
      <c r="CH11" s="666"/>
      <c r="CI11" s="666"/>
      <c r="CJ11" s="666"/>
      <c r="CK11" s="666"/>
      <c r="CL11" s="666"/>
      <c r="CM11" s="666"/>
      <c r="CN11" s="666"/>
      <c r="CO11" s="666"/>
      <c r="CP11" s="666"/>
      <c r="CQ11" s="667"/>
      <c r="CR11" s="628">
        <v>141254</v>
      </c>
      <c r="CS11" s="629"/>
      <c r="CT11" s="629"/>
      <c r="CU11" s="629"/>
      <c r="CV11" s="629"/>
      <c r="CW11" s="629"/>
      <c r="CX11" s="629"/>
      <c r="CY11" s="630"/>
      <c r="CZ11" s="655">
        <v>2.1</v>
      </c>
      <c r="DA11" s="655"/>
      <c r="DB11" s="655"/>
      <c r="DC11" s="655"/>
      <c r="DD11" s="634">
        <v>19429</v>
      </c>
      <c r="DE11" s="629"/>
      <c r="DF11" s="629"/>
      <c r="DG11" s="629"/>
      <c r="DH11" s="629"/>
      <c r="DI11" s="629"/>
      <c r="DJ11" s="629"/>
      <c r="DK11" s="629"/>
      <c r="DL11" s="629"/>
      <c r="DM11" s="629"/>
      <c r="DN11" s="629"/>
      <c r="DO11" s="629"/>
      <c r="DP11" s="630"/>
      <c r="DQ11" s="634">
        <v>95311</v>
      </c>
      <c r="DR11" s="629"/>
      <c r="DS11" s="629"/>
      <c r="DT11" s="629"/>
      <c r="DU11" s="629"/>
      <c r="DV11" s="629"/>
      <c r="DW11" s="629"/>
      <c r="DX11" s="629"/>
      <c r="DY11" s="629"/>
      <c r="DZ11" s="629"/>
      <c r="EA11" s="629"/>
      <c r="EB11" s="629"/>
      <c r="EC11" s="673"/>
    </row>
    <row r="12" spans="2:143" ht="11.25" customHeight="1" x14ac:dyDescent="0.15">
      <c r="B12" s="625" t="s">
        <v>252</v>
      </c>
      <c r="C12" s="626"/>
      <c r="D12" s="626"/>
      <c r="E12" s="626"/>
      <c r="F12" s="626"/>
      <c r="G12" s="626"/>
      <c r="H12" s="626"/>
      <c r="I12" s="626"/>
      <c r="J12" s="626"/>
      <c r="K12" s="626"/>
      <c r="L12" s="626"/>
      <c r="M12" s="626"/>
      <c r="N12" s="626"/>
      <c r="O12" s="626"/>
      <c r="P12" s="626"/>
      <c r="Q12" s="627"/>
      <c r="R12" s="628">
        <v>29768</v>
      </c>
      <c r="S12" s="629"/>
      <c r="T12" s="629"/>
      <c r="U12" s="629"/>
      <c r="V12" s="629"/>
      <c r="W12" s="629"/>
      <c r="X12" s="629"/>
      <c r="Y12" s="630"/>
      <c r="Z12" s="655">
        <v>0.4</v>
      </c>
      <c r="AA12" s="655"/>
      <c r="AB12" s="655"/>
      <c r="AC12" s="655"/>
      <c r="AD12" s="656">
        <v>29768</v>
      </c>
      <c r="AE12" s="656"/>
      <c r="AF12" s="656"/>
      <c r="AG12" s="656"/>
      <c r="AH12" s="656"/>
      <c r="AI12" s="656"/>
      <c r="AJ12" s="656"/>
      <c r="AK12" s="656"/>
      <c r="AL12" s="631">
        <v>0.7</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964292</v>
      </c>
      <c r="BH12" s="629"/>
      <c r="BI12" s="629"/>
      <c r="BJ12" s="629"/>
      <c r="BK12" s="629"/>
      <c r="BL12" s="629"/>
      <c r="BM12" s="629"/>
      <c r="BN12" s="630"/>
      <c r="BO12" s="655">
        <v>53.9</v>
      </c>
      <c r="BP12" s="655"/>
      <c r="BQ12" s="655"/>
      <c r="BR12" s="655"/>
      <c r="BS12" s="656" t="s">
        <v>130</v>
      </c>
      <c r="BT12" s="656"/>
      <c r="BU12" s="656"/>
      <c r="BV12" s="656"/>
      <c r="BW12" s="656"/>
      <c r="BX12" s="656"/>
      <c r="BY12" s="656"/>
      <c r="BZ12" s="656"/>
      <c r="CA12" s="656"/>
      <c r="CB12" s="714"/>
      <c r="CD12" s="665" t="s">
        <v>254</v>
      </c>
      <c r="CE12" s="666"/>
      <c r="CF12" s="666"/>
      <c r="CG12" s="666"/>
      <c r="CH12" s="666"/>
      <c r="CI12" s="666"/>
      <c r="CJ12" s="666"/>
      <c r="CK12" s="666"/>
      <c r="CL12" s="666"/>
      <c r="CM12" s="666"/>
      <c r="CN12" s="666"/>
      <c r="CO12" s="666"/>
      <c r="CP12" s="666"/>
      <c r="CQ12" s="667"/>
      <c r="CR12" s="628">
        <v>120665</v>
      </c>
      <c r="CS12" s="629"/>
      <c r="CT12" s="629"/>
      <c r="CU12" s="629"/>
      <c r="CV12" s="629"/>
      <c r="CW12" s="629"/>
      <c r="CX12" s="629"/>
      <c r="CY12" s="630"/>
      <c r="CZ12" s="655">
        <v>1.8</v>
      </c>
      <c r="DA12" s="655"/>
      <c r="DB12" s="655"/>
      <c r="DC12" s="655"/>
      <c r="DD12" s="634">
        <v>1072</v>
      </c>
      <c r="DE12" s="629"/>
      <c r="DF12" s="629"/>
      <c r="DG12" s="629"/>
      <c r="DH12" s="629"/>
      <c r="DI12" s="629"/>
      <c r="DJ12" s="629"/>
      <c r="DK12" s="629"/>
      <c r="DL12" s="629"/>
      <c r="DM12" s="629"/>
      <c r="DN12" s="629"/>
      <c r="DO12" s="629"/>
      <c r="DP12" s="630"/>
      <c r="DQ12" s="634">
        <v>113025</v>
      </c>
      <c r="DR12" s="629"/>
      <c r="DS12" s="629"/>
      <c r="DT12" s="629"/>
      <c r="DU12" s="629"/>
      <c r="DV12" s="629"/>
      <c r="DW12" s="629"/>
      <c r="DX12" s="629"/>
      <c r="DY12" s="629"/>
      <c r="DZ12" s="629"/>
      <c r="EA12" s="629"/>
      <c r="EB12" s="629"/>
      <c r="EC12" s="673"/>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130</v>
      </c>
      <c r="S13" s="629"/>
      <c r="T13" s="629"/>
      <c r="U13" s="629"/>
      <c r="V13" s="629"/>
      <c r="W13" s="629"/>
      <c r="X13" s="629"/>
      <c r="Y13" s="630"/>
      <c r="Z13" s="655" t="s">
        <v>130</v>
      </c>
      <c r="AA13" s="655"/>
      <c r="AB13" s="655"/>
      <c r="AC13" s="655"/>
      <c r="AD13" s="656" t="s">
        <v>130</v>
      </c>
      <c r="AE13" s="656"/>
      <c r="AF13" s="656"/>
      <c r="AG13" s="656"/>
      <c r="AH13" s="656"/>
      <c r="AI13" s="656"/>
      <c r="AJ13" s="656"/>
      <c r="AK13" s="656"/>
      <c r="AL13" s="631" t="s">
        <v>130</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958671</v>
      </c>
      <c r="BH13" s="629"/>
      <c r="BI13" s="629"/>
      <c r="BJ13" s="629"/>
      <c r="BK13" s="629"/>
      <c r="BL13" s="629"/>
      <c r="BM13" s="629"/>
      <c r="BN13" s="630"/>
      <c r="BO13" s="655">
        <v>53.6</v>
      </c>
      <c r="BP13" s="655"/>
      <c r="BQ13" s="655"/>
      <c r="BR13" s="655"/>
      <c r="BS13" s="656" t="s">
        <v>130</v>
      </c>
      <c r="BT13" s="656"/>
      <c r="BU13" s="656"/>
      <c r="BV13" s="656"/>
      <c r="BW13" s="656"/>
      <c r="BX13" s="656"/>
      <c r="BY13" s="656"/>
      <c r="BZ13" s="656"/>
      <c r="CA13" s="656"/>
      <c r="CB13" s="714"/>
      <c r="CD13" s="665" t="s">
        <v>257</v>
      </c>
      <c r="CE13" s="666"/>
      <c r="CF13" s="666"/>
      <c r="CG13" s="666"/>
      <c r="CH13" s="666"/>
      <c r="CI13" s="666"/>
      <c r="CJ13" s="666"/>
      <c r="CK13" s="666"/>
      <c r="CL13" s="666"/>
      <c r="CM13" s="666"/>
      <c r="CN13" s="666"/>
      <c r="CO13" s="666"/>
      <c r="CP13" s="666"/>
      <c r="CQ13" s="667"/>
      <c r="CR13" s="628">
        <v>698250</v>
      </c>
      <c r="CS13" s="629"/>
      <c r="CT13" s="629"/>
      <c r="CU13" s="629"/>
      <c r="CV13" s="629"/>
      <c r="CW13" s="629"/>
      <c r="CX13" s="629"/>
      <c r="CY13" s="630"/>
      <c r="CZ13" s="655">
        <v>10.1</v>
      </c>
      <c r="DA13" s="655"/>
      <c r="DB13" s="655"/>
      <c r="DC13" s="655"/>
      <c r="DD13" s="634">
        <v>466444</v>
      </c>
      <c r="DE13" s="629"/>
      <c r="DF13" s="629"/>
      <c r="DG13" s="629"/>
      <c r="DH13" s="629"/>
      <c r="DI13" s="629"/>
      <c r="DJ13" s="629"/>
      <c r="DK13" s="629"/>
      <c r="DL13" s="629"/>
      <c r="DM13" s="629"/>
      <c r="DN13" s="629"/>
      <c r="DO13" s="629"/>
      <c r="DP13" s="630"/>
      <c r="DQ13" s="634">
        <v>438558</v>
      </c>
      <c r="DR13" s="629"/>
      <c r="DS13" s="629"/>
      <c r="DT13" s="629"/>
      <c r="DU13" s="629"/>
      <c r="DV13" s="629"/>
      <c r="DW13" s="629"/>
      <c r="DX13" s="629"/>
      <c r="DY13" s="629"/>
      <c r="DZ13" s="629"/>
      <c r="EA13" s="629"/>
      <c r="EB13" s="629"/>
      <c r="EC13" s="673"/>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130</v>
      </c>
      <c r="S14" s="629"/>
      <c r="T14" s="629"/>
      <c r="U14" s="629"/>
      <c r="V14" s="629"/>
      <c r="W14" s="629"/>
      <c r="X14" s="629"/>
      <c r="Y14" s="630"/>
      <c r="Z14" s="655" t="s">
        <v>130</v>
      </c>
      <c r="AA14" s="655"/>
      <c r="AB14" s="655"/>
      <c r="AC14" s="655"/>
      <c r="AD14" s="656" t="s">
        <v>130</v>
      </c>
      <c r="AE14" s="656"/>
      <c r="AF14" s="656"/>
      <c r="AG14" s="656"/>
      <c r="AH14" s="656"/>
      <c r="AI14" s="656"/>
      <c r="AJ14" s="656"/>
      <c r="AK14" s="656"/>
      <c r="AL14" s="631" t="s">
        <v>130</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53389</v>
      </c>
      <c r="BH14" s="629"/>
      <c r="BI14" s="629"/>
      <c r="BJ14" s="629"/>
      <c r="BK14" s="629"/>
      <c r="BL14" s="629"/>
      <c r="BM14" s="629"/>
      <c r="BN14" s="630"/>
      <c r="BO14" s="655">
        <v>3</v>
      </c>
      <c r="BP14" s="655"/>
      <c r="BQ14" s="655"/>
      <c r="BR14" s="655"/>
      <c r="BS14" s="656" t="s">
        <v>130</v>
      </c>
      <c r="BT14" s="656"/>
      <c r="BU14" s="656"/>
      <c r="BV14" s="656"/>
      <c r="BW14" s="656"/>
      <c r="BX14" s="656"/>
      <c r="BY14" s="656"/>
      <c r="BZ14" s="656"/>
      <c r="CA14" s="656"/>
      <c r="CB14" s="714"/>
      <c r="CD14" s="665" t="s">
        <v>260</v>
      </c>
      <c r="CE14" s="666"/>
      <c r="CF14" s="666"/>
      <c r="CG14" s="666"/>
      <c r="CH14" s="666"/>
      <c r="CI14" s="666"/>
      <c r="CJ14" s="666"/>
      <c r="CK14" s="666"/>
      <c r="CL14" s="666"/>
      <c r="CM14" s="666"/>
      <c r="CN14" s="666"/>
      <c r="CO14" s="666"/>
      <c r="CP14" s="666"/>
      <c r="CQ14" s="667"/>
      <c r="CR14" s="628">
        <v>367433</v>
      </c>
      <c r="CS14" s="629"/>
      <c r="CT14" s="629"/>
      <c r="CU14" s="629"/>
      <c r="CV14" s="629"/>
      <c r="CW14" s="629"/>
      <c r="CX14" s="629"/>
      <c r="CY14" s="630"/>
      <c r="CZ14" s="655">
        <v>5.3</v>
      </c>
      <c r="DA14" s="655"/>
      <c r="DB14" s="655"/>
      <c r="DC14" s="655"/>
      <c r="DD14" s="634">
        <v>33640</v>
      </c>
      <c r="DE14" s="629"/>
      <c r="DF14" s="629"/>
      <c r="DG14" s="629"/>
      <c r="DH14" s="629"/>
      <c r="DI14" s="629"/>
      <c r="DJ14" s="629"/>
      <c r="DK14" s="629"/>
      <c r="DL14" s="629"/>
      <c r="DM14" s="629"/>
      <c r="DN14" s="629"/>
      <c r="DO14" s="629"/>
      <c r="DP14" s="630"/>
      <c r="DQ14" s="634">
        <v>330712</v>
      </c>
      <c r="DR14" s="629"/>
      <c r="DS14" s="629"/>
      <c r="DT14" s="629"/>
      <c r="DU14" s="629"/>
      <c r="DV14" s="629"/>
      <c r="DW14" s="629"/>
      <c r="DX14" s="629"/>
      <c r="DY14" s="629"/>
      <c r="DZ14" s="629"/>
      <c r="EA14" s="629"/>
      <c r="EB14" s="629"/>
      <c r="EC14" s="673"/>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130</v>
      </c>
      <c r="S15" s="629"/>
      <c r="T15" s="629"/>
      <c r="U15" s="629"/>
      <c r="V15" s="629"/>
      <c r="W15" s="629"/>
      <c r="X15" s="629"/>
      <c r="Y15" s="630"/>
      <c r="Z15" s="655" t="s">
        <v>130</v>
      </c>
      <c r="AA15" s="655"/>
      <c r="AB15" s="655"/>
      <c r="AC15" s="655"/>
      <c r="AD15" s="656" t="s">
        <v>130</v>
      </c>
      <c r="AE15" s="656"/>
      <c r="AF15" s="656"/>
      <c r="AG15" s="656"/>
      <c r="AH15" s="656"/>
      <c r="AI15" s="656"/>
      <c r="AJ15" s="656"/>
      <c r="AK15" s="656"/>
      <c r="AL15" s="631" t="s">
        <v>130</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95182</v>
      </c>
      <c r="BH15" s="629"/>
      <c r="BI15" s="629"/>
      <c r="BJ15" s="629"/>
      <c r="BK15" s="629"/>
      <c r="BL15" s="629"/>
      <c r="BM15" s="629"/>
      <c r="BN15" s="630"/>
      <c r="BO15" s="655">
        <v>5.3</v>
      </c>
      <c r="BP15" s="655"/>
      <c r="BQ15" s="655"/>
      <c r="BR15" s="655"/>
      <c r="BS15" s="656" t="s">
        <v>130</v>
      </c>
      <c r="BT15" s="656"/>
      <c r="BU15" s="656"/>
      <c r="BV15" s="656"/>
      <c r="BW15" s="656"/>
      <c r="BX15" s="656"/>
      <c r="BY15" s="656"/>
      <c r="BZ15" s="656"/>
      <c r="CA15" s="656"/>
      <c r="CB15" s="714"/>
      <c r="CD15" s="665" t="s">
        <v>263</v>
      </c>
      <c r="CE15" s="666"/>
      <c r="CF15" s="666"/>
      <c r="CG15" s="666"/>
      <c r="CH15" s="666"/>
      <c r="CI15" s="666"/>
      <c r="CJ15" s="666"/>
      <c r="CK15" s="666"/>
      <c r="CL15" s="666"/>
      <c r="CM15" s="666"/>
      <c r="CN15" s="666"/>
      <c r="CO15" s="666"/>
      <c r="CP15" s="666"/>
      <c r="CQ15" s="667"/>
      <c r="CR15" s="628">
        <v>711435</v>
      </c>
      <c r="CS15" s="629"/>
      <c r="CT15" s="629"/>
      <c r="CU15" s="629"/>
      <c r="CV15" s="629"/>
      <c r="CW15" s="629"/>
      <c r="CX15" s="629"/>
      <c r="CY15" s="630"/>
      <c r="CZ15" s="655">
        <v>10.3</v>
      </c>
      <c r="DA15" s="655"/>
      <c r="DB15" s="655"/>
      <c r="DC15" s="655"/>
      <c r="DD15" s="634">
        <v>160369</v>
      </c>
      <c r="DE15" s="629"/>
      <c r="DF15" s="629"/>
      <c r="DG15" s="629"/>
      <c r="DH15" s="629"/>
      <c r="DI15" s="629"/>
      <c r="DJ15" s="629"/>
      <c r="DK15" s="629"/>
      <c r="DL15" s="629"/>
      <c r="DM15" s="629"/>
      <c r="DN15" s="629"/>
      <c r="DO15" s="629"/>
      <c r="DP15" s="630"/>
      <c r="DQ15" s="634">
        <v>642440</v>
      </c>
      <c r="DR15" s="629"/>
      <c r="DS15" s="629"/>
      <c r="DT15" s="629"/>
      <c r="DU15" s="629"/>
      <c r="DV15" s="629"/>
      <c r="DW15" s="629"/>
      <c r="DX15" s="629"/>
      <c r="DY15" s="629"/>
      <c r="DZ15" s="629"/>
      <c r="EA15" s="629"/>
      <c r="EB15" s="629"/>
      <c r="EC15" s="673"/>
    </row>
    <row r="16" spans="2:143" ht="11.25" customHeight="1" x14ac:dyDescent="0.15">
      <c r="B16" s="625" t="s">
        <v>264</v>
      </c>
      <c r="C16" s="626"/>
      <c r="D16" s="626"/>
      <c r="E16" s="626"/>
      <c r="F16" s="626"/>
      <c r="G16" s="626"/>
      <c r="H16" s="626"/>
      <c r="I16" s="626"/>
      <c r="J16" s="626"/>
      <c r="K16" s="626"/>
      <c r="L16" s="626"/>
      <c r="M16" s="626"/>
      <c r="N16" s="626"/>
      <c r="O16" s="626"/>
      <c r="P16" s="626"/>
      <c r="Q16" s="627"/>
      <c r="R16" s="628">
        <v>9698</v>
      </c>
      <c r="S16" s="629"/>
      <c r="T16" s="629"/>
      <c r="U16" s="629"/>
      <c r="V16" s="629"/>
      <c r="W16" s="629"/>
      <c r="X16" s="629"/>
      <c r="Y16" s="630"/>
      <c r="Z16" s="655">
        <v>0.1</v>
      </c>
      <c r="AA16" s="655"/>
      <c r="AB16" s="655"/>
      <c r="AC16" s="655"/>
      <c r="AD16" s="656">
        <v>9698</v>
      </c>
      <c r="AE16" s="656"/>
      <c r="AF16" s="656"/>
      <c r="AG16" s="656"/>
      <c r="AH16" s="656"/>
      <c r="AI16" s="656"/>
      <c r="AJ16" s="656"/>
      <c r="AK16" s="656"/>
      <c r="AL16" s="631">
        <v>0.2</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130</v>
      </c>
      <c r="BH16" s="629"/>
      <c r="BI16" s="629"/>
      <c r="BJ16" s="629"/>
      <c r="BK16" s="629"/>
      <c r="BL16" s="629"/>
      <c r="BM16" s="629"/>
      <c r="BN16" s="630"/>
      <c r="BO16" s="655" t="s">
        <v>130</v>
      </c>
      <c r="BP16" s="655"/>
      <c r="BQ16" s="655"/>
      <c r="BR16" s="655"/>
      <c r="BS16" s="656" t="s">
        <v>130</v>
      </c>
      <c r="BT16" s="656"/>
      <c r="BU16" s="656"/>
      <c r="BV16" s="656"/>
      <c r="BW16" s="656"/>
      <c r="BX16" s="656"/>
      <c r="BY16" s="656"/>
      <c r="BZ16" s="656"/>
      <c r="CA16" s="656"/>
      <c r="CB16" s="714"/>
      <c r="CD16" s="665" t="s">
        <v>266</v>
      </c>
      <c r="CE16" s="666"/>
      <c r="CF16" s="666"/>
      <c r="CG16" s="666"/>
      <c r="CH16" s="666"/>
      <c r="CI16" s="666"/>
      <c r="CJ16" s="666"/>
      <c r="CK16" s="666"/>
      <c r="CL16" s="666"/>
      <c r="CM16" s="666"/>
      <c r="CN16" s="666"/>
      <c r="CO16" s="666"/>
      <c r="CP16" s="666"/>
      <c r="CQ16" s="667"/>
      <c r="CR16" s="628" t="s">
        <v>130</v>
      </c>
      <c r="CS16" s="629"/>
      <c r="CT16" s="629"/>
      <c r="CU16" s="629"/>
      <c r="CV16" s="629"/>
      <c r="CW16" s="629"/>
      <c r="CX16" s="629"/>
      <c r="CY16" s="630"/>
      <c r="CZ16" s="655" t="s">
        <v>130</v>
      </c>
      <c r="DA16" s="655"/>
      <c r="DB16" s="655"/>
      <c r="DC16" s="655"/>
      <c r="DD16" s="634" t="s">
        <v>130</v>
      </c>
      <c r="DE16" s="629"/>
      <c r="DF16" s="629"/>
      <c r="DG16" s="629"/>
      <c r="DH16" s="629"/>
      <c r="DI16" s="629"/>
      <c r="DJ16" s="629"/>
      <c r="DK16" s="629"/>
      <c r="DL16" s="629"/>
      <c r="DM16" s="629"/>
      <c r="DN16" s="629"/>
      <c r="DO16" s="629"/>
      <c r="DP16" s="630"/>
      <c r="DQ16" s="634" t="s">
        <v>130</v>
      </c>
      <c r="DR16" s="629"/>
      <c r="DS16" s="629"/>
      <c r="DT16" s="629"/>
      <c r="DU16" s="629"/>
      <c r="DV16" s="629"/>
      <c r="DW16" s="629"/>
      <c r="DX16" s="629"/>
      <c r="DY16" s="629"/>
      <c r="DZ16" s="629"/>
      <c r="EA16" s="629"/>
      <c r="EB16" s="629"/>
      <c r="EC16" s="673"/>
    </row>
    <row r="17" spans="2:133" ht="11.25" customHeight="1" x14ac:dyDescent="0.15">
      <c r="B17" s="625" t="s">
        <v>267</v>
      </c>
      <c r="C17" s="626"/>
      <c r="D17" s="626"/>
      <c r="E17" s="626"/>
      <c r="F17" s="626"/>
      <c r="G17" s="626"/>
      <c r="H17" s="626"/>
      <c r="I17" s="626"/>
      <c r="J17" s="626"/>
      <c r="K17" s="626"/>
      <c r="L17" s="626"/>
      <c r="M17" s="626"/>
      <c r="N17" s="626"/>
      <c r="O17" s="626"/>
      <c r="P17" s="626"/>
      <c r="Q17" s="627"/>
      <c r="R17" s="628">
        <v>21100</v>
      </c>
      <c r="S17" s="629"/>
      <c r="T17" s="629"/>
      <c r="U17" s="629"/>
      <c r="V17" s="629"/>
      <c r="W17" s="629"/>
      <c r="X17" s="629"/>
      <c r="Y17" s="630"/>
      <c r="Z17" s="655">
        <v>0.3</v>
      </c>
      <c r="AA17" s="655"/>
      <c r="AB17" s="655"/>
      <c r="AC17" s="655"/>
      <c r="AD17" s="656">
        <v>21100</v>
      </c>
      <c r="AE17" s="656"/>
      <c r="AF17" s="656"/>
      <c r="AG17" s="656"/>
      <c r="AH17" s="656"/>
      <c r="AI17" s="656"/>
      <c r="AJ17" s="656"/>
      <c r="AK17" s="656"/>
      <c r="AL17" s="631">
        <v>0.5</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130</v>
      </c>
      <c r="BH17" s="629"/>
      <c r="BI17" s="629"/>
      <c r="BJ17" s="629"/>
      <c r="BK17" s="629"/>
      <c r="BL17" s="629"/>
      <c r="BM17" s="629"/>
      <c r="BN17" s="630"/>
      <c r="BO17" s="655" t="s">
        <v>130</v>
      </c>
      <c r="BP17" s="655"/>
      <c r="BQ17" s="655"/>
      <c r="BR17" s="655"/>
      <c r="BS17" s="656" t="s">
        <v>130</v>
      </c>
      <c r="BT17" s="656"/>
      <c r="BU17" s="656"/>
      <c r="BV17" s="656"/>
      <c r="BW17" s="656"/>
      <c r="BX17" s="656"/>
      <c r="BY17" s="656"/>
      <c r="BZ17" s="656"/>
      <c r="CA17" s="656"/>
      <c r="CB17" s="714"/>
      <c r="CD17" s="665" t="s">
        <v>269</v>
      </c>
      <c r="CE17" s="666"/>
      <c r="CF17" s="666"/>
      <c r="CG17" s="666"/>
      <c r="CH17" s="666"/>
      <c r="CI17" s="666"/>
      <c r="CJ17" s="666"/>
      <c r="CK17" s="666"/>
      <c r="CL17" s="666"/>
      <c r="CM17" s="666"/>
      <c r="CN17" s="666"/>
      <c r="CO17" s="666"/>
      <c r="CP17" s="666"/>
      <c r="CQ17" s="667"/>
      <c r="CR17" s="628">
        <v>986628</v>
      </c>
      <c r="CS17" s="629"/>
      <c r="CT17" s="629"/>
      <c r="CU17" s="629"/>
      <c r="CV17" s="629"/>
      <c r="CW17" s="629"/>
      <c r="CX17" s="629"/>
      <c r="CY17" s="630"/>
      <c r="CZ17" s="655">
        <v>14.3</v>
      </c>
      <c r="DA17" s="655"/>
      <c r="DB17" s="655"/>
      <c r="DC17" s="655"/>
      <c r="DD17" s="634" t="s">
        <v>130</v>
      </c>
      <c r="DE17" s="629"/>
      <c r="DF17" s="629"/>
      <c r="DG17" s="629"/>
      <c r="DH17" s="629"/>
      <c r="DI17" s="629"/>
      <c r="DJ17" s="629"/>
      <c r="DK17" s="629"/>
      <c r="DL17" s="629"/>
      <c r="DM17" s="629"/>
      <c r="DN17" s="629"/>
      <c r="DO17" s="629"/>
      <c r="DP17" s="630"/>
      <c r="DQ17" s="634">
        <v>978857</v>
      </c>
      <c r="DR17" s="629"/>
      <c r="DS17" s="629"/>
      <c r="DT17" s="629"/>
      <c r="DU17" s="629"/>
      <c r="DV17" s="629"/>
      <c r="DW17" s="629"/>
      <c r="DX17" s="629"/>
      <c r="DY17" s="629"/>
      <c r="DZ17" s="629"/>
      <c r="EA17" s="629"/>
      <c r="EB17" s="629"/>
      <c r="EC17" s="673"/>
    </row>
    <row r="18" spans="2:133" ht="11.25" customHeight="1" x14ac:dyDescent="0.15">
      <c r="B18" s="625" t="s">
        <v>270</v>
      </c>
      <c r="C18" s="626"/>
      <c r="D18" s="626"/>
      <c r="E18" s="626"/>
      <c r="F18" s="626"/>
      <c r="G18" s="626"/>
      <c r="H18" s="626"/>
      <c r="I18" s="626"/>
      <c r="J18" s="626"/>
      <c r="K18" s="626"/>
      <c r="L18" s="626"/>
      <c r="M18" s="626"/>
      <c r="N18" s="626"/>
      <c r="O18" s="626"/>
      <c r="P18" s="626"/>
      <c r="Q18" s="627"/>
      <c r="R18" s="628">
        <v>41465</v>
      </c>
      <c r="S18" s="629"/>
      <c r="T18" s="629"/>
      <c r="U18" s="629"/>
      <c r="V18" s="629"/>
      <c r="W18" s="629"/>
      <c r="X18" s="629"/>
      <c r="Y18" s="630"/>
      <c r="Z18" s="655">
        <v>0.6</v>
      </c>
      <c r="AA18" s="655"/>
      <c r="AB18" s="655"/>
      <c r="AC18" s="655"/>
      <c r="AD18" s="656">
        <v>41465</v>
      </c>
      <c r="AE18" s="656"/>
      <c r="AF18" s="656"/>
      <c r="AG18" s="656"/>
      <c r="AH18" s="656"/>
      <c r="AI18" s="656"/>
      <c r="AJ18" s="656"/>
      <c r="AK18" s="656"/>
      <c r="AL18" s="631">
        <v>0.89999997615814209</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130</v>
      </c>
      <c r="BH18" s="629"/>
      <c r="BI18" s="629"/>
      <c r="BJ18" s="629"/>
      <c r="BK18" s="629"/>
      <c r="BL18" s="629"/>
      <c r="BM18" s="629"/>
      <c r="BN18" s="630"/>
      <c r="BO18" s="655" t="s">
        <v>130</v>
      </c>
      <c r="BP18" s="655"/>
      <c r="BQ18" s="655"/>
      <c r="BR18" s="655"/>
      <c r="BS18" s="656" t="s">
        <v>130</v>
      </c>
      <c r="BT18" s="656"/>
      <c r="BU18" s="656"/>
      <c r="BV18" s="656"/>
      <c r="BW18" s="656"/>
      <c r="BX18" s="656"/>
      <c r="BY18" s="656"/>
      <c r="BZ18" s="656"/>
      <c r="CA18" s="656"/>
      <c r="CB18" s="714"/>
      <c r="CD18" s="665" t="s">
        <v>272</v>
      </c>
      <c r="CE18" s="666"/>
      <c r="CF18" s="666"/>
      <c r="CG18" s="666"/>
      <c r="CH18" s="666"/>
      <c r="CI18" s="666"/>
      <c r="CJ18" s="666"/>
      <c r="CK18" s="666"/>
      <c r="CL18" s="666"/>
      <c r="CM18" s="666"/>
      <c r="CN18" s="666"/>
      <c r="CO18" s="666"/>
      <c r="CP18" s="666"/>
      <c r="CQ18" s="667"/>
      <c r="CR18" s="628" t="s">
        <v>130</v>
      </c>
      <c r="CS18" s="629"/>
      <c r="CT18" s="629"/>
      <c r="CU18" s="629"/>
      <c r="CV18" s="629"/>
      <c r="CW18" s="629"/>
      <c r="CX18" s="629"/>
      <c r="CY18" s="630"/>
      <c r="CZ18" s="655" t="s">
        <v>130</v>
      </c>
      <c r="DA18" s="655"/>
      <c r="DB18" s="655"/>
      <c r="DC18" s="655"/>
      <c r="DD18" s="634" t="s">
        <v>130</v>
      </c>
      <c r="DE18" s="629"/>
      <c r="DF18" s="629"/>
      <c r="DG18" s="629"/>
      <c r="DH18" s="629"/>
      <c r="DI18" s="629"/>
      <c r="DJ18" s="629"/>
      <c r="DK18" s="629"/>
      <c r="DL18" s="629"/>
      <c r="DM18" s="629"/>
      <c r="DN18" s="629"/>
      <c r="DO18" s="629"/>
      <c r="DP18" s="630"/>
      <c r="DQ18" s="634" t="s">
        <v>130</v>
      </c>
      <c r="DR18" s="629"/>
      <c r="DS18" s="629"/>
      <c r="DT18" s="629"/>
      <c r="DU18" s="629"/>
      <c r="DV18" s="629"/>
      <c r="DW18" s="629"/>
      <c r="DX18" s="629"/>
      <c r="DY18" s="629"/>
      <c r="DZ18" s="629"/>
      <c r="EA18" s="629"/>
      <c r="EB18" s="629"/>
      <c r="EC18" s="673"/>
    </row>
    <row r="19" spans="2:133" ht="11.25" customHeight="1" x14ac:dyDescent="0.15">
      <c r="B19" s="625" t="s">
        <v>273</v>
      </c>
      <c r="C19" s="626"/>
      <c r="D19" s="626"/>
      <c r="E19" s="626"/>
      <c r="F19" s="626"/>
      <c r="G19" s="626"/>
      <c r="H19" s="626"/>
      <c r="I19" s="626"/>
      <c r="J19" s="626"/>
      <c r="K19" s="626"/>
      <c r="L19" s="626"/>
      <c r="M19" s="626"/>
      <c r="N19" s="626"/>
      <c r="O19" s="626"/>
      <c r="P19" s="626"/>
      <c r="Q19" s="627"/>
      <c r="R19" s="628">
        <v>9312</v>
      </c>
      <c r="S19" s="629"/>
      <c r="T19" s="629"/>
      <c r="U19" s="629"/>
      <c r="V19" s="629"/>
      <c r="W19" s="629"/>
      <c r="X19" s="629"/>
      <c r="Y19" s="630"/>
      <c r="Z19" s="655">
        <v>0.1</v>
      </c>
      <c r="AA19" s="655"/>
      <c r="AB19" s="655"/>
      <c r="AC19" s="655"/>
      <c r="AD19" s="656">
        <v>9312</v>
      </c>
      <c r="AE19" s="656"/>
      <c r="AF19" s="656"/>
      <c r="AG19" s="656"/>
      <c r="AH19" s="656"/>
      <c r="AI19" s="656"/>
      <c r="AJ19" s="656"/>
      <c r="AK19" s="656"/>
      <c r="AL19" s="631">
        <v>0.2</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t="s">
        <v>130</v>
      </c>
      <c r="BH19" s="629"/>
      <c r="BI19" s="629"/>
      <c r="BJ19" s="629"/>
      <c r="BK19" s="629"/>
      <c r="BL19" s="629"/>
      <c r="BM19" s="629"/>
      <c r="BN19" s="630"/>
      <c r="BO19" s="655" t="s">
        <v>130</v>
      </c>
      <c r="BP19" s="655"/>
      <c r="BQ19" s="655"/>
      <c r="BR19" s="655"/>
      <c r="BS19" s="656" t="s">
        <v>130</v>
      </c>
      <c r="BT19" s="656"/>
      <c r="BU19" s="656"/>
      <c r="BV19" s="656"/>
      <c r="BW19" s="656"/>
      <c r="BX19" s="656"/>
      <c r="BY19" s="656"/>
      <c r="BZ19" s="656"/>
      <c r="CA19" s="656"/>
      <c r="CB19" s="714"/>
      <c r="CD19" s="665" t="s">
        <v>275</v>
      </c>
      <c r="CE19" s="666"/>
      <c r="CF19" s="666"/>
      <c r="CG19" s="666"/>
      <c r="CH19" s="666"/>
      <c r="CI19" s="666"/>
      <c r="CJ19" s="666"/>
      <c r="CK19" s="666"/>
      <c r="CL19" s="666"/>
      <c r="CM19" s="666"/>
      <c r="CN19" s="666"/>
      <c r="CO19" s="666"/>
      <c r="CP19" s="666"/>
      <c r="CQ19" s="667"/>
      <c r="CR19" s="628" t="s">
        <v>130</v>
      </c>
      <c r="CS19" s="629"/>
      <c r="CT19" s="629"/>
      <c r="CU19" s="629"/>
      <c r="CV19" s="629"/>
      <c r="CW19" s="629"/>
      <c r="CX19" s="629"/>
      <c r="CY19" s="630"/>
      <c r="CZ19" s="655" t="s">
        <v>130</v>
      </c>
      <c r="DA19" s="655"/>
      <c r="DB19" s="655"/>
      <c r="DC19" s="655"/>
      <c r="DD19" s="634" t="s">
        <v>130</v>
      </c>
      <c r="DE19" s="629"/>
      <c r="DF19" s="629"/>
      <c r="DG19" s="629"/>
      <c r="DH19" s="629"/>
      <c r="DI19" s="629"/>
      <c r="DJ19" s="629"/>
      <c r="DK19" s="629"/>
      <c r="DL19" s="629"/>
      <c r="DM19" s="629"/>
      <c r="DN19" s="629"/>
      <c r="DO19" s="629"/>
      <c r="DP19" s="630"/>
      <c r="DQ19" s="634" t="s">
        <v>130</v>
      </c>
      <c r="DR19" s="629"/>
      <c r="DS19" s="629"/>
      <c r="DT19" s="629"/>
      <c r="DU19" s="629"/>
      <c r="DV19" s="629"/>
      <c r="DW19" s="629"/>
      <c r="DX19" s="629"/>
      <c r="DY19" s="629"/>
      <c r="DZ19" s="629"/>
      <c r="EA19" s="629"/>
      <c r="EB19" s="629"/>
      <c r="EC19" s="673"/>
    </row>
    <row r="20" spans="2:133" ht="11.25" customHeight="1" x14ac:dyDescent="0.15">
      <c r="B20" s="625" t="s">
        <v>276</v>
      </c>
      <c r="C20" s="626"/>
      <c r="D20" s="626"/>
      <c r="E20" s="626"/>
      <c r="F20" s="626"/>
      <c r="G20" s="626"/>
      <c r="H20" s="626"/>
      <c r="I20" s="626"/>
      <c r="J20" s="626"/>
      <c r="K20" s="626"/>
      <c r="L20" s="626"/>
      <c r="M20" s="626"/>
      <c r="N20" s="626"/>
      <c r="O20" s="626"/>
      <c r="P20" s="626"/>
      <c r="Q20" s="627"/>
      <c r="R20" s="628">
        <v>3543</v>
      </c>
      <c r="S20" s="629"/>
      <c r="T20" s="629"/>
      <c r="U20" s="629"/>
      <c r="V20" s="629"/>
      <c r="W20" s="629"/>
      <c r="X20" s="629"/>
      <c r="Y20" s="630"/>
      <c r="Z20" s="655">
        <v>0</v>
      </c>
      <c r="AA20" s="655"/>
      <c r="AB20" s="655"/>
      <c r="AC20" s="655"/>
      <c r="AD20" s="656">
        <v>3543</v>
      </c>
      <c r="AE20" s="656"/>
      <c r="AF20" s="656"/>
      <c r="AG20" s="656"/>
      <c r="AH20" s="656"/>
      <c r="AI20" s="656"/>
      <c r="AJ20" s="656"/>
      <c r="AK20" s="656"/>
      <c r="AL20" s="631">
        <v>0.1</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t="s">
        <v>130</v>
      </c>
      <c r="BH20" s="629"/>
      <c r="BI20" s="629"/>
      <c r="BJ20" s="629"/>
      <c r="BK20" s="629"/>
      <c r="BL20" s="629"/>
      <c r="BM20" s="629"/>
      <c r="BN20" s="630"/>
      <c r="BO20" s="655" t="s">
        <v>130</v>
      </c>
      <c r="BP20" s="655"/>
      <c r="BQ20" s="655"/>
      <c r="BR20" s="655"/>
      <c r="BS20" s="656" t="s">
        <v>130</v>
      </c>
      <c r="BT20" s="656"/>
      <c r="BU20" s="656"/>
      <c r="BV20" s="656"/>
      <c r="BW20" s="656"/>
      <c r="BX20" s="656"/>
      <c r="BY20" s="656"/>
      <c r="BZ20" s="656"/>
      <c r="CA20" s="656"/>
      <c r="CB20" s="714"/>
      <c r="CD20" s="665" t="s">
        <v>278</v>
      </c>
      <c r="CE20" s="666"/>
      <c r="CF20" s="666"/>
      <c r="CG20" s="666"/>
      <c r="CH20" s="666"/>
      <c r="CI20" s="666"/>
      <c r="CJ20" s="666"/>
      <c r="CK20" s="666"/>
      <c r="CL20" s="666"/>
      <c r="CM20" s="666"/>
      <c r="CN20" s="666"/>
      <c r="CO20" s="666"/>
      <c r="CP20" s="666"/>
      <c r="CQ20" s="667"/>
      <c r="CR20" s="628">
        <v>6883338</v>
      </c>
      <c r="CS20" s="629"/>
      <c r="CT20" s="629"/>
      <c r="CU20" s="629"/>
      <c r="CV20" s="629"/>
      <c r="CW20" s="629"/>
      <c r="CX20" s="629"/>
      <c r="CY20" s="630"/>
      <c r="CZ20" s="655">
        <v>100</v>
      </c>
      <c r="DA20" s="655"/>
      <c r="DB20" s="655"/>
      <c r="DC20" s="655"/>
      <c r="DD20" s="634">
        <v>1378245</v>
      </c>
      <c r="DE20" s="629"/>
      <c r="DF20" s="629"/>
      <c r="DG20" s="629"/>
      <c r="DH20" s="629"/>
      <c r="DI20" s="629"/>
      <c r="DJ20" s="629"/>
      <c r="DK20" s="629"/>
      <c r="DL20" s="629"/>
      <c r="DM20" s="629"/>
      <c r="DN20" s="629"/>
      <c r="DO20" s="629"/>
      <c r="DP20" s="630"/>
      <c r="DQ20" s="634">
        <v>4680421</v>
      </c>
      <c r="DR20" s="629"/>
      <c r="DS20" s="629"/>
      <c r="DT20" s="629"/>
      <c r="DU20" s="629"/>
      <c r="DV20" s="629"/>
      <c r="DW20" s="629"/>
      <c r="DX20" s="629"/>
      <c r="DY20" s="629"/>
      <c r="DZ20" s="629"/>
      <c r="EA20" s="629"/>
      <c r="EB20" s="629"/>
      <c r="EC20" s="673"/>
    </row>
    <row r="21" spans="2:133" ht="11.25" customHeight="1" x14ac:dyDescent="0.15">
      <c r="B21" s="625" t="s">
        <v>279</v>
      </c>
      <c r="C21" s="626"/>
      <c r="D21" s="626"/>
      <c r="E21" s="626"/>
      <c r="F21" s="626"/>
      <c r="G21" s="626"/>
      <c r="H21" s="626"/>
      <c r="I21" s="626"/>
      <c r="J21" s="626"/>
      <c r="K21" s="626"/>
      <c r="L21" s="626"/>
      <c r="M21" s="626"/>
      <c r="N21" s="626"/>
      <c r="O21" s="626"/>
      <c r="P21" s="626"/>
      <c r="Q21" s="627"/>
      <c r="R21" s="628">
        <v>1248</v>
      </c>
      <c r="S21" s="629"/>
      <c r="T21" s="629"/>
      <c r="U21" s="629"/>
      <c r="V21" s="629"/>
      <c r="W21" s="629"/>
      <c r="X21" s="629"/>
      <c r="Y21" s="630"/>
      <c r="Z21" s="655">
        <v>0</v>
      </c>
      <c r="AA21" s="655"/>
      <c r="AB21" s="655"/>
      <c r="AC21" s="655"/>
      <c r="AD21" s="656">
        <v>1248</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t="s">
        <v>130</v>
      </c>
      <c r="BH21" s="629"/>
      <c r="BI21" s="629"/>
      <c r="BJ21" s="629"/>
      <c r="BK21" s="629"/>
      <c r="BL21" s="629"/>
      <c r="BM21" s="629"/>
      <c r="BN21" s="630"/>
      <c r="BO21" s="655" t="s">
        <v>130</v>
      </c>
      <c r="BP21" s="655"/>
      <c r="BQ21" s="655"/>
      <c r="BR21" s="655"/>
      <c r="BS21" s="656" t="s">
        <v>130</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281</v>
      </c>
      <c r="C22" s="692"/>
      <c r="D22" s="692"/>
      <c r="E22" s="692"/>
      <c r="F22" s="692"/>
      <c r="G22" s="692"/>
      <c r="H22" s="692"/>
      <c r="I22" s="692"/>
      <c r="J22" s="692"/>
      <c r="K22" s="692"/>
      <c r="L22" s="692"/>
      <c r="M22" s="692"/>
      <c r="N22" s="692"/>
      <c r="O22" s="692"/>
      <c r="P22" s="692"/>
      <c r="Q22" s="693"/>
      <c r="R22" s="628">
        <v>27362</v>
      </c>
      <c r="S22" s="629"/>
      <c r="T22" s="629"/>
      <c r="U22" s="629"/>
      <c r="V22" s="629"/>
      <c r="W22" s="629"/>
      <c r="X22" s="629"/>
      <c r="Y22" s="630"/>
      <c r="Z22" s="655">
        <v>0.4</v>
      </c>
      <c r="AA22" s="655"/>
      <c r="AB22" s="655"/>
      <c r="AC22" s="655"/>
      <c r="AD22" s="656">
        <v>27362</v>
      </c>
      <c r="AE22" s="656"/>
      <c r="AF22" s="656"/>
      <c r="AG22" s="656"/>
      <c r="AH22" s="656"/>
      <c r="AI22" s="656"/>
      <c r="AJ22" s="656"/>
      <c r="AK22" s="656"/>
      <c r="AL22" s="631">
        <v>0.60000002384185791</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130</v>
      </c>
      <c r="BH22" s="629"/>
      <c r="BI22" s="629"/>
      <c r="BJ22" s="629"/>
      <c r="BK22" s="629"/>
      <c r="BL22" s="629"/>
      <c r="BM22" s="629"/>
      <c r="BN22" s="630"/>
      <c r="BO22" s="655" t="s">
        <v>130</v>
      </c>
      <c r="BP22" s="655"/>
      <c r="BQ22" s="655"/>
      <c r="BR22" s="655"/>
      <c r="BS22" s="656" t="s">
        <v>130</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2214160</v>
      </c>
      <c r="S23" s="629"/>
      <c r="T23" s="629"/>
      <c r="U23" s="629"/>
      <c r="V23" s="629"/>
      <c r="W23" s="629"/>
      <c r="X23" s="629"/>
      <c r="Y23" s="630"/>
      <c r="Z23" s="655">
        <v>30.2</v>
      </c>
      <c r="AA23" s="655"/>
      <c r="AB23" s="655"/>
      <c r="AC23" s="655"/>
      <c r="AD23" s="656">
        <v>2032898</v>
      </c>
      <c r="AE23" s="656"/>
      <c r="AF23" s="656"/>
      <c r="AG23" s="656"/>
      <c r="AH23" s="656"/>
      <c r="AI23" s="656"/>
      <c r="AJ23" s="656"/>
      <c r="AK23" s="656"/>
      <c r="AL23" s="631">
        <v>46.4</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130</v>
      </c>
      <c r="BH23" s="629"/>
      <c r="BI23" s="629"/>
      <c r="BJ23" s="629"/>
      <c r="BK23" s="629"/>
      <c r="BL23" s="629"/>
      <c r="BM23" s="629"/>
      <c r="BN23" s="630"/>
      <c r="BO23" s="655" t="s">
        <v>130</v>
      </c>
      <c r="BP23" s="655"/>
      <c r="BQ23" s="655"/>
      <c r="BR23" s="655"/>
      <c r="BS23" s="656" t="s">
        <v>130</v>
      </c>
      <c r="BT23" s="656"/>
      <c r="BU23" s="656"/>
      <c r="BV23" s="656"/>
      <c r="BW23" s="656"/>
      <c r="BX23" s="656"/>
      <c r="BY23" s="656"/>
      <c r="BZ23" s="656"/>
      <c r="CA23" s="656"/>
      <c r="CB23" s="714"/>
      <c r="CD23" s="730" t="s">
        <v>225</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3" t="s">
        <v>289</v>
      </c>
      <c r="DM23" s="734"/>
      <c r="DN23" s="734"/>
      <c r="DO23" s="734"/>
      <c r="DP23" s="734"/>
      <c r="DQ23" s="734"/>
      <c r="DR23" s="734"/>
      <c r="DS23" s="734"/>
      <c r="DT23" s="734"/>
      <c r="DU23" s="734"/>
      <c r="DV23" s="735"/>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2032898</v>
      </c>
      <c r="S24" s="629"/>
      <c r="T24" s="629"/>
      <c r="U24" s="629"/>
      <c r="V24" s="629"/>
      <c r="W24" s="629"/>
      <c r="X24" s="629"/>
      <c r="Y24" s="630"/>
      <c r="Z24" s="655">
        <v>27.7</v>
      </c>
      <c r="AA24" s="655"/>
      <c r="AB24" s="655"/>
      <c r="AC24" s="655"/>
      <c r="AD24" s="656">
        <v>2032898</v>
      </c>
      <c r="AE24" s="656"/>
      <c r="AF24" s="656"/>
      <c r="AG24" s="656"/>
      <c r="AH24" s="656"/>
      <c r="AI24" s="656"/>
      <c r="AJ24" s="656"/>
      <c r="AK24" s="656"/>
      <c r="AL24" s="631">
        <v>46.4</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130</v>
      </c>
      <c r="BH24" s="629"/>
      <c r="BI24" s="629"/>
      <c r="BJ24" s="629"/>
      <c r="BK24" s="629"/>
      <c r="BL24" s="629"/>
      <c r="BM24" s="629"/>
      <c r="BN24" s="630"/>
      <c r="BO24" s="655" t="s">
        <v>130</v>
      </c>
      <c r="BP24" s="655"/>
      <c r="BQ24" s="655"/>
      <c r="BR24" s="655"/>
      <c r="BS24" s="656" t="s">
        <v>130</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3146213</v>
      </c>
      <c r="CS24" s="682"/>
      <c r="CT24" s="682"/>
      <c r="CU24" s="682"/>
      <c r="CV24" s="682"/>
      <c r="CW24" s="682"/>
      <c r="CX24" s="682"/>
      <c r="CY24" s="725"/>
      <c r="CZ24" s="726">
        <v>45.7</v>
      </c>
      <c r="DA24" s="701"/>
      <c r="DB24" s="701"/>
      <c r="DC24" s="729"/>
      <c r="DD24" s="724">
        <v>2344445</v>
      </c>
      <c r="DE24" s="682"/>
      <c r="DF24" s="682"/>
      <c r="DG24" s="682"/>
      <c r="DH24" s="682"/>
      <c r="DI24" s="682"/>
      <c r="DJ24" s="682"/>
      <c r="DK24" s="725"/>
      <c r="DL24" s="724">
        <v>2234637</v>
      </c>
      <c r="DM24" s="682"/>
      <c r="DN24" s="682"/>
      <c r="DO24" s="682"/>
      <c r="DP24" s="682"/>
      <c r="DQ24" s="682"/>
      <c r="DR24" s="682"/>
      <c r="DS24" s="682"/>
      <c r="DT24" s="682"/>
      <c r="DU24" s="682"/>
      <c r="DV24" s="725"/>
      <c r="DW24" s="726">
        <v>51</v>
      </c>
      <c r="DX24" s="701"/>
      <c r="DY24" s="701"/>
      <c r="DZ24" s="701"/>
      <c r="EA24" s="701"/>
      <c r="EB24" s="701"/>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181262</v>
      </c>
      <c r="S25" s="629"/>
      <c r="T25" s="629"/>
      <c r="U25" s="629"/>
      <c r="V25" s="629"/>
      <c r="W25" s="629"/>
      <c r="X25" s="629"/>
      <c r="Y25" s="630"/>
      <c r="Z25" s="655">
        <v>2.5</v>
      </c>
      <c r="AA25" s="655"/>
      <c r="AB25" s="655"/>
      <c r="AC25" s="655"/>
      <c r="AD25" s="656" t="s">
        <v>130</v>
      </c>
      <c r="AE25" s="656"/>
      <c r="AF25" s="656"/>
      <c r="AG25" s="656"/>
      <c r="AH25" s="656"/>
      <c r="AI25" s="656"/>
      <c r="AJ25" s="656"/>
      <c r="AK25" s="656"/>
      <c r="AL25" s="631" t="s">
        <v>130</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130</v>
      </c>
      <c r="BH25" s="629"/>
      <c r="BI25" s="629"/>
      <c r="BJ25" s="629"/>
      <c r="BK25" s="629"/>
      <c r="BL25" s="629"/>
      <c r="BM25" s="629"/>
      <c r="BN25" s="630"/>
      <c r="BO25" s="655" t="s">
        <v>130</v>
      </c>
      <c r="BP25" s="655"/>
      <c r="BQ25" s="655"/>
      <c r="BR25" s="655"/>
      <c r="BS25" s="656" t="s">
        <v>130</v>
      </c>
      <c r="BT25" s="656"/>
      <c r="BU25" s="656"/>
      <c r="BV25" s="656"/>
      <c r="BW25" s="656"/>
      <c r="BX25" s="656"/>
      <c r="BY25" s="656"/>
      <c r="BZ25" s="656"/>
      <c r="CA25" s="656"/>
      <c r="CB25" s="714"/>
      <c r="CD25" s="665" t="s">
        <v>296</v>
      </c>
      <c r="CE25" s="666"/>
      <c r="CF25" s="666"/>
      <c r="CG25" s="666"/>
      <c r="CH25" s="666"/>
      <c r="CI25" s="666"/>
      <c r="CJ25" s="666"/>
      <c r="CK25" s="666"/>
      <c r="CL25" s="666"/>
      <c r="CM25" s="666"/>
      <c r="CN25" s="666"/>
      <c r="CO25" s="666"/>
      <c r="CP25" s="666"/>
      <c r="CQ25" s="667"/>
      <c r="CR25" s="628">
        <v>1240158</v>
      </c>
      <c r="CS25" s="639"/>
      <c r="CT25" s="639"/>
      <c r="CU25" s="639"/>
      <c r="CV25" s="639"/>
      <c r="CW25" s="639"/>
      <c r="CX25" s="639"/>
      <c r="CY25" s="640"/>
      <c r="CZ25" s="631">
        <v>18</v>
      </c>
      <c r="DA25" s="641"/>
      <c r="DB25" s="641"/>
      <c r="DC25" s="642"/>
      <c r="DD25" s="634">
        <v>1165204</v>
      </c>
      <c r="DE25" s="639"/>
      <c r="DF25" s="639"/>
      <c r="DG25" s="639"/>
      <c r="DH25" s="639"/>
      <c r="DI25" s="639"/>
      <c r="DJ25" s="639"/>
      <c r="DK25" s="640"/>
      <c r="DL25" s="634">
        <v>1055771</v>
      </c>
      <c r="DM25" s="639"/>
      <c r="DN25" s="639"/>
      <c r="DO25" s="639"/>
      <c r="DP25" s="639"/>
      <c r="DQ25" s="639"/>
      <c r="DR25" s="639"/>
      <c r="DS25" s="639"/>
      <c r="DT25" s="639"/>
      <c r="DU25" s="639"/>
      <c r="DV25" s="640"/>
      <c r="DW25" s="631">
        <v>24.1</v>
      </c>
      <c r="DX25" s="641"/>
      <c r="DY25" s="641"/>
      <c r="DZ25" s="641"/>
      <c r="EA25" s="641"/>
      <c r="EB25" s="641"/>
      <c r="EC25" s="668"/>
    </row>
    <row r="26" spans="2:133" ht="11.25" customHeight="1" x14ac:dyDescent="0.15">
      <c r="B26" s="625" t="s">
        <v>297</v>
      </c>
      <c r="C26" s="626"/>
      <c r="D26" s="626"/>
      <c r="E26" s="626"/>
      <c r="F26" s="626"/>
      <c r="G26" s="626"/>
      <c r="H26" s="626"/>
      <c r="I26" s="626"/>
      <c r="J26" s="626"/>
      <c r="K26" s="626"/>
      <c r="L26" s="626"/>
      <c r="M26" s="626"/>
      <c r="N26" s="626"/>
      <c r="O26" s="626"/>
      <c r="P26" s="626"/>
      <c r="Q26" s="627"/>
      <c r="R26" s="628" t="s">
        <v>130</v>
      </c>
      <c r="S26" s="629"/>
      <c r="T26" s="629"/>
      <c r="U26" s="629"/>
      <c r="V26" s="629"/>
      <c r="W26" s="629"/>
      <c r="X26" s="629"/>
      <c r="Y26" s="630"/>
      <c r="Z26" s="655" t="s">
        <v>130</v>
      </c>
      <c r="AA26" s="655"/>
      <c r="AB26" s="655"/>
      <c r="AC26" s="655"/>
      <c r="AD26" s="656" t="s">
        <v>130</v>
      </c>
      <c r="AE26" s="656"/>
      <c r="AF26" s="656"/>
      <c r="AG26" s="656"/>
      <c r="AH26" s="656"/>
      <c r="AI26" s="656"/>
      <c r="AJ26" s="656"/>
      <c r="AK26" s="656"/>
      <c r="AL26" s="631" t="s">
        <v>130</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130</v>
      </c>
      <c r="BH26" s="629"/>
      <c r="BI26" s="629"/>
      <c r="BJ26" s="629"/>
      <c r="BK26" s="629"/>
      <c r="BL26" s="629"/>
      <c r="BM26" s="629"/>
      <c r="BN26" s="630"/>
      <c r="BO26" s="655" t="s">
        <v>130</v>
      </c>
      <c r="BP26" s="655"/>
      <c r="BQ26" s="655"/>
      <c r="BR26" s="655"/>
      <c r="BS26" s="656" t="s">
        <v>130</v>
      </c>
      <c r="BT26" s="656"/>
      <c r="BU26" s="656"/>
      <c r="BV26" s="656"/>
      <c r="BW26" s="656"/>
      <c r="BX26" s="656"/>
      <c r="BY26" s="656"/>
      <c r="BZ26" s="656"/>
      <c r="CA26" s="656"/>
      <c r="CB26" s="714"/>
      <c r="CD26" s="665" t="s">
        <v>299</v>
      </c>
      <c r="CE26" s="666"/>
      <c r="CF26" s="666"/>
      <c r="CG26" s="666"/>
      <c r="CH26" s="666"/>
      <c r="CI26" s="666"/>
      <c r="CJ26" s="666"/>
      <c r="CK26" s="666"/>
      <c r="CL26" s="666"/>
      <c r="CM26" s="666"/>
      <c r="CN26" s="666"/>
      <c r="CO26" s="666"/>
      <c r="CP26" s="666"/>
      <c r="CQ26" s="667"/>
      <c r="CR26" s="628">
        <v>737396</v>
      </c>
      <c r="CS26" s="629"/>
      <c r="CT26" s="629"/>
      <c r="CU26" s="629"/>
      <c r="CV26" s="629"/>
      <c r="CW26" s="629"/>
      <c r="CX26" s="629"/>
      <c r="CY26" s="630"/>
      <c r="CZ26" s="631">
        <v>10.7</v>
      </c>
      <c r="DA26" s="641"/>
      <c r="DB26" s="641"/>
      <c r="DC26" s="642"/>
      <c r="DD26" s="634">
        <v>687640</v>
      </c>
      <c r="DE26" s="629"/>
      <c r="DF26" s="629"/>
      <c r="DG26" s="629"/>
      <c r="DH26" s="629"/>
      <c r="DI26" s="629"/>
      <c r="DJ26" s="629"/>
      <c r="DK26" s="630"/>
      <c r="DL26" s="634" t="s">
        <v>130</v>
      </c>
      <c r="DM26" s="629"/>
      <c r="DN26" s="629"/>
      <c r="DO26" s="629"/>
      <c r="DP26" s="629"/>
      <c r="DQ26" s="629"/>
      <c r="DR26" s="629"/>
      <c r="DS26" s="629"/>
      <c r="DT26" s="629"/>
      <c r="DU26" s="629"/>
      <c r="DV26" s="630"/>
      <c r="DW26" s="631" t="s">
        <v>130</v>
      </c>
      <c r="DX26" s="641"/>
      <c r="DY26" s="641"/>
      <c r="DZ26" s="641"/>
      <c r="EA26" s="641"/>
      <c r="EB26" s="641"/>
      <c r="EC26" s="668"/>
    </row>
    <row r="27" spans="2:133" ht="11.25" customHeight="1" x14ac:dyDescent="0.15">
      <c r="B27" s="625" t="s">
        <v>300</v>
      </c>
      <c r="C27" s="626"/>
      <c r="D27" s="626"/>
      <c r="E27" s="626"/>
      <c r="F27" s="626"/>
      <c r="G27" s="626"/>
      <c r="H27" s="626"/>
      <c r="I27" s="626"/>
      <c r="J27" s="626"/>
      <c r="K27" s="626"/>
      <c r="L27" s="626"/>
      <c r="M27" s="626"/>
      <c r="N27" s="626"/>
      <c r="O27" s="626"/>
      <c r="P27" s="626"/>
      <c r="Q27" s="627"/>
      <c r="R27" s="628">
        <v>4524337</v>
      </c>
      <c r="S27" s="629"/>
      <c r="T27" s="629"/>
      <c r="U27" s="629"/>
      <c r="V27" s="629"/>
      <c r="W27" s="629"/>
      <c r="X27" s="629"/>
      <c r="Y27" s="630"/>
      <c r="Z27" s="655">
        <v>61.7</v>
      </c>
      <c r="AA27" s="655"/>
      <c r="AB27" s="655"/>
      <c r="AC27" s="655"/>
      <c r="AD27" s="656">
        <v>4343075</v>
      </c>
      <c r="AE27" s="656"/>
      <c r="AF27" s="656"/>
      <c r="AG27" s="656"/>
      <c r="AH27" s="656"/>
      <c r="AI27" s="656"/>
      <c r="AJ27" s="656"/>
      <c r="AK27" s="656"/>
      <c r="AL27" s="631">
        <v>99.199996948242188</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1788208</v>
      </c>
      <c r="BH27" s="629"/>
      <c r="BI27" s="629"/>
      <c r="BJ27" s="629"/>
      <c r="BK27" s="629"/>
      <c r="BL27" s="629"/>
      <c r="BM27" s="629"/>
      <c r="BN27" s="630"/>
      <c r="BO27" s="655">
        <v>100</v>
      </c>
      <c r="BP27" s="655"/>
      <c r="BQ27" s="655"/>
      <c r="BR27" s="655"/>
      <c r="BS27" s="656" t="s">
        <v>130</v>
      </c>
      <c r="BT27" s="656"/>
      <c r="BU27" s="656"/>
      <c r="BV27" s="656"/>
      <c r="BW27" s="656"/>
      <c r="BX27" s="656"/>
      <c r="BY27" s="656"/>
      <c r="BZ27" s="656"/>
      <c r="CA27" s="656"/>
      <c r="CB27" s="714"/>
      <c r="CD27" s="665" t="s">
        <v>302</v>
      </c>
      <c r="CE27" s="666"/>
      <c r="CF27" s="666"/>
      <c r="CG27" s="666"/>
      <c r="CH27" s="666"/>
      <c r="CI27" s="666"/>
      <c r="CJ27" s="666"/>
      <c r="CK27" s="666"/>
      <c r="CL27" s="666"/>
      <c r="CM27" s="666"/>
      <c r="CN27" s="666"/>
      <c r="CO27" s="666"/>
      <c r="CP27" s="666"/>
      <c r="CQ27" s="667"/>
      <c r="CR27" s="628">
        <v>919427</v>
      </c>
      <c r="CS27" s="639"/>
      <c r="CT27" s="639"/>
      <c r="CU27" s="639"/>
      <c r="CV27" s="639"/>
      <c r="CW27" s="639"/>
      <c r="CX27" s="639"/>
      <c r="CY27" s="640"/>
      <c r="CZ27" s="631">
        <v>13.4</v>
      </c>
      <c r="DA27" s="641"/>
      <c r="DB27" s="641"/>
      <c r="DC27" s="642"/>
      <c r="DD27" s="634">
        <v>200384</v>
      </c>
      <c r="DE27" s="639"/>
      <c r="DF27" s="639"/>
      <c r="DG27" s="639"/>
      <c r="DH27" s="639"/>
      <c r="DI27" s="639"/>
      <c r="DJ27" s="639"/>
      <c r="DK27" s="640"/>
      <c r="DL27" s="634">
        <v>200009</v>
      </c>
      <c r="DM27" s="639"/>
      <c r="DN27" s="639"/>
      <c r="DO27" s="639"/>
      <c r="DP27" s="639"/>
      <c r="DQ27" s="639"/>
      <c r="DR27" s="639"/>
      <c r="DS27" s="639"/>
      <c r="DT27" s="639"/>
      <c r="DU27" s="639"/>
      <c r="DV27" s="640"/>
      <c r="DW27" s="631">
        <v>4.5999999999999996</v>
      </c>
      <c r="DX27" s="641"/>
      <c r="DY27" s="641"/>
      <c r="DZ27" s="641"/>
      <c r="EA27" s="641"/>
      <c r="EB27" s="641"/>
      <c r="EC27" s="668"/>
    </row>
    <row r="28" spans="2:133" ht="11.25" customHeight="1" x14ac:dyDescent="0.15">
      <c r="B28" s="625" t="s">
        <v>303</v>
      </c>
      <c r="C28" s="626"/>
      <c r="D28" s="626"/>
      <c r="E28" s="626"/>
      <c r="F28" s="626"/>
      <c r="G28" s="626"/>
      <c r="H28" s="626"/>
      <c r="I28" s="626"/>
      <c r="J28" s="626"/>
      <c r="K28" s="626"/>
      <c r="L28" s="626"/>
      <c r="M28" s="626"/>
      <c r="N28" s="626"/>
      <c r="O28" s="626"/>
      <c r="P28" s="626"/>
      <c r="Q28" s="627"/>
      <c r="R28" s="628">
        <v>2939</v>
      </c>
      <c r="S28" s="629"/>
      <c r="T28" s="629"/>
      <c r="U28" s="629"/>
      <c r="V28" s="629"/>
      <c r="W28" s="629"/>
      <c r="X28" s="629"/>
      <c r="Y28" s="630"/>
      <c r="Z28" s="655">
        <v>0</v>
      </c>
      <c r="AA28" s="655"/>
      <c r="AB28" s="655"/>
      <c r="AC28" s="655"/>
      <c r="AD28" s="656">
        <v>2939</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304</v>
      </c>
      <c r="CE28" s="666"/>
      <c r="CF28" s="666"/>
      <c r="CG28" s="666"/>
      <c r="CH28" s="666"/>
      <c r="CI28" s="666"/>
      <c r="CJ28" s="666"/>
      <c r="CK28" s="666"/>
      <c r="CL28" s="666"/>
      <c r="CM28" s="666"/>
      <c r="CN28" s="666"/>
      <c r="CO28" s="666"/>
      <c r="CP28" s="666"/>
      <c r="CQ28" s="667"/>
      <c r="CR28" s="628">
        <v>986628</v>
      </c>
      <c r="CS28" s="629"/>
      <c r="CT28" s="629"/>
      <c r="CU28" s="629"/>
      <c r="CV28" s="629"/>
      <c r="CW28" s="629"/>
      <c r="CX28" s="629"/>
      <c r="CY28" s="630"/>
      <c r="CZ28" s="631">
        <v>14.3</v>
      </c>
      <c r="DA28" s="641"/>
      <c r="DB28" s="641"/>
      <c r="DC28" s="642"/>
      <c r="DD28" s="634">
        <v>978857</v>
      </c>
      <c r="DE28" s="629"/>
      <c r="DF28" s="629"/>
      <c r="DG28" s="629"/>
      <c r="DH28" s="629"/>
      <c r="DI28" s="629"/>
      <c r="DJ28" s="629"/>
      <c r="DK28" s="630"/>
      <c r="DL28" s="634">
        <v>978857</v>
      </c>
      <c r="DM28" s="629"/>
      <c r="DN28" s="629"/>
      <c r="DO28" s="629"/>
      <c r="DP28" s="629"/>
      <c r="DQ28" s="629"/>
      <c r="DR28" s="629"/>
      <c r="DS28" s="629"/>
      <c r="DT28" s="629"/>
      <c r="DU28" s="629"/>
      <c r="DV28" s="630"/>
      <c r="DW28" s="631">
        <v>22.4</v>
      </c>
      <c r="DX28" s="641"/>
      <c r="DY28" s="641"/>
      <c r="DZ28" s="641"/>
      <c r="EA28" s="641"/>
      <c r="EB28" s="641"/>
      <c r="EC28" s="668"/>
    </row>
    <row r="29" spans="2:133" ht="11.25" customHeight="1" x14ac:dyDescent="0.15">
      <c r="B29" s="625" t="s">
        <v>305</v>
      </c>
      <c r="C29" s="626"/>
      <c r="D29" s="626"/>
      <c r="E29" s="626"/>
      <c r="F29" s="626"/>
      <c r="G29" s="626"/>
      <c r="H29" s="626"/>
      <c r="I29" s="626"/>
      <c r="J29" s="626"/>
      <c r="K29" s="626"/>
      <c r="L29" s="626"/>
      <c r="M29" s="626"/>
      <c r="N29" s="626"/>
      <c r="O29" s="626"/>
      <c r="P29" s="626"/>
      <c r="Q29" s="627"/>
      <c r="R29" s="628">
        <v>15630</v>
      </c>
      <c r="S29" s="629"/>
      <c r="T29" s="629"/>
      <c r="U29" s="629"/>
      <c r="V29" s="629"/>
      <c r="W29" s="629"/>
      <c r="X29" s="629"/>
      <c r="Y29" s="630"/>
      <c r="Z29" s="655">
        <v>0.2</v>
      </c>
      <c r="AA29" s="655"/>
      <c r="AB29" s="655"/>
      <c r="AC29" s="655"/>
      <c r="AD29" s="656" t="s">
        <v>130</v>
      </c>
      <c r="AE29" s="656"/>
      <c r="AF29" s="656"/>
      <c r="AG29" s="656"/>
      <c r="AH29" s="656"/>
      <c r="AI29" s="656"/>
      <c r="AJ29" s="656"/>
      <c r="AK29" s="656"/>
      <c r="AL29" s="631" t="s">
        <v>130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65" t="s">
        <v>70</v>
      </c>
      <c r="CG29" s="666"/>
      <c r="CH29" s="666"/>
      <c r="CI29" s="666"/>
      <c r="CJ29" s="666"/>
      <c r="CK29" s="666"/>
      <c r="CL29" s="666"/>
      <c r="CM29" s="666"/>
      <c r="CN29" s="666"/>
      <c r="CO29" s="666"/>
      <c r="CP29" s="666"/>
      <c r="CQ29" s="667"/>
      <c r="CR29" s="628">
        <v>986628</v>
      </c>
      <c r="CS29" s="639"/>
      <c r="CT29" s="639"/>
      <c r="CU29" s="639"/>
      <c r="CV29" s="639"/>
      <c r="CW29" s="639"/>
      <c r="CX29" s="639"/>
      <c r="CY29" s="640"/>
      <c r="CZ29" s="631">
        <v>14.3</v>
      </c>
      <c r="DA29" s="641"/>
      <c r="DB29" s="641"/>
      <c r="DC29" s="642"/>
      <c r="DD29" s="634">
        <v>978857</v>
      </c>
      <c r="DE29" s="639"/>
      <c r="DF29" s="639"/>
      <c r="DG29" s="639"/>
      <c r="DH29" s="639"/>
      <c r="DI29" s="639"/>
      <c r="DJ29" s="639"/>
      <c r="DK29" s="640"/>
      <c r="DL29" s="634">
        <v>978857</v>
      </c>
      <c r="DM29" s="639"/>
      <c r="DN29" s="639"/>
      <c r="DO29" s="639"/>
      <c r="DP29" s="639"/>
      <c r="DQ29" s="639"/>
      <c r="DR29" s="639"/>
      <c r="DS29" s="639"/>
      <c r="DT29" s="639"/>
      <c r="DU29" s="639"/>
      <c r="DV29" s="640"/>
      <c r="DW29" s="631">
        <v>22.4</v>
      </c>
      <c r="DX29" s="641"/>
      <c r="DY29" s="641"/>
      <c r="DZ29" s="641"/>
      <c r="EA29" s="641"/>
      <c r="EB29" s="641"/>
      <c r="EC29" s="668"/>
    </row>
    <row r="30" spans="2:133" ht="11.25" customHeight="1" x14ac:dyDescent="0.15">
      <c r="B30" s="625" t="s">
        <v>307</v>
      </c>
      <c r="C30" s="626"/>
      <c r="D30" s="626"/>
      <c r="E30" s="626"/>
      <c r="F30" s="626"/>
      <c r="G30" s="626"/>
      <c r="H30" s="626"/>
      <c r="I30" s="626"/>
      <c r="J30" s="626"/>
      <c r="K30" s="626"/>
      <c r="L30" s="626"/>
      <c r="M30" s="626"/>
      <c r="N30" s="626"/>
      <c r="O30" s="626"/>
      <c r="P30" s="626"/>
      <c r="Q30" s="627"/>
      <c r="R30" s="628">
        <v>35430</v>
      </c>
      <c r="S30" s="629"/>
      <c r="T30" s="629"/>
      <c r="U30" s="629"/>
      <c r="V30" s="629"/>
      <c r="W30" s="629"/>
      <c r="X30" s="629"/>
      <c r="Y30" s="630"/>
      <c r="Z30" s="655">
        <v>0.5</v>
      </c>
      <c r="AA30" s="655"/>
      <c r="AB30" s="655"/>
      <c r="AC30" s="655"/>
      <c r="AD30" s="656">
        <v>2701</v>
      </c>
      <c r="AE30" s="656"/>
      <c r="AF30" s="656"/>
      <c r="AG30" s="656"/>
      <c r="AH30" s="656"/>
      <c r="AI30" s="656"/>
      <c r="AJ30" s="656"/>
      <c r="AK30" s="656"/>
      <c r="AL30" s="631">
        <v>0.1</v>
      </c>
      <c r="AM30" s="632"/>
      <c r="AN30" s="632"/>
      <c r="AO30" s="657"/>
      <c r="AP30" s="687" t="s">
        <v>225</v>
      </c>
      <c r="AQ30" s="688"/>
      <c r="AR30" s="688"/>
      <c r="AS30" s="688"/>
      <c r="AT30" s="688"/>
      <c r="AU30" s="688"/>
      <c r="AV30" s="688"/>
      <c r="AW30" s="688"/>
      <c r="AX30" s="688"/>
      <c r="AY30" s="688"/>
      <c r="AZ30" s="688"/>
      <c r="BA30" s="688"/>
      <c r="BB30" s="688"/>
      <c r="BC30" s="688"/>
      <c r="BD30" s="688"/>
      <c r="BE30" s="688"/>
      <c r="BF30" s="689"/>
      <c r="BG30" s="687" t="s">
        <v>308</v>
      </c>
      <c r="BH30" s="712"/>
      <c r="BI30" s="712"/>
      <c r="BJ30" s="712"/>
      <c r="BK30" s="712"/>
      <c r="BL30" s="712"/>
      <c r="BM30" s="712"/>
      <c r="BN30" s="712"/>
      <c r="BO30" s="712"/>
      <c r="BP30" s="712"/>
      <c r="BQ30" s="713"/>
      <c r="BR30" s="687" t="s">
        <v>309</v>
      </c>
      <c r="BS30" s="712"/>
      <c r="BT30" s="712"/>
      <c r="BU30" s="712"/>
      <c r="BV30" s="712"/>
      <c r="BW30" s="712"/>
      <c r="BX30" s="712"/>
      <c r="BY30" s="712"/>
      <c r="BZ30" s="712"/>
      <c r="CA30" s="712"/>
      <c r="CB30" s="713"/>
      <c r="CD30" s="717"/>
      <c r="CE30" s="718"/>
      <c r="CF30" s="665" t="s">
        <v>310</v>
      </c>
      <c r="CG30" s="666"/>
      <c r="CH30" s="666"/>
      <c r="CI30" s="666"/>
      <c r="CJ30" s="666"/>
      <c r="CK30" s="666"/>
      <c r="CL30" s="666"/>
      <c r="CM30" s="666"/>
      <c r="CN30" s="666"/>
      <c r="CO30" s="666"/>
      <c r="CP30" s="666"/>
      <c r="CQ30" s="667"/>
      <c r="CR30" s="628">
        <v>969484</v>
      </c>
      <c r="CS30" s="629"/>
      <c r="CT30" s="629"/>
      <c r="CU30" s="629"/>
      <c r="CV30" s="629"/>
      <c r="CW30" s="629"/>
      <c r="CX30" s="629"/>
      <c r="CY30" s="630"/>
      <c r="CZ30" s="631">
        <v>14.1</v>
      </c>
      <c r="DA30" s="641"/>
      <c r="DB30" s="641"/>
      <c r="DC30" s="642"/>
      <c r="DD30" s="634">
        <v>961781</v>
      </c>
      <c r="DE30" s="629"/>
      <c r="DF30" s="629"/>
      <c r="DG30" s="629"/>
      <c r="DH30" s="629"/>
      <c r="DI30" s="629"/>
      <c r="DJ30" s="629"/>
      <c r="DK30" s="630"/>
      <c r="DL30" s="634">
        <v>961781</v>
      </c>
      <c r="DM30" s="629"/>
      <c r="DN30" s="629"/>
      <c r="DO30" s="629"/>
      <c r="DP30" s="629"/>
      <c r="DQ30" s="629"/>
      <c r="DR30" s="629"/>
      <c r="DS30" s="629"/>
      <c r="DT30" s="629"/>
      <c r="DU30" s="629"/>
      <c r="DV30" s="630"/>
      <c r="DW30" s="631">
        <v>22</v>
      </c>
      <c r="DX30" s="641"/>
      <c r="DY30" s="641"/>
      <c r="DZ30" s="641"/>
      <c r="EA30" s="641"/>
      <c r="EB30" s="641"/>
      <c r="EC30" s="668"/>
    </row>
    <row r="31" spans="2:133" ht="11.25" customHeight="1" x14ac:dyDescent="0.15">
      <c r="B31" s="625" t="s">
        <v>311</v>
      </c>
      <c r="C31" s="626"/>
      <c r="D31" s="626"/>
      <c r="E31" s="626"/>
      <c r="F31" s="626"/>
      <c r="G31" s="626"/>
      <c r="H31" s="626"/>
      <c r="I31" s="626"/>
      <c r="J31" s="626"/>
      <c r="K31" s="626"/>
      <c r="L31" s="626"/>
      <c r="M31" s="626"/>
      <c r="N31" s="626"/>
      <c r="O31" s="626"/>
      <c r="P31" s="626"/>
      <c r="Q31" s="627"/>
      <c r="R31" s="628">
        <v>5016</v>
      </c>
      <c r="S31" s="629"/>
      <c r="T31" s="629"/>
      <c r="U31" s="629"/>
      <c r="V31" s="629"/>
      <c r="W31" s="629"/>
      <c r="X31" s="629"/>
      <c r="Y31" s="630"/>
      <c r="Z31" s="655">
        <v>0.1</v>
      </c>
      <c r="AA31" s="655"/>
      <c r="AB31" s="655"/>
      <c r="AC31" s="655"/>
      <c r="AD31" s="656" t="s">
        <v>130</v>
      </c>
      <c r="AE31" s="656"/>
      <c r="AF31" s="656"/>
      <c r="AG31" s="656"/>
      <c r="AH31" s="656"/>
      <c r="AI31" s="656"/>
      <c r="AJ31" s="656"/>
      <c r="AK31" s="656"/>
      <c r="AL31" s="631" t="s">
        <v>130</v>
      </c>
      <c r="AM31" s="632"/>
      <c r="AN31" s="632"/>
      <c r="AO31" s="657"/>
      <c r="AP31" s="703" t="s">
        <v>312</v>
      </c>
      <c r="AQ31" s="704"/>
      <c r="AR31" s="704"/>
      <c r="AS31" s="704"/>
      <c r="AT31" s="709" t="s">
        <v>313</v>
      </c>
      <c r="AU31" s="360"/>
      <c r="AV31" s="360"/>
      <c r="AW31" s="360"/>
      <c r="AX31" s="696" t="s">
        <v>191</v>
      </c>
      <c r="AY31" s="697"/>
      <c r="AZ31" s="697"/>
      <c r="BA31" s="697"/>
      <c r="BB31" s="697"/>
      <c r="BC31" s="697"/>
      <c r="BD31" s="697"/>
      <c r="BE31" s="697"/>
      <c r="BF31" s="698"/>
      <c r="BG31" s="699">
        <v>99.4</v>
      </c>
      <c r="BH31" s="700"/>
      <c r="BI31" s="700"/>
      <c r="BJ31" s="700"/>
      <c r="BK31" s="700"/>
      <c r="BL31" s="700"/>
      <c r="BM31" s="701">
        <v>98</v>
      </c>
      <c r="BN31" s="700"/>
      <c r="BO31" s="700"/>
      <c r="BP31" s="700"/>
      <c r="BQ31" s="702"/>
      <c r="BR31" s="699">
        <v>98.9</v>
      </c>
      <c r="BS31" s="700"/>
      <c r="BT31" s="700"/>
      <c r="BU31" s="700"/>
      <c r="BV31" s="700"/>
      <c r="BW31" s="700"/>
      <c r="BX31" s="701">
        <v>96.9</v>
      </c>
      <c r="BY31" s="700"/>
      <c r="BZ31" s="700"/>
      <c r="CA31" s="700"/>
      <c r="CB31" s="702"/>
      <c r="CD31" s="717"/>
      <c r="CE31" s="718"/>
      <c r="CF31" s="665" t="s">
        <v>314</v>
      </c>
      <c r="CG31" s="666"/>
      <c r="CH31" s="666"/>
      <c r="CI31" s="666"/>
      <c r="CJ31" s="666"/>
      <c r="CK31" s="666"/>
      <c r="CL31" s="666"/>
      <c r="CM31" s="666"/>
      <c r="CN31" s="666"/>
      <c r="CO31" s="666"/>
      <c r="CP31" s="666"/>
      <c r="CQ31" s="667"/>
      <c r="CR31" s="628">
        <v>17144</v>
      </c>
      <c r="CS31" s="639"/>
      <c r="CT31" s="639"/>
      <c r="CU31" s="639"/>
      <c r="CV31" s="639"/>
      <c r="CW31" s="639"/>
      <c r="CX31" s="639"/>
      <c r="CY31" s="640"/>
      <c r="CZ31" s="631">
        <v>0.2</v>
      </c>
      <c r="DA31" s="641"/>
      <c r="DB31" s="641"/>
      <c r="DC31" s="642"/>
      <c r="DD31" s="634">
        <v>17076</v>
      </c>
      <c r="DE31" s="639"/>
      <c r="DF31" s="639"/>
      <c r="DG31" s="639"/>
      <c r="DH31" s="639"/>
      <c r="DI31" s="639"/>
      <c r="DJ31" s="639"/>
      <c r="DK31" s="640"/>
      <c r="DL31" s="634">
        <v>17076</v>
      </c>
      <c r="DM31" s="639"/>
      <c r="DN31" s="639"/>
      <c r="DO31" s="639"/>
      <c r="DP31" s="639"/>
      <c r="DQ31" s="639"/>
      <c r="DR31" s="639"/>
      <c r="DS31" s="639"/>
      <c r="DT31" s="639"/>
      <c r="DU31" s="639"/>
      <c r="DV31" s="640"/>
      <c r="DW31" s="631">
        <v>0.4</v>
      </c>
      <c r="DX31" s="641"/>
      <c r="DY31" s="641"/>
      <c r="DZ31" s="641"/>
      <c r="EA31" s="641"/>
      <c r="EB31" s="641"/>
      <c r="EC31" s="668"/>
    </row>
    <row r="32" spans="2:133" ht="11.25" customHeight="1" x14ac:dyDescent="0.15">
      <c r="B32" s="625" t="s">
        <v>315</v>
      </c>
      <c r="C32" s="626"/>
      <c r="D32" s="626"/>
      <c r="E32" s="626"/>
      <c r="F32" s="626"/>
      <c r="G32" s="626"/>
      <c r="H32" s="626"/>
      <c r="I32" s="626"/>
      <c r="J32" s="626"/>
      <c r="K32" s="626"/>
      <c r="L32" s="626"/>
      <c r="M32" s="626"/>
      <c r="N32" s="626"/>
      <c r="O32" s="626"/>
      <c r="P32" s="626"/>
      <c r="Q32" s="627"/>
      <c r="R32" s="628">
        <v>1052248</v>
      </c>
      <c r="S32" s="629"/>
      <c r="T32" s="629"/>
      <c r="U32" s="629"/>
      <c r="V32" s="629"/>
      <c r="W32" s="629"/>
      <c r="X32" s="629"/>
      <c r="Y32" s="630"/>
      <c r="Z32" s="655">
        <v>14.4</v>
      </c>
      <c r="AA32" s="655"/>
      <c r="AB32" s="655"/>
      <c r="AC32" s="655"/>
      <c r="AD32" s="656" t="s">
        <v>130</v>
      </c>
      <c r="AE32" s="656"/>
      <c r="AF32" s="656"/>
      <c r="AG32" s="656"/>
      <c r="AH32" s="656"/>
      <c r="AI32" s="656"/>
      <c r="AJ32" s="656"/>
      <c r="AK32" s="656"/>
      <c r="AL32" s="631" t="s">
        <v>130</v>
      </c>
      <c r="AM32" s="632"/>
      <c r="AN32" s="632"/>
      <c r="AO32" s="657"/>
      <c r="AP32" s="705"/>
      <c r="AQ32" s="706"/>
      <c r="AR32" s="706"/>
      <c r="AS32" s="706"/>
      <c r="AT32" s="710"/>
      <c r="AU32" s="361" t="s">
        <v>316</v>
      </c>
      <c r="AV32" s="361"/>
      <c r="AW32" s="361"/>
      <c r="AX32" s="625" t="s">
        <v>317</v>
      </c>
      <c r="AY32" s="626"/>
      <c r="AZ32" s="626"/>
      <c r="BA32" s="626"/>
      <c r="BB32" s="626"/>
      <c r="BC32" s="626"/>
      <c r="BD32" s="626"/>
      <c r="BE32" s="626"/>
      <c r="BF32" s="627"/>
      <c r="BG32" s="694">
        <v>99.5</v>
      </c>
      <c r="BH32" s="639"/>
      <c r="BI32" s="639"/>
      <c r="BJ32" s="639"/>
      <c r="BK32" s="639"/>
      <c r="BL32" s="639"/>
      <c r="BM32" s="632">
        <v>98.7</v>
      </c>
      <c r="BN32" s="695"/>
      <c r="BO32" s="695"/>
      <c r="BP32" s="695"/>
      <c r="BQ32" s="672"/>
      <c r="BR32" s="694">
        <v>99.2</v>
      </c>
      <c r="BS32" s="639"/>
      <c r="BT32" s="639"/>
      <c r="BU32" s="639"/>
      <c r="BV32" s="639"/>
      <c r="BW32" s="639"/>
      <c r="BX32" s="632">
        <v>98</v>
      </c>
      <c r="BY32" s="695"/>
      <c r="BZ32" s="695"/>
      <c r="CA32" s="695"/>
      <c r="CB32" s="672"/>
      <c r="CD32" s="719"/>
      <c r="CE32" s="720"/>
      <c r="CF32" s="665" t="s">
        <v>318</v>
      </c>
      <c r="CG32" s="666"/>
      <c r="CH32" s="666"/>
      <c r="CI32" s="666"/>
      <c r="CJ32" s="666"/>
      <c r="CK32" s="666"/>
      <c r="CL32" s="666"/>
      <c r="CM32" s="666"/>
      <c r="CN32" s="666"/>
      <c r="CO32" s="666"/>
      <c r="CP32" s="666"/>
      <c r="CQ32" s="667"/>
      <c r="CR32" s="628" t="s">
        <v>130</v>
      </c>
      <c r="CS32" s="629"/>
      <c r="CT32" s="629"/>
      <c r="CU32" s="629"/>
      <c r="CV32" s="629"/>
      <c r="CW32" s="629"/>
      <c r="CX32" s="629"/>
      <c r="CY32" s="630"/>
      <c r="CZ32" s="631" t="s">
        <v>130</v>
      </c>
      <c r="DA32" s="641"/>
      <c r="DB32" s="641"/>
      <c r="DC32" s="642"/>
      <c r="DD32" s="634" t="s">
        <v>130</v>
      </c>
      <c r="DE32" s="629"/>
      <c r="DF32" s="629"/>
      <c r="DG32" s="629"/>
      <c r="DH32" s="629"/>
      <c r="DI32" s="629"/>
      <c r="DJ32" s="629"/>
      <c r="DK32" s="630"/>
      <c r="DL32" s="634" t="s">
        <v>130</v>
      </c>
      <c r="DM32" s="629"/>
      <c r="DN32" s="629"/>
      <c r="DO32" s="629"/>
      <c r="DP32" s="629"/>
      <c r="DQ32" s="629"/>
      <c r="DR32" s="629"/>
      <c r="DS32" s="629"/>
      <c r="DT32" s="629"/>
      <c r="DU32" s="629"/>
      <c r="DV32" s="630"/>
      <c r="DW32" s="631" t="s">
        <v>130</v>
      </c>
      <c r="DX32" s="641"/>
      <c r="DY32" s="641"/>
      <c r="DZ32" s="641"/>
      <c r="EA32" s="641"/>
      <c r="EB32" s="641"/>
      <c r="EC32" s="668"/>
    </row>
    <row r="33" spans="2:133" ht="11.25" customHeight="1" x14ac:dyDescent="0.15">
      <c r="B33" s="691" t="s">
        <v>319</v>
      </c>
      <c r="C33" s="692"/>
      <c r="D33" s="692"/>
      <c r="E33" s="692"/>
      <c r="F33" s="692"/>
      <c r="G33" s="692"/>
      <c r="H33" s="692"/>
      <c r="I33" s="692"/>
      <c r="J33" s="692"/>
      <c r="K33" s="692"/>
      <c r="L33" s="692"/>
      <c r="M33" s="692"/>
      <c r="N33" s="692"/>
      <c r="O33" s="692"/>
      <c r="P33" s="692"/>
      <c r="Q33" s="693"/>
      <c r="R33" s="628" t="s">
        <v>130</v>
      </c>
      <c r="S33" s="629"/>
      <c r="T33" s="629"/>
      <c r="U33" s="629"/>
      <c r="V33" s="629"/>
      <c r="W33" s="629"/>
      <c r="X33" s="629"/>
      <c r="Y33" s="630"/>
      <c r="Z33" s="655" t="s">
        <v>130</v>
      </c>
      <c r="AA33" s="655"/>
      <c r="AB33" s="655"/>
      <c r="AC33" s="655"/>
      <c r="AD33" s="656" t="s">
        <v>130</v>
      </c>
      <c r="AE33" s="656"/>
      <c r="AF33" s="656"/>
      <c r="AG33" s="656"/>
      <c r="AH33" s="656"/>
      <c r="AI33" s="656"/>
      <c r="AJ33" s="656"/>
      <c r="AK33" s="656"/>
      <c r="AL33" s="631" t="s">
        <v>130</v>
      </c>
      <c r="AM33" s="632"/>
      <c r="AN33" s="632"/>
      <c r="AO33" s="657"/>
      <c r="AP33" s="707"/>
      <c r="AQ33" s="708"/>
      <c r="AR33" s="708"/>
      <c r="AS33" s="708"/>
      <c r="AT33" s="711"/>
      <c r="AU33" s="362"/>
      <c r="AV33" s="362"/>
      <c r="AW33" s="362"/>
      <c r="AX33" s="605" t="s">
        <v>320</v>
      </c>
      <c r="AY33" s="606"/>
      <c r="AZ33" s="606"/>
      <c r="BA33" s="606"/>
      <c r="BB33" s="606"/>
      <c r="BC33" s="606"/>
      <c r="BD33" s="606"/>
      <c r="BE33" s="606"/>
      <c r="BF33" s="607"/>
      <c r="BG33" s="690">
        <v>99.3</v>
      </c>
      <c r="BH33" s="609"/>
      <c r="BI33" s="609"/>
      <c r="BJ33" s="609"/>
      <c r="BK33" s="609"/>
      <c r="BL33" s="609"/>
      <c r="BM33" s="647">
        <v>97.5</v>
      </c>
      <c r="BN33" s="609"/>
      <c r="BO33" s="609"/>
      <c r="BP33" s="609"/>
      <c r="BQ33" s="658"/>
      <c r="BR33" s="690">
        <v>98.6</v>
      </c>
      <c r="BS33" s="609"/>
      <c r="BT33" s="609"/>
      <c r="BU33" s="609"/>
      <c r="BV33" s="609"/>
      <c r="BW33" s="609"/>
      <c r="BX33" s="647">
        <v>96.1</v>
      </c>
      <c r="BY33" s="609"/>
      <c r="BZ33" s="609"/>
      <c r="CA33" s="609"/>
      <c r="CB33" s="658"/>
      <c r="CD33" s="665" t="s">
        <v>321</v>
      </c>
      <c r="CE33" s="666"/>
      <c r="CF33" s="666"/>
      <c r="CG33" s="666"/>
      <c r="CH33" s="666"/>
      <c r="CI33" s="666"/>
      <c r="CJ33" s="666"/>
      <c r="CK33" s="666"/>
      <c r="CL33" s="666"/>
      <c r="CM33" s="666"/>
      <c r="CN33" s="666"/>
      <c r="CO33" s="666"/>
      <c r="CP33" s="666"/>
      <c r="CQ33" s="667"/>
      <c r="CR33" s="628">
        <v>2358880</v>
      </c>
      <c r="CS33" s="639"/>
      <c r="CT33" s="639"/>
      <c r="CU33" s="639"/>
      <c r="CV33" s="639"/>
      <c r="CW33" s="639"/>
      <c r="CX33" s="639"/>
      <c r="CY33" s="640"/>
      <c r="CZ33" s="631">
        <v>34.299999999999997</v>
      </c>
      <c r="DA33" s="641"/>
      <c r="DB33" s="641"/>
      <c r="DC33" s="642"/>
      <c r="DD33" s="634">
        <v>1977244</v>
      </c>
      <c r="DE33" s="639"/>
      <c r="DF33" s="639"/>
      <c r="DG33" s="639"/>
      <c r="DH33" s="639"/>
      <c r="DI33" s="639"/>
      <c r="DJ33" s="639"/>
      <c r="DK33" s="640"/>
      <c r="DL33" s="634">
        <v>1509737</v>
      </c>
      <c r="DM33" s="639"/>
      <c r="DN33" s="639"/>
      <c r="DO33" s="639"/>
      <c r="DP33" s="639"/>
      <c r="DQ33" s="639"/>
      <c r="DR33" s="639"/>
      <c r="DS33" s="639"/>
      <c r="DT33" s="639"/>
      <c r="DU33" s="639"/>
      <c r="DV33" s="640"/>
      <c r="DW33" s="631">
        <v>34.5</v>
      </c>
      <c r="DX33" s="641"/>
      <c r="DY33" s="641"/>
      <c r="DZ33" s="641"/>
      <c r="EA33" s="641"/>
      <c r="EB33" s="641"/>
      <c r="EC33" s="668"/>
    </row>
    <row r="34" spans="2:133" ht="11.25" customHeight="1" x14ac:dyDescent="0.15">
      <c r="B34" s="625" t="s">
        <v>322</v>
      </c>
      <c r="C34" s="626"/>
      <c r="D34" s="626"/>
      <c r="E34" s="626"/>
      <c r="F34" s="626"/>
      <c r="G34" s="626"/>
      <c r="H34" s="626"/>
      <c r="I34" s="626"/>
      <c r="J34" s="626"/>
      <c r="K34" s="626"/>
      <c r="L34" s="626"/>
      <c r="M34" s="626"/>
      <c r="N34" s="626"/>
      <c r="O34" s="626"/>
      <c r="P34" s="626"/>
      <c r="Q34" s="627"/>
      <c r="R34" s="628">
        <v>372573</v>
      </c>
      <c r="S34" s="629"/>
      <c r="T34" s="629"/>
      <c r="U34" s="629"/>
      <c r="V34" s="629"/>
      <c r="W34" s="629"/>
      <c r="X34" s="629"/>
      <c r="Y34" s="630"/>
      <c r="Z34" s="655">
        <v>5.0999999999999996</v>
      </c>
      <c r="AA34" s="655"/>
      <c r="AB34" s="655"/>
      <c r="AC34" s="655"/>
      <c r="AD34" s="656" t="s">
        <v>130</v>
      </c>
      <c r="AE34" s="656"/>
      <c r="AF34" s="656"/>
      <c r="AG34" s="656"/>
      <c r="AH34" s="656"/>
      <c r="AI34" s="656"/>
      <c r="AJ34" s="656"/>
      <c r="AK34" s="656"/>
      <c r="AL34" s="631" t="s">
        <v>130</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323</v>
      </c>
      <c r="CE34" s="666"/>
      <c r="CF34" s="666"/>
      <c r="CG34" s="666"/>
      <c r="CH34" s="666"/>
      <c r="CI34" s="666"/>
      <c r="CJ34" s="666"/>
      <c r="CK34" s="666"/>
      <c r="CL34" s="666"/>
      <c r="CM34" s="666"/>
      <c r="CN34" s="666"/>
      <c r="CO34" s="666"/>
      <c r="CP34" s="666"/>
      <c r="CQ34" s="667"/>
      <c r="CR34" s="628">
        <v>713411</v>
      </c>
      <c r="CS34" s="629"/>
      <c r="CT34" s="629"/>
      <c r="CU34" s="629"/>
      <c r="CV34" s="629"/>
      <c r="CW34" s="629"/>
      <c r="CX34" s="629"/>
      <c r="CY34" s="630"/>
      <c r="CZ34" s="631">
        <v>10.4</v>
      </c>
      <c r="DA34" s="641"/>
      <c r="DB34" s="641"/>
      <c r="DC34" s="642"/>
      <c r="DD34" s="634">
        <v>522016</v>
      </c>
      <c r="DE34" s="629"/>
      <c r="DF34" s="629"/>
      <c r="DG34" s="629"/>
      <c r="DH34" s="629"/>
      <c r="DI34" s="629"/>
      <c r="DJ34" s="629"/>
      <c r="DK34" s="630"/>
      <c r="DL34" s="634">
        <v>455332</v>
      </c>
      <c r="DM34" s="629"/>
      <c r="DN34" s="629"/>
      <c r="DO34" s="629"/>
      <c r="DP34" s="629"/>
      <c r="DQ34" s="629"/>
      <c r="DR34" s="629"/>
      <c r="DS34" s="629"/>
      <c r="DT34" s="629"/>
      <c r="DU34" s="629"/>
      <c r="DV34" s="630"/>
      <c r="DW34" s="631">
        <v>10.4</v>
      </c>
      <c r="DX34" s="641"/>
      <c r="DY34" s="641"/>
      <c r="DZ34" s="641"/>
      <c r="EA34" s="641"/>
      <c r="EB34" s="641"/>
      <c r="EC34" s="668"/>
    </row>
    <row r="35" spans="2:133" ht="11.25" customHeight="1" x14ac:dyDescent="0.15">
      <c r="B35" s="625" t="s">
        <v>324</v>
      </c>
      <c r="C35" s="626"/>
      <c r="D35" s="626"/>
      <c r="E35" s="626"/>
      <c r="F35" s="626"/>
      <c r="G35" s="626"/>
      <c r="H35" s="626"/>
      <c r="I35" s="626"/>
      <c r="J35" s="626"/>
      <c r="K35" s="626"/>
      <c r="L35" s="626"/>
      <c r="M35" s="626"/>
      <c r="N35" s="626"/>
      <c r="O35" s="626"/>
      <c r="P35" s="626"/>
      <c r="Q35" s="627"/>
      <c r="R35" s="628">
        <v>21316</v>
      </c>
      <c r="S35" s="629"/>
      <c r="T35" s="629"/>
      <c r="U35" s="629"/>
      <c r="V35" s="629"/>
      <c r="W35" s="629"/>
      <c r="X35" s="629"/>
      <c r="Y35" s="630"/>
      <c r="Z35" s="655">
        <v>0.3</v>
      </c>
      <c r="AA35" s="655"/>
      <c r="AB35" s="655"/>
      <c r="AC35" s="655"/>
      <c r="AD35" s="656">
        <v>15532</v>
      </c>
      <c r="AE35" s="656"/>
      <c r="AF35" s="656"/>
      <c r="AG35" s="656"/>
      <c r="AH35" s="656"/>
      <c r="AI35" s="656"/>
      <c r="AJ35" s="656"/>
      <c r="AK35" s="656"/>
      <c r="AL35" s="631">
        <v>0.4</v>
      </c>
      <c r="AM35" s="632"/>
      <c r="AN35" s="632"/>
      <c r="AO35" s="657"/>
      <c r="AP35" s="218"/>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327</v>
      </c>
      <c r="CE35" s="666"/>
      <c r="CF35" s="666"/>
      <c r="CG35" s="666"/>
      <c r="CH35" s="666"/>
      <c r="CI35" s="666"/>
      <c r="CJ35" s="666"/>
      <c r="CK35" s="666"/>
      <c r="CL35" s="666"/>
      <c r="CM35" s="666"/>
      <c r="CN35" s="666"/>
      <c r="CO35" s="666"/>
      <c r="CP35" s="666"/>
      <c r="CQ35" s="667"/>
      <c r="CR35" s="628">
        <v>52067</v>
      </c>
      <c r="CS35" s="639"/>
      <c r="CT35" s="639"/>
      <c r="CU35" s="639"/>
      <c r="CV35" s="639"/>
      <c r="CW35" s="639"/>
      <c r="CX35" s="639"/>
      <c r="CY35" s="640"/>
      <c r="CZ35" s="631">
        <v>0.8</v>
      </c>
      <c r="DA35" s="641"/>
      <c r="DB35" s="641"/>
      <c r="DC35" s="642"/>
      <c r="DD35" s="634">
        <v>40717</v>
      </c>
      <c r="DE35" s="639"/>
      <c r="DF35" s="639"/>
      <c r="DG35" s="639"/>
      <c r="DH35" s="639"/>
      <c r="DI35" s="639"/>
      <c r="DJ35" s="639"/>
      <c r="DK35" s="640"/>
      <c r="DL35" s="634">
        <v>38232</v>
      </c>
      <c r="DM35" s="639"/>
      <c r="DN35" s="639"/>
      <c r="DO35" s="639"/>
      <c r="DP35" s="639"/>
      <c r="DQ35" s="639"/>
      <c r="DR35" s="639"/>
      <c r="DS35" s="639"/>
      <c r="DT35" s="639"/>
      <c r="DU35" s="639"/>
      <c r="DV35" s="640"/>
      <c r="DW35" s="631">
        <v>0.9</v>
      </c>
      <c r="DX35" s="641"/>
      <c r="DY35" s="641"/>
      <c r="DZ35" s="641"/>
      <c r="EA35" s="641"/>
      <c r="EB35" s="641"/>
      <c r="EC35" s="668"/>
    </row>
    <row r="36" spans="2:133" ht="11.25" customHeight="1" x14ac:dyDescent="0.15">
      <c r="B36" s="625" t="s">
        <v>328</v>
      </c>
      <c r="C36" s="626"/>
      <c r="D36" s="626"/>
      <c r="E36" s="626"/>
      <c r="F36" s="626"/>
      <c r="G36" s="626"/>
      <c r="H36" s="626"/>
      <c r="I36" s="626"/>
      <c r="J36" s="626"/>
      <c r="K36" s="626"/>
      <c r="L36" s="626"/>
      <c r="M36" s="626"/>
      <c r="N36" s="626"/>
      <c r="O36" s="626"/>
      <c r="P36" s="626"/>
      <c r="Q36" s="627"/>
      <c r="R36" s="628">
        <v>19029</v>
      </c>
      <c r="S36" s="629"/>
      <c r="T36" s="629"/>
      <c r="U36" s="629"/>
      <c r="V36" s="629"/>
      <c r="W36" s="629"/>
      <c r="X36" s="629"/>
      <c r="Y36" s="630"/>
      <c r="Z36" s="655">
        <v>0.3</v>
      </c>
      <c r="AA36" s="655"/>
      <c r="AB36" s="655"/>
      <c r="AC36" s="655"/>
      <c r="AD36" s="656" t="s">
        <v>130</v>
      </c>
      <c r="AE36" s="656"/>
      <c r="AF36" s="656"/>
      <c r="AG36" s="656"/>
      <c r="AH36" s="656"/>
      <c r="AI36" s="656"/>
      <c r="AJ36" s="656"/>
      <c r="AK36" s="656"/>
      <c r="AL36" s="631" t="s">
        <v>130</v>
      </c>
      <c r="AM36" s="632"/>
      <c r="AN36" s="632"/>
      <c r="AO36" s="657"/>
      <c r="AP36" s="218"/>
      <c r="AQ36" s="678" t="s">
        <v>329</v>
      </c>
      <c r="AR36" s="679"/>
      <c r="AS36" s="679"/>
      <c r="AT36" s="679"/>
      <c r="AU36" s="679"/>
      <c r="AV36" s="679"/>
      <c r="AW36" s="679"/>
      <c r="AX36" s="679"/>
      <c r="AY36" s="680"/>
      <c r="AZ36" s="681">
        <v>631671</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43504</v>
      </c>
      <c r="BW36" s="682"/>
      <c r="BX36" s="682"/>
      <c r="BY36" s="682"/>
      <c r="BZ36" s="682"/>
      <c r="CA36" s="682"/>
      <c r="CB36" s="683"/>
      <c r="CD36" s="665" t="s">
        <v>331</v>
      </c>
      <c r="CE36" s="666"/>
      <c r="CF36" s="666"/>
      <c r="CG36" s="666"/>
      <c r="CH36" s="666"/>
      <c r="CI36" s="666"/>
      <c r="CJ36" s="666"/>
      <c r="CK36" s="666"/>
      <c r="CL36" s="666"/>
      <c r="CM36" s="666"/>
      <c r="CN36" s="666"/>
      <c r="CO36" s="666"/>
      <c r="CP36" s="666"/>
      <c r="CQ36" s="667"/>
      <c r="CR36" s="628">
        <v>730151</v>
      </c>
      <c r="CS36" s="629"/>
      <c r="CT36" s="629"/>
      <c r="CU36" s="629"/>
      <c r="CV36" s="629"/>
      <c r="CW36" s="629"/>
      <c r="CX36" s="629"/>
      <c r="CY36" s="630"/>
      <c r="CZ36" s="631">
        <v>10.6</v>
      </c>
      <c r="DA36" s="641"/>
      <c r="DB36" s="641"/>
      <c r="DC36" s="642"/>
      <c r="DD36" s="634">
        <v>664456</v>
      </c>
      <c r="DE36" s="629"/>
      <c r="DF36" s="629"/>
      <c r="DG36" s="629"/>
      <c r="DH36" s="629"/>
      <c r="DI36" s="629"/>
      <c r="DJ36" s="629"/>
      <c r="DK36" s="630"/>
      <c r="DL36" s="634">
        <v>545656</v>
      </c>
      <c r="DM36" s="629"/>
      <c r="DN36" s="629"/>
      <c r="DO36" s="629"/>
      <c r="DP36" s="629"/>
      <c r="DQ36" s="629"/>
      <c r="DR36" s="629"/>
      <c r="DS36" s="629"/>
      <c r="DT36" s="629"/>
      <c r="DU36" s="629"/>
      <c r="DV36" s="630"/>
      <c r="DW36" s="631">
        <v>12.5</v>
      </c>
      <c r="DX36" s="641"/>
      <c r="DY36" s="641"/>
      <c r="DZ36" s="641"/>
      <c r="EA36" s="641"/>
      <c r="EB36" s="641"/>
      <c r="EC36" s="668"/>
    </row>
    <row r="37" spans="2:133" ht="11.25" customHeight="1" x14ac:dyDescent="0.15">
      <c r="B37" s="625" t="s">
        <v>332</v>
      </c>
      <c r="C37" s="626"/>
      <c r="D37" s="626"/>
      <c r="E37" s="626"/>
      <c r="F37" s="626"/>
      <c r="G37" s="626"/>
      <c r="H37" s="626"/>
      <c r="I37" s="626"/>
      <c r="J37" s="626"/>
      <c r="K37" s="626"/>
      <c r="L37" s="626"/>
      <c r="M37" s="626"/>
      <c r="N37" s="626"/>
      <c r="O37" s="626"/>
      <c r="P37" s="626"/>
      <c r="Q37" s="627"/>
      <c r="R37" s="628">
        <v>113443</v>
      </c>
      <c r="S37" s="629"/>
      <c r="T37" s="629"/>
      <c r="U37" s="629"/>
      <c r="V37" s="629"/>
      <c r="W37" s="629"/>
      <c r="X37" s="629"/>
      <c r="Y37" s="630"/>
      <c r="Z37" s="655">
        <v>1.5</v>
      </c>
      <c r="AA37" s="655"/>
      <c r="AB37" s="655"/>
      <c r="AC37" s="655"/>
      <c r="AD37" s="656" t="s">
        <v>130</v>
      </c>
      <c r="AE37" s="656"/>
      <c r="AF37" s="656"/>
      <c r="AG37" s="656"/>
      <c r="AH37" s="656"/>
      <c r="AI37" s="656"/>
      <c r="AJ37" s="656"/>
      <c r="AK37" s="656"/>
      <c r="AL37" s="631" t="s">
        <v>130</v>
      </c>
      <c r="AM37" s="632"/>
      <c r="AN37" s="632"/>
      <c r="AO37" s="657"/>
      <c r="AQ37" s="669" t="s">
        <v>333</v>
      </c>
      <c r="AR37" s="670"/>
      <c r="AS37" s="670"/>
      <c r="AT37" s="670"/>
      <c r="AU37" s="670"/>
      <c r="AV37" s="670"/>
      <c r="AW37" s="670"/>
      <c r="AX37" s="670"/>
      <c r="AY37" s="671"/>
      <c r="AZ37" s="628">
        <v>107260</v>
      </c>
      <c r="BA37" s="629"/>
      <c r="BB37" s="629"/>
      <c r="BC37" s="629"/>
      <c r="BD37" s="639"/>
      <c r="BE37" s="639"/>
      <c r="BF37" s="672"/>
      <c r="BG37" s="665" t="s">
        <v>334</v>
      </c>
      <c r="BH37" s="666"/>
      <c r="BI37" s="666"/>
      <c r="BJ37" s="666"/>
      <c r="BK37" s="666"/>
      <c r="BL37" s="666"/>
      <c r="BM37" s="666"/>
      <c r="BN37" s="666"/>
      <c r="BO37" s="666"/>
      <c r="BP37" s="666"/>
      <c r="BQ37" s="666"/>
      <c r="BR37" s="666"/>
      <c r="BS37" s="666"/>
      <c r="BT37" s="666"/>
      <c r="BU37" s="667"/>
      <c r="BV37" s="628">
        <v>38313</v>
      </c>
      <c r="BW37" s="629"/>
      <c r="BX37" s="629"/>
      <c r="BY37" s="629"/>
      <c r="BZ37" s="629"/>
      <c r="CA37" s="629"/>
      <c r="CB37" s="673"/>
      <c r="CD37" s="665" t="s">
        <v>335</v>
      </c>
      <c r="CE37" s="666"/>
      <c r="CF37" s="666"/>
      <c r="CG37" s="666"/>
      <c r="CH37" s="666"/>
      <c r="CI37" s="666"/>
      <c r="CJ37" s="666"/>
      <c r="CK37" s="666"/>
      <c r="CL37" s="666"/>
      <c r="CM37" s="666"/>
      <c r="CN37" s="666"/>
      <c r="CO37" s="666"/>
      <c r="CP37" s="666"/>
      <c r="CQ37" s="667"/>
      <c r="CR37" s="628">
        <v>405962</v>
      </c>
      <c r="CS37" s="639"/>
      <c r="CT37" s="639"/>
      <c r="CU37" s="639"/>
      <c r="CV37" s="639"/>
      <c r="CW37" s="639"/>
      <c r="CX37" s="639"/>
      <c r="CY37" s="640"/>
      <c r="CZ37" s="631">
        <v>5.9</v>
      </c>
      <c r="DA37" s="641"/>
      <c r="DB37" s="641"/>
      <c r="DC37" s="642"/>
      <c r="DD37" s="634">
        <v>405962</v>
      </c>
      <c r="DE37" s="639"/>
      <c r="DF37" s="639"/>
      <c r="DG37" s="639"/>
      <c r="DH37" s="639"/>
      <c r="DI37" s="639"/>
      <c r="DJ37" s="639"/>
      <c r="DK37" s="640"/>
      <c r="DL37" s="634">
        <v>405962</v>
      </c>
      <c r="DM37" s="639"/>
      <c r="DN37" s="639"/>
      <c r="DO37" s="639"/>
      <c r="DP37" s="639"/>
      <c r="DQ37" s="639"/>
      <c r="DR37" s="639"/>
      <c r="DS37" s="639"/>
      <c r="DT37" s="639"/>
      <c r="DU37" s="639"/>
      <c r="DV37" s="640"/>
      <c r="DW37" s="631">
        <v>9.3000000000000007</v>
      </c>
      <c r="DX37" s="641"/>
      <c r="DY37" s="641"/>
      <c r="DZ37" s="641"/>
      <c r="EA37" s="641"/>
      <c r="EB37" s="641"/>
      <c r="EC37" s="668"/>
    </row>
    <row r="38" spans="2:133" ht="11.25" customHeight="1" x14ac:dyDescent="0.15">
      <c r="B38" s="625" t="s">
        <v>336</v>
      </c>
      <c r="C38" s="626"/>
      <c r="D38" s="626"/>
      <c r="E38" s="626"/>
      <c r="F38" s="626"/>
      <c r="G38" s="626"/>
      <c r="H38" s="626"/>
      <c r="I38" s="626"/>
      <c r="J38" s="626"/>
      <c r="K38" s="626"/>
      <c r="L38" s="626"/>
      <c r="M38" s="626"/>
      <c r="N38" s="626"/>
      <c r="O38" s="626"/>
      <c r="P38" s="626"/>
      <c r="Q38" s="627"/>
      <c r="R38" s="628">
        <v>330707</v>
      </c>
      <c r="S38" s="629"/>
      <c r="T38" s="629"/>
      <c r="U38" s="629"/>
      <c r="V38" s="629"/>
      <c r="W38" s="629"/>
      <c r="X38" s="629"/>
      <c r="Y38" s="630"/>
      <c r="Z38" s="655">
        <v>4.5</v>
      </c>
      <c r="AA38" s="655"/>
      <c r="AB38" s="655"/>
      <c r="AC38" s="655"/>
      <c r="AD38" s="656" t="s">
        <v>130</v>
      </c>
      <c r="AE38" s="656"/>
      <c r="AF38" s="656"/>
      <c r="AG38" s="656"/>
      <c r="AH38" s="656"/>
      <c r="AI38" s="656"/>
      <c r="AJ38" s="656"/>
      <c r="AK38" s="656"/>
      <c r="AL38" s="631" t="s">
        <v>130</v>
      </c>
      <c r="AM38" s="632"/>
      <c r="AN38" s="632"/>
      <c r="AO38" s="657"/>
      <c r="AQ38" s="669" t="s">
        <v>337</v>
      </c>
      <c r="AR38" s="670"/>
      <c r="AS38" s="670"/>
      <c r="AT38" s="670"/>
      <c r="AU38" s="670"/>
      <c r="AV38" s="670"/>
      <c r="AW38" s="670"/>
      <c r="AX38" s="670"/>
      <c r="AY38" s="671"/>
      <c r="AZ38" s="628">
        <v>24401</v>
      </c>
      <c r="BA38" s="629"/>
      <c r="BB38" s="629"/>
      <c r="BC38" s="629"/>
      <c r="BD38" s="639"/>
      <c r="BE38" s="639"/>
      <c r="BF38" s="672"/>
      <c r="BG38" s="665" t="s">
        <v>338</v>
      </c>
      <c r="BH38" s="666"/>
      <c r="BI38" s="666"/>
      <c r="BJ38" s="666"/>
      <c r="BK38" s="666"/>
      <c r="BL38" s="666"/>
      <c r="BM38" s="666"/>
      <c r="BN38" s="666"/>
      <c r="BO38" s="666"/>
      <c r="BP38" s="666"/>
      <c r="BQ38" s="666"/>
      <c r="BR38" s="666"/>
      <c r="BS38" s="666"/>
      <c r="BT38" s="666"/>
      <c r="BU38" s="667"/>
      <c r="BV38" s="628">
        <v>2051</v>
      </c>
      <c r="BW38" s="629"/>
      <c r="BX38" s="629"/>
      <c r="BY38" s="629"/>
      <c r="BZ38" s="629"/>
      <c r="CA38" s="629"/>
      <c r="CB38" s="673"/>
      <c r="CD38" s="665" t="s">
        <v>339</v>
      </c>
      <c r="CE38" s="666"/>
      <c r="CF38" s="666"/>
      <c r="CG38" s="666"/>
      <c r="CH38" s="666"/>
      <c r="CI38" s="666"/>
      <c r="CJ38" s="666"/>
      <c r="CK38" s="666"/>
      <c r="CL38" s="666"/>
      <c r="CM38" s="666"/>
      <c r="CN38" s="666"/>
      <c r="CO38" s="666"/>
      <c r="CP38" s="666"/>
      <c r="CQ38" s="667"/>
      <c r="CR38" s="628">
        <v>615106</v>
      </c>
      <c r="CS38" s="629"/>
      <c r="CT38" s="629"/>
      <c r="CU38" s="629"/>
      <c r="CV38" s="629"/>
      <c r="CW38" s="629"/>
      <c r="CX38" s="629"/>
      <c r="CY38" s="630"/>
      <c r="CZ38" s="631">
        <v>8.9</v>
      </c>
      <c r="DA38" s="641"/>
      <c r="DB38" s="641"/>
      <c r="DC38" s="642"/>
      <c r="DD38" s="634">
        <v>511934</v>
      </c>
      <c r="DE38" s="629"/>
      <c r="DF38" s="629"/>
      <c r="DG38" s="629"/>
      <c r="DH38" s="629"/>
      <c r="DI38" s="629"/>
      <c r="DJ38" s="629"/>
      <c r="DK38" s="630"/>
      <c r="DL38" s="634">
        <v>470517</v>
      </c>
      <c r="DM38" s="629"/>
      <c r="DN38" s="629"/>
      <c r="DO38" s="629"/>
      <c r="DP38" s="629"/>
      <c r="DQ38" s="629"/>
      <c r="DR38" s="629"/>
      <c r="DS38" s="629"/>
      <c r="DT38" s="629"/>
      <c r="DU38" s="629"/>
      <c r="DV38" s="630"/>
      <c r="DW38" s="631">
        <v>10.7</v>
      </c>
      <c r="DX38" s="641"/>
      <c r="DY38" s="641"/>
      <c r="DZ38" s="641"/>
      <c r="EA38" s="641"/>
      <c r="EB38" s="641"/>
      <c r="EC38" s="668"/>
    </row>
    <row r="39" spans="2:133" ht="11.25" customHeight="1" x14ac:dyDescent="0.15">
      <c r="B39" s="625" t="s">
        <v>340</v>
      </c>
      <c r="C39" s="626"/>
      <c r="D39" s="626"/>
      <c r="E39" s="626"/>
      <c r="F39" s="626"/>
      <c r="G39" s="626"/>
      <c r="H39" s="626"/>
      <c r="I39" s="626"/>
      <c r="J39" s="626"/>
      <c r="K39" s="626"/>
      <c r="L39" s="626"/>
      <c r="M39" s="626"/>
      <c r="N39" s="626"/>
      <c r="O39" s="626"/>
      <c r="P39" s="626"/>
      <c r="Q39" s="627"/>
      <c r="R39" s="628">
        <v>87372</v>
      </c>
      <c r="S39" s="629"/>
      <c r="T39" s="629"/>
      <c r="U39" s="629"/>
      <c r="V39" s="629"/>
      <c r="W39" s="629"/>
      <c r="X39" s="629"/>
      <c r="Y39" s="630"/>
      <c r="Z39" s="655">
        <v>1.2</v>
      </c>
      <c r="AA39" s="655"/>
      <c r="AB39" s="655"/>
      <c r="AC39" s="655"/>
      <c r="AD39" s="656">
        <v>15393</v>
      </c>
      <c r="AE39" s="656"/>
      <c r="AF39" s="656"/>
      <c r="AG39" s="656"/>
      <c r="AH39" s="656"/>
      <c r="AI39" s="656"/>
      <c r="AJ39" s="656"/>
      <c r="AK39" s="656"/>
      <c r="AL39" s="631">
        <v>0.4</v>
      </c>
      <c r="AM39" s="632"/>
      <c r="AN39" s="632"/>
      <c r="AO39" s="657"/>
      <c r="AQ39" s="669" t="s">
        <v>341</v>
      </c>
      <c r="AR39" s="670"/>
      <c r="AS39" s="670"/>
      <c r="AT39" s="670"/>
      <c r="AU39" s="670"/>
      <c r="AV39" s="670"/>
      <c r="AW39" s="670"/>
      <c r="AX39" s="670"/>
      <c r="AY39" s="671"/>
      <c r="AZ39" s="628">
        <v>16565</v>
      </c>
      <c r="BA39" s="629"/>
      <c r="BB39" s="629"/>
      <c r="BC39" s="629"/>
      <c r="BD39" s="639"/>
      <c r="BE39" s="639"/>
      <c r="BF39" s="672"/>
      <c r="BG39" s="665" t="s">
        <v>342</v>
      </c>
      <c r="BH39" s="666"/>
      <c r="BI39" s="666"/>
      <c r="BJ39" s="666"/>
      <c r="BK39" s="666"/>
      <c r="BL39" s="666"/>
      <c r="BM39" s="666"/>
      <c r="BN39" s="666"/>
      <c r="BO39" s="666"/>
      <c r="BP39" s="666"/>
      <c r="BQ39" s="666"/>
      <c r="BR39" s="666"/>
      <c r="BS39" s="666"/>
      <c r="BT39" s="666"/>
      <c r="BU39" s="667"/>
      <c r="BV39" s="628">
        <v>3296</v>
      </c>
      <c r="BW39" s="629"/>
      <c r="BX39" s="629"/>
      <c r="BY39" s="629"/>
      <c r="BZ39" s="629"/>
      <c r="CA39" s="629"/>
      <c r="CB39" s="673"/>
      <c r="CD39" s="665" t="s">
        <v>343</v>
      </c>
      <c r="CE39" s="666"/>
      <c r="CF39" s="666"/>
      <c r="CG39" s="666"/>
      <c r="CH39" s="666"/>
      <c r="CI39" s="666"/>
      <c r="CJ39" s="666"/>
      <c r="CK39" s="666"/>
      <c r="CL39" s="666"/>
      <c r="CM39" s="666"/>
      <c r="CN39" s="666"/>
      <c r="CO39" s="666"/>
      <c r="CP39" s="666"/>
      <c r="CQ39" s="667"/>
      <c r="CR39" s="628">
        <v>247185</v>
      </c>
      <c r="CS39" s="639"/>
      <c r="CT39" s="639"/>
      <c r="CU39" s="639"/>
      <c r="CV39" s="639"/>
      <c r="CW39" s="639"/>
      <c r="CX39" s="639"/>
      <c r="CY39" s="640"/>
      <c r="CZ39" s="631">
        <v>3.6</v>
      </c>
      <c r="DA39" s="641"/>
      <c r="DB39" s="641"/>
      <c r="DC39" s="642"/>
      <c r="DD39" s="634">
        <v>237161</v>
      </c>
      <c r="DE39" s="639"/>
      <c r="DF39" s="639"/>
      <c r="DG39" s="639"/>
      <c r="DH39" s="639"/>
      <c r="DI39" s="639"/>
      <c r="DJ39" s="639"/>
      <c r="DK39" s="640"/>
      <c r="DL39" s="634" t="s">
        <v>130</v>
      </c>
      <c r="DM39" s="639"/>
      <c r="DN39" s="639"/>
      <c r="DO39" s="639"/>
      <c r="DP39" s="639"/>
      <c r="DQ39" s="639"/>
      <c r="DR39" s="639"/>
      <c r="DS39" s="639"/>
      <c r="DT39" s="639"/>
      <c r="DU39" s="639"/>
      <c r="DV39" s="640"/>
      <c r="DW39" s="631" t="s">
        <v>130</v>
      </c>
      <c r="DX39" s="641"/>
      <c r="DY39" s="641"/>
      <c r="DZ39" s="641"/>
      <c r="EA39" s="641"/>
      <c r="EB39" s="641"/>
      <c r="EC39" s="668"/>
    </row>
    <row r="40" spans="2:133" ht="11.25" customHeight="1" x14ac:dyDescent="0.15">
      <c r="B40" s="625" t="s">
        <v>344</v>
      </c>
      <c r="C40" s="626"/>
      <c r="D40" s="626"/>
      <c r="E40" s="626"/>
      <c r="F40" s="626"/>
      <c r="G40" s="626"/>
      <c r="H40" s="626"/>
      <c r="I40" s="626"/>
      <c r="J40" s="626"/>
      <c r="K40" s="626"/>
      <c r="L40" s="626"/>
      <c r="M40" s="626"/>
      <c r="N40" s="626"/>
      <c r="O40" s="626"/>
      <c r="P40" s="626"/>
      <c r="Q40" s="627"/>
      <c r="R40" s="628">
        <v>752200</v>
      </c>
      <c r="S40" s="629"/>
      <c r="T40" s="629"/>
      <c r="U40" s="629"/>
      <c r="V40" s="629"/>
      <c r="W40" s="629"/>
      <c r="X40" s="629"/>
      <c r="Y40" s="630"/>
      <c r="Z40" s="655">
        <v>10.3</v>
      </c>
      <c r="AA40" s="655"/>
      <c r="AB40" s="655"/>
      <c r="AC40" s="655"/>
      <c r="AD40" s="656" t="s">
        <v>130</v>
      </c>
      <c r="AE40" s="656"/>
      <c r="AF40" s="656"/>
      <c r="AG40" s="656"/>
      <c r="AH40" s="656"/>
      <c r="AI40" s="656"/>
      <c r="AJ40" s="656"/>
      <c r="AK40" s="656"/>
      <c r="AL40" s="631" t="s">
        <v>130</v>
      </c>
      <c r="AM40" s="632"/>
      <c r="AN40" s="632"/>
      <c r="AO40" s="657"/>
      <c r="AQ40" s="669" t="s">
        <v>345</v>
      </c>
      <c r="AR40" s="670"/>
      <c r="AS40" s="670"/>
      <c r="AT40" s="670"/>
      <c r="AU40" s="670"/>
      <c r="AV40" s="670"/>
      <c r="AW40" s="670"/>
      <c r="AX40" s="670"/>
      <c r="AY40" s="671"/>
      <c r="AZ40" s="628" t="s">
        <v>130</v>
      </c>
      <c r="BA40" s="629"/>
      <c r="BB40" s="629"/>
      <c r="BC40" s="629"/>
      <c r="BD40" s="639"/>
      <c r="BE40" s="639"/>
      <c r="BF40" s="672"/>
      <c r="BG40" s="674" t="s">
        <v>346</v>
      </c>
      <c r="BH40" s="675"/>
      <c r="BI40" s="675"/>
      <c r="BJ40" s="675"/>
      <c r="BK40" s="675"/>
      <c r="BL40" s="363"/>
      <c r="BM40" s="666" t="s">
        <v>347</v>
      </c>
      <c r="BN40" s="666"/>
      <c r="BO40" s="666"/>
      <c r="BP40" s="666"/>
      <c r="BQ40" s="666"/>
      <c r="BR40" s="666"/>
      <c r="BS40" s="666"/>
      <c r="BT40" s="666"/>
      <c r="BU40" s="667"/>
      <c r="BV40" s="628">
        <v>74</v>
      </c>
      <c r="BW40" s="629"/>
      <c r="BX40" s="629"/>
      <c r="BY40" s="629"/>
      <c r="BZ40" s="629"/>
      <c r="CA40" s="629"/>
      <c r="CB40" s="673"/>
      <c r="CD40" s="665" t="s">
        <v>348</v>
      </c>
      <c r="CE40" s="666"/>
      <c r="CF40" s="666"/>
      <c r="CG40" s="666"/>
      <c r="CH40" s="666"/>
      <c r="CI40" s="666"/>
      <c r="CJ40" s="666"/>
      <c r="CK40" s="666"/>
      <c r="CL40" s="666"/>
      <c r="CM40" s="666"/>
      <c r="CN40" s="666"/>
      <c r="CO40" s="666"/>
      <c r="CP40" s="666"/>
      <c r="CQ40" s="667"/>
      <c r="CR40" s="628">
        <v>960</v>
      </c>
      <c r="CS40" s="629"/>
      <c r="CT40" s="629"/>
      <c r="CU40" s="629"/>
      <c r="CV40" s="629"/>
      <c r="CW40" s="629"/>
      <c r="CX40" s="629"/>
      <c r="CY40" s="630"/>
      <c r="CZ40" s="631">
        <v>0</v>
      </c>
      <c r="DA40" s="641"/>
      <c r="DB40" s="641"/>
      <c r="DC40" s="642"/>
      <c r="DD40" s="634">
        <v>960</v>
      </c>
      <c r="DE40" s="629"/>
      <c r="DF40" s="629"/>
      <c r="DG40" s="629"/>
      <c r="DH40" s="629"/>
      <c r="DI40" s="629"/>
      <c r="DJ40" s="629"/>
      <c r="DK40" s="630"/>
      <c r="DL40" s="634" t="s">
        <v>130</v>
      </c>
      <c r="DM40" s="629"/>
      <c r="DN40" s="629"/>
      <c r="DO40" s="629"/>
      <c r="DP40" s="629"/>
      <c r="DQ40" s="629"/>
      <c r="DR40" s="629"/>
      <c r="DS40" s="629"/>
      <c r="DT40" s="629"/>
      <c r="DU40" s="629"/>
      <c r="DV40" s="630"/>
      <c r="DW40" s="631" t="s">
        <v>130</v>
      </c>
      <c r="DX40" s="641"/>
      <c r="DY40" s="641"/>
      <c r="DZ40" s="641"/>
      <c r="EA40" s="641"/>
      <c r="EB40" s="641"/>
      <c r="EC40" s="668"/>
    </row>
    <row r="41" spans="2:133" ht="11.25" customHeight="1" x14ac:dyDescent="0.15">
      <c r="B41" s="625" t="s">
        <v>349</v>
      </c>
      <c r="C41" s="626"/>
      <c r="D41" s="626"/>
      <c r="E41" s="626"/>
      <c r="F41" s="626"/>
      <c r="G41" s="626"/>
      <c r="H41" s="626"/>
      <c r="I41" s="626"/>
      <c r="J41" s="626"/>
      <c r="K41" s="626"/>
      <c r="L41" s="626"/>
      <c r="M41" s="626"/>
      <c r="N41" s="626"/>
      <c r="O41" s="626"/>
      <c r="P41" s="626"/>
      <c r="Q41" s="627"/>
      <c r="R41" s="628" t="s">
        <v>130</v>
      </c>
      <c r="S41" s="629"/>
      <c r="T41" s="629"/>
      <c r="U41" s="629"/>
      <c r="V41" s="629"/>
      <c r="W41" s="629"/>
      <c r="X41" s="629"/>
      <c r="Y41" s="630"/>
      <c r="Z41" s="655" t="s">
        <v>130</v>
      </c>
      <c r="AA41" s="655"/>
      <c r="AB41" s="655"/>
      <c r="AC41" s="655"/>
      <c r="AD41" s="656" t="s">
        <v>130</v>
      </c>
      <c r="AE41" s="656"/>
      <c r="AF41" s="656"/>
      <c r="AG41" s="656"/>
      <c r="AH41" s="656"/>
      <c r="AI41" s="656"/>
      <c r="AJ41" s="656"/>
      <c r="AK41" s="656"/>
      <c r="AL41" s="631" t="s">
        <v>130</v>
      </c>
      <c r="AM41" s="632"/>
      <c r="AN41" s="632"/>
      <c r="AO41" s="657"/>
      <c r="AQ41" s="669" t="s">
        <v>350</v>
      </c>
      <c r="AR41" s="670"/>
      <c r="AS41" s="670"/>
      <c r="AT41" s="670"/>
      <c r="AU41" s="670"/>
      <c r="AV41" s="670"/>
      <c r="AW41" s="670"/>
      <c r="AX41" s="670"/>
      <c r="AY41" s="671"/>
      <c r="AZ41" s="628">
        <v>91428</v>
      </c>
      <c r="BA41" s="629"/>
      <c r="BB41" s="629"/>
      <c r="BC41" s="629"/>
      <c r="BD41" s="639"/>
      <c r="BE41" s="639"/>
      <c r="BF41" s="672"/>
      <c r="BG41" s="674"/>
      <c r="BH41" s="675"/>
      <c r="BI41" s="675"/>
      <c r="BJ41" s="675"/>
      <c r="BK41" s="675"/>
      <c r="BL41" s="363"/>
      <c r="BM41" s="666" t="s">
        <v>351</v>
      </c>
      <c r="BN41" s="666"/>
      <c r="BO41" s="666"/>
      <c r="BP41" s="666"/>
      <c r="BQ41" s="666"/>
      <c r="BR41" s="666"/>
      <c r="BS41" s="666"/>
      <c r="BT41" s="666"/>
      <c r="BU41" s="667"/>
      <c r="BV41" s="628" t="s">
        <v>130</v>
      </c>
      <c r="BW41" s="629"/>
      <c r="BX41" s="629"/>
      <c r="BY41" s="629"/>
      <c r="BZ41" s="629"/>
      <c r="CA41" s="629"/>
      <c r="CB41" s="673"/>
      <c r="CD41" s="665" t="s">
        <v>352</v>
      </c>
      <c r="CE41" s="666"/>
      <c r="CF41" s="666"/>
      <c r="CG41" s="666"/>
      <c r="CH41" s="666"/>
      <c r="CI41" s="666"/>
      <c r="CJ41" s="666"/>
      <c r="CK41" s="666"/>
      <c r="CL41" s="666"/>
      <c r="CM41" s="666"/>
      <c r="CN41" s="666"/>
      <c r="CO41" s="666"/>
      <c r="CP41" s="666"/>
      <c r="CQ41" s="667"/>
      <c r="CR41" s="628" t="s">
        <v>130</v>
      </c>
      <c r="CS41" s="639"/>
      <c r="CT41" s="639"/>
      <c r="CU41" s="639"/>
      <c r="CV41" s="639"/>
      <c r="CW41" s="639"/>
      <c r="CX41" s="639"/>
      <c r="CY41" s="640"/>
      <c r="CZ41" s="631" t="s">
        <v>130</v>
      </c>
      <c r="DA41" s="641"/>
      <c r="DB41" s="641"/>
      <c r="DC41" s="642"/>
      <c r="DD41" s="634" t="s">
        <v>130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353</v>
      </c>
      <c r="C42" s="626"/>
      <c r="D42" s="626"/>
      <c r="E42" s="626"/>
      <c r="F42" s="626"/>
      <c r="G42" s="626"/>
      <c r="H42" s="626"/>
      <c r="I42" s="626"/>
      <c r="J42" s="626"/>
      <c r="K42" s="626"/>
      <c r="L42" s="626"/>
      <c r="M42" s="626"/>
      <c r="N42" s="626"/>
      <c r="O42" s="626"/>
      <c r="P42" s="626"/>
      <c r="Q42" s="627"/>
      <c r="R42" s="628" t="s">
        <v>130</v>
      </c>
      <c r="S42" s="629"/>
      <c r="T42" s="629"/>
      <c r="U42" s="629"/>
      <c r="V42" s="629"/>
      <c r="W42" s="629"/>
      <c r="X42" s="629"/>
      <c r="Y42" s="630"/>
      <c r="Z42" s="655" t="s">
        <v>130</v>
      </c>
      <c r="AA42" s="655"/>
      <c r="AB42" s="655"/>
      <c r="AC42" s="655"/>
      <c r="AD42" s="656" t="s">
        <v>130</v>
      </c>
      <c r="AE42" s="656"/>
      <c r="AF42" s="656"/>
      <c r="AG42" s="656"/>
      <c r="AH42" s="656"/>
      <c r="AI42" s="656"/>
      <c r="AJ42" s="656"/>
      <c r="AK42" s="656"/>
      <c r="AL42" s="631" t="s">
        <v>130</v>
      </c>
      <c r="AM42" s="632"/>
      <c r="AN42" s="632"/>
      <c r="AO42" s="657"/>
      <c r="AQ42" s="662" t="s">
        <v>354</v>
      </c>
      <c r="AR42" s="663"/>
      <c r="AS42" s="663"/>
      <c r="AT42" s="663"/>
      <c r="AU42" s="663"/>
      <c r="AV42" s="663"/>
      <c r="AW42" s="663"/>
      <c r="AX42" s="663"/>
      <c r="AY42" s="664"/>
      <c r="AZ42" s="608">
        <v>392017</v>
      </c>
      <c r="BA42" s="643"/>
      <c r="BB42" s="643"/>
      <c r="BC42" s="643"/>
      <c r="BD42" s="609"/>
      <c r="BE42" s="609"/>
      <c r="BF42" s="658"/>
      <c r="BG42" s="676"/>
      <c r="BH42" s="677"/>
      <c r="BI42" s="677"/>
      <c r="BJ42" s="677"/>
      <c r="BK42" s="677"/>
      <c r="BL42" s="364"/>
      <c r="BM42" s="659" t="s">
        <v>355</v>
      </c>
      <c r="BN42" s="659"/>
      <c r="BO42" s="659"/>
      <c r="BP42" s="659"/>
      <c r="BQ42" s="659"/>
      <c r="BR42" s="659"/>
      <c r="BS42" s="659"/>
      <c r="BT42" s="659"/>
      <c r="BU42" s="660"/>
      <c r="BV42" s="608">
        <v>327</v>
      </c>
      <c r="BW42" s="643"/>
      <c r="BX42" s="643"/>
      <c r="BY42" s="643"/>
      <c r="BZ42" s="643"/>
      <c r="CA42" s="643"/>
      <c r="CB42" s="661"/>
      <c r="CD42" s="625" t="s">
        <v>356</v>
      </c>
      <c r="CE42" s="626"/>
      <c r="CF42" s="626"/>
      <c r="CG42" s="626"/>
      <c r="CH42" s="626"/>
      <c r="CI42" s="626"/>
      <c r="CJ42" s="626"/>
      <c r="CK42" s="626"/>
      <c r="CL42" s="626"/>
      <c r="CM42" s="626"/>
      <c r="CN42" s="626"/>
      <c r="CO42" s="626"/>
      <c r="CP42" s="626"/>
      <c r="CQ42" s="627"/>
      <c r="CR42" s="628">
        <v>1378245</v>
      </c>
      <c r="CS42" s="639"/>
      <c r="CT42" s="639"/>
      <c r="CU42" s="639"/>
      <c r="CV42" s="639"/>
      <c r="CW42" s="639"/>
      <c r="CX42" s="639"/>
      <c r="CY42" s="640"/>
      <c r="CZ42" s="631">
        <v>20</v>
      </c>
      <c r="DA42" s="641"/>
      <c r="DB42" s="641"/>
      <c r="DC42" s="642"/>
      <c r="DD42" s="634">
        <v>358732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357</v>
      </c>
      <c r="C43" s="626"/>
      <c r="D43" s="626"/>
      <c r="E43" s="626"/>
      <c r="F43" s="626"/>
      <c r="G43" s="626"/>
      <c r="H43" s="626"/>
      <c r="I43" s="626"/>
      <c r="J43" s="626"/>
      <c r="K43" s="626"/>
      <c r="L43" s="626"/>
      <c r="M43" s="626"/>
      <c r="N43" s="626"/>
      <c r="O43" s="626"/>
      <c r="P43" s="626"/>
      <c r="Q43" s="627"/>
      <c r="R43" s="628" t="s">
        <v>130</v>
      </c>
      <c r="S43" s="629"/>
      <c r="T43" s="629"/>
      <c r="U43" s="629"/>
      <c r="V43" s="629"/>
      <c r="W43" s="629"/>
      <c r="X43" s="629"/>
      <c r="Y43" s="630"/>
      <c r="Z43" s="655" t="s">
        <v>130</v>
      </c>
      <c r="AA43" s="655"/>
      <c r="AB43" s="655"/>
      <c r="AC43" s="655"/>
      <c r="AD43" s="656" t="s">
        <v>130</v>
      </c>
      <c r="AE43" s="656"/>
      <c r="AF43" s="656"/>
      <c r="AG43" s="656"/>
      <c r="AH43" s="656"/>
      <c r="AI43" s="656"/>
      <c r="AJ43" s="656"/>
      <c r="AK43" s="656"/>
      <c r="AL43" s="631" t="s">
        <v>130</v>
      </c>
      <c r="AM43" s="632"/>
      <c r="AN43" s="632"/>
      <c r="AO43" s="657"/>
      <c r="BV43" s="219"/>
      <c r="BW43" s="219"/>
      <c r="BX43" s="219"/>
      <c r="BY43" s="219"/>
      <c r="BZ43" s="219"/>
      <c r="CA43" s="219"/>
      <c r="CB43" s="219"/>
      <c r="CD43" s="625" t="s">
        <v>358</v>
      </c>
      <c r="CE43" s="626"/>
      <c r="CF43" s="626"/>
      <c r="CG43" s="626"/>
      <c r="CH43" s="626"/>
      <c r="CI43" s="626"/>
      <c r="CJ43" s="626"/>
      <c r="CK43" s="626"/>
      <c r="CL43" s="626"/>
      <c r="CM43" s="626"/>
      <c r="CN43" s="626"/>
      <c r="CO43" s="626"/>
      <c r="CP43" s="626"/>
      <c r="CQ43" s="627"/>
      <c r="CR43" s="628">
        <v>8110</v>
      </c>
      <c r="CS43" s="639"/>
      <c r="CT43" s="639"/>
      <c r="CU43" s="639"/>
      <c r="CV43" s="639"/>
      <c r="CW43" s="639"/>
      <c r="CX43" s="639"/>
      <c r="CY43" s="640"/>
      <c r="CZ43" s="631">
        <v>0.1</v>
      </c>
      <c r="DA43" s="641"/>
      <c r="DB43" s="641"/>
      <c r="DC43" s="642"/>
      <c r="DD43" s="634">
        <v>8039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359</v>
      </c>
      <c r="C44" s="606"/>
      <c r="D44" s="606"/>
      <c r="E44" s="606"/>
      <c r="F44" s="606"/>
      <c r="G44" s="606"/>
      <c r="H44" s="606"/>
      <c r="I44" s="606"/>
      <c r="J44" s="606"/>
      <c r="K44" s="606"/>
      <c r="L44" s="606"/>
      <c r="M44" s="606"/>
      <c r="N44" s="606"/>
      <c r="O44" s="606"/>
      <c r="P44" s="606"/>
      <c r="Q44" s="607"/>
      <c r="R44" s="608">
        <v>7332240</v>
      </c>
      <c r="S44" s="643"/>
      <c r="T44" s="643"/>
      <c r="U44" s="643"/>
      <c r="V44" s="643"/>
      <c r="W44" s="643"/>
      <c r="X44" s="643"/>
      <c r="Y44" s="644"/>
      <c r="Z44" s="645">
        <v>100</v>
      </c>
      <c r="AA44" s="645"/>
      <c r="AB44" s="645"/>
      <c r="AC44" s="645"/>
      <c r="AD44" s="646">
        <v>4379640</v>
      </c>
      <c r="AE44" s="646"/>
      <c r="AF44" s="646"/>
      <c r="AG44" s="646"/>
      <c r="AH44" s="646"/>
      <c r="AI44" s="646"/>
      <c r="AJ44" s="646"/>
      <c r="AK44" s="646"/>
      <c r="AL44" s="611">
        <v>100</v>
      </c>
      <c r="AM44" s="647"/>
      <c r="AN44" s="647"/>
      <c r="AO44" s="648"/>
      <c r="CD44" s="649" t="s">
        <v>306</v>
      </c>
      <c r="CE44" s="650"/>
      <c r="CF44" s="625" t="s">
        <v>360</v>
      </c>
      <c r="CG44" s="626"/>
      <c r="CH44" s="626"/>
      <c r="CI44" s="626"/>
      <c r="CJ44" s="626"/>
      <c r="CK44" s="626"/>
      <c r="CL44" s="626"/>
      <c r="CM44" s="626"/>
      <c r="CN44" s="626"/>
      <c r="CO44" s="626"/>
      <c r="CP44" s="626"/>
      <c r="CQ44" s="627"/>
      <c r="CR44" s="628">
        <v>1378245</v>
      </c>
      <c r="CS44" s="629"/>
      <c r="CT44" s="629"/>
      <c r="CU44" s="629"/>
      <c r="CV44" s="629"/>
      <c r="CW44" s="629"/>
      <c r="CX44" s="629"/>
      <c r="CY44" s="630"/>
      <c r="CZ44" s="631">
        <v>20</v>
      </c>
      <c r="DA44" s="632"/>
      <c r="DB44" s="632"/>
      <c r="DC44" s="633"/>
      <c r="DD44" s="634">
        <v>358732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361</v>
      </c>
      <c r="CG45" s="626"/>
      <c r="CH45" s="626"/>
      <c r="CI45" s="626"/>
      <c r="CJ45" s="626"/>
      <c r="CK45" s="626"/>
      <c r="CL45" s="626"/>
      <c r="CM45" s="626"/>
      <c r="CN45" s="626"/>
      <c r="CO45" s="626"/>
      <c r="CP45" s="626"/>
      <c r="CQ45" s="627"/>
      <c r="CR45" s="628">
        <v>162601</v>
      </c>
      <c r="CS45" s="639"/>
      <c r="CT45" s="639"/>
      <c r="CU45" s="639"/>
      <c r="CV45" s="639"/>
      <c r="CW45" s="639"/>
      <c r="CX45" s="639"/>
      <c r="CY45" s="640"/>
      <c r="CZ45" s="631">
        <v>2.4</v>
      </c>
      <c r="DA45" s="641"/>
      <c r="DB45" s="641"/>
      <c r="DC45" s="642"/>
      <c r="DD45" s="634">
        <v>47127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363</v>
      </c>
      <c r="CG46" s="626"/>
      <c r="CH46" s="626"/>
      <c r="CI46" s="626"/>
      <c r="CJ46" s="626"/>
      <c r="CK46" s="626"/>
      <c r="CL46" s="626"/>
      <c r="CM46" s="626"/>
      <c r="CN46" s="626"/>
      <c r="CO46" s="626"/>
      <c r="CP46" s="626"/>
      <c r="CQ46" s="627"/>
      <c r="CR46" s="628">
        <v>1214385</v>
      </c>
      <c r="CS46" s="629"/>
      <c r="CT46" s="629"/>
      <c r="CU46" s="629"/>
      <c r="CV46" s="629"/>
      <c r="CW46" s="629"/>
      <c r="CX46" s="629"/>
      <c r="CY46" s="630"/>
      <c r="CZ46" s="631">
        <v>17.600000000000001</v>
      </c>
      <c r="DA46" s="632"/>
      <c r="DB46" s="632"/>
      <c r="DC46" s="633"/>
      <c r="DD46" s="634">
        <v>310346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t="s">
        <v>130</v>
      </c>
      <c r="CS47" s="639"/>
      <c r="CT47" s="639"/>
      <c r="CU47" s="639"/>
      <c r="CV47" s="639"/>
      <c r="CW47" s="639"/>
      <c r="CX47" s="639"/>
      <c r="CY47" s="640"/>
      <c r="CZ47" s="631" t="s">
        <v>130</v>
      </c>
      <c r="DA47" s="641"/>
      <c r="DB47" s="641"/>
      <c r="DC47" s="642"/>
      <c r="DD47" s="634" t="s">
        <v>130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130</v>
      </c>
      <c r="CS48" s="629"/>
      <c r="CT48" s="629"/>
      <c r="CU48" s="629"/>
      <c r="CV48" s="629"/>
      <c r="CW48" s="629"/>
      <c r="CX48" s="629"/>
      <c r="CY48" s="630"/>
      <c r="CZ48" s="631" t="s">
        <v>130</v>
      </c>
      <c r="DA48" s="632"/>
      <c r="DB48" s="632"/>
      <c r="DC48" s="633"/>
      <c r="DD48" s="634" t="s">
        <v>130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368</v>
      </c>
      <c r="CE49" s="606"/>
      <c r="CF49" s="606"/>
      <c r="CG49" s="606"/>
      <c r="CH49" s="606"/>
      <c r="CI49" s="606"/>
      <c r="CJ49" s="606"/>
      <c r="CK49" s="606"/>
      <c r="CL49" s="606"/>
      <c r="CM49" s="606"/>
      <c r="CN49" s="606"/>
      <c r="CO49" s="606"/>
      <c r="CP49" s="606"/>
      <c r="CQ49" s="607"/>
      <c r="CR49" s="608">
        <v>6883338</v>
      </c>
      <c r="CS49" s="609"/>
      <c r="CT49" s="609"/>
      <c r="CU49" s="609"/>
      <c r="CV49" s="609"/>
      <c r="CW49" s="609"/>
      <c r="CX49" s="609"/>
      <c r="CY49" s="610"/>
      <c r="CZ49" s="611">
        <v>100</v>
      </c>
      <c r="DA49" s="612"/>
      <c r="DB49" s="612"/>
      <c r="DC49" s="613"/>
      <c r="DD49" s="614">
        <v>4680421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PoDUTML1PGKNbAZcRCkfLpYXBEy/xq6Ic+GeCBLBrjfsT6Y088qhRbxZ+8sqpTeiXqXCNn4OheeiwC9zyOQsA==" saltValue="6z7e0XWzJkton3/u/W/lD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79" sqref="AF79:AJ79"/>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370</v>
      </c>
      <c r="DK2" s="751"/>
      <c r="DL2" s="751"/>
      <c r="DM2" s="751"/>
      <c r="DN2" s="751"/>
      <c r="DO2" s="752"/>
      <c r="DP2" s="224"/>
      <c r="DQ2" s="750" t="s">
        <v>371</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28"/>
      <c r="BA5" s="228"/>
      <c r="BB5" s="228"/>
      <c r="BC5" s="228"/>
      <c r="BD5" s="228"/>
      <c r="BE5" s="229"/>
      <c r="BF5" s="229"/>
      <c r="BG5" s="229"/>
      <c r="BH5" s="229"/>
      <c r="BI5" s="229"/>
      <c r="BJ5" s="229"/>
      <c r="BK5" s="229"/>
      <c r="BL5" s="229"/>
      <c r="BM5" s="229"/>
      <c r="BN5" s="229"/>
      <c r="BO5" s="229"/>
      <c r="BP5" s="229"/>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391</v>
      </c>
      <c r="C7" s="778"/>
      <c r="D7" s="778"/>
      <c r="E7" s="778"/>
      <c r="F7" s="778"/>
      <c r="G7" s="778"/>
      <c r="H7" s="778"/>
      <c r="I7" s="778"/>
      <c r="J7" s="778"/>
      <c r="K7" s="778"/>
      <c r="L7" s="778"/>
      <c r="M7" s="778"/>
      <c r="N7" s="778"/>
      <c r="O7" s="778"/>
      <c r="P7" s="779"/>
      <c r="Q7" s="780">
        <v>7335</v>
      </c>
      <c r="R7" s="781"/>
      <c r="S7" s="781"/>
      <c r="T7" s="781"/>
      <c r="U7" s="781"/>
      <c r="V7" s="781">
        <v>6886</v>
      </c>
      <c r="W7" s="781"/>
      <c r="X7" s="781"/>
      <c r="Y7" s="781"/>
      <c r="Z7" s="781"/>
      <c r="AA7" s="781">
        <v>449</v>
      </c>
      <c r="AB7" s="781"/>
      <c r="AC7" s="781"/>
      <c r="AD7" s="781"/>
      <c r="AE7" s="782"/>
      <c r="AF7" s="783">
        <v>441</v>
      </c>
      <c r="AG7" s="784"/>
      <c r="AH7" s="784"/>
      <c r="AI7" s="784"/>
      <c r="AJ7" s="785"/>
      <c r="AK7" s="786">
        <v>113</v>
      </c>
      <c r="AL7" s="787"/>
      <c r="AM7" s="787"/>
      <c r="AN7" s="787"/>
      <c r="AO7" s="787"/>
      <c r="AP7" s="787">
        <v>6080</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t="s">
        <v>392</v>
      </c>
      <c r="C8" s="809"/>
      <c r="D8" s="809"/>
      <c r="E8" s="809"/>
      <c r="F8" s="809"/>
      <c r="G8" s="809"/>
      <c r="H8" s="809"/>
      <c r="I8" s="809"/>
      <c r="J8" s="809"/>
      <c r="K8" s="809"/>
      <c r="L8" s="809"/>
      <c r="M8" s="809"/>
      <c r="N8" s="809"/>
      <c r="O8" s="809"/>
      <c r="P8" s="810"/>
      <c r="Q8" s="811">
        <v>10</v>
      </c>
      <c r="R8" s="812"/>
      <c r="S8" s="812"/>
      <c r="T8" s="812"/>
      <c r="U8" s="812"/>
      <c r="V8" s="812">
        <v>9</v>
      </c>
      <c r="W8" s="812"/>
      <c r="X8" s="812"/>
      <c r="Y8" s="812"/>
      <c r="Z8" s="812"/>
      <c r="AA8" s="812">
        <v>0</v>
      </c>
      <c r="AB8" s="812"/>
      <c r="AC8" s="812"/>
      <c r="AD8" s="812"/>
      <c r="AE8" s="813"/>
      <c r="AF8" s="814">
        <v>0</v>
      </c>
      <c r="AG8" s="815"/>
      <c r="AH8" s="815"/>
      <c r="AI8" s="815"/>
      <c r="AJ8" s="816"/>
      <c r="AK8" s="797">
        <v>6</v>
      </c>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394</v>
      </c>
      <c r="B23" s="817" t="s">
        <v>395</v>
      </c>
      <c r="C23" s="818"/>
      <c r="D23" s="818"/>
      <c r="E23" s="818"/>
      <c r="F23" s="818"/>
      <c r="G23" s="818"/>
      <c r="H23" s="818"/>
      <c r="I23" s="818"/>
      <c r="J23" s="818"/>
      <c r="K23" s="818"/>
      <c r="L23" s="818"/>
      <c r="M23" s="818"/>
      <c r="N23" s="818"/>
      <c r="O23" s="818"/>
      <c r="P23" s="819"/>
      <c r="Q23" s="820">
        <v>7332</v>
      </c>
      <c r="R23" s="821"/>
      <c r="S23" s="821"/>
      <c r="T23" s="821"/>
      <c r="U23" s="821"/>
      <c r="V23" s="821">
        <v>6883</v>
      </c>
      <c r="W23" s="821"/>
      <c r="X23" s="821"/>
      <c r="Y23" s="821"/>
      <c r="Z23" s="821"/>
      <c r="AA23" s="821">
        <v>449</v>
      </c>
      <c r="AB23" s="821"/>
      <c r="AC23" s="821"/>
      <c r="AD23" s="821"/>
      <c r="AE23" s="822"/>
      <c r="AF23" s="823">
        <v>441</v>
      </c>
      <c r="AG23" s="821"/>
      <c r="AH23" s="821"/>
      <c r="AI23" s="821"/>
      <c r="AJ23" s="824"/>
      <c r="AK23" s="825"/>
      <c r="AL23" s="826"/>
      <c r="AM23" s="826"/>
      <c r="AN23" s="826"/>
      <c r="AO23" s="826"/>
      <c r="AP23" s="821">
        <v>6080</v>
      </c>
      <c r="AQ23" s="821"/>
      <c r="AR23" s="821"/>
      <c r="AS23" s="821"/>
      <c r="AT23" s="821"/>
      <c r="AU23" s="837"/>
      <c r="AV23" s="837"/>
      <c r="AW23" s="837"/>
      <c r="AX23" s="837"/>
      <c r="AY23" s="838"/>
      <c r="AZ23" s="839" t="s">
        <v>131</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374</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381</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406</v>
      </c>
      <c r="C28" s="778"/>
      <c r="D28" s="778"/>
      <c r="E28" s="778"/>
      <c r="F28" s="778"/>
      <c r="G28" s="778"/>
      <c r="H28" s="778"/>
      <c r="I28" s="778"/>
      <c r="J28" s="778"/>
      <c r="K28" s="778"/>
      <c r="L28" s="778"/>
      <c r="M28" s="778"/>
      <c r="N28" s="778"/>
      <c r="O28" s="778"/>
      <c r="P28" s="779"/>
      <c r="Q28" s="850">
        <v>1594</v>
      </c>
      <c r="R28" s="851"/>
      <c r="S28" s="851"/>
      <c r="T28" s="851"/>
      <c r="U28" s="851"/>
      <c r="V28" s="851">
        <v>1550</v>
      </c>
      <c r="W28" s="851"/>
      <c r="X28" s="851"/>
      <c r="Y28" s="851"/>
      <c r="Z28" s="851"/>
      <c r="AA28" s="851">
        <v>44</v>
      </c>
      <c r="AB28" s="851"/>
      <c r="AC28" s="851"/>
      <c r="AD28" s="851"/>
      <c r="AE28" s="852"/>
      <c r="AF28" s="853">
        <v>44</v>
      </c>
      <c r="AG28" s="851"/>
      <c r="AH28" s="851"/>
      <c r="AI28" s="851"/>
      <c r="AJ28" s="854"/>
      <c r="AK28" s="855">
        <v>161</v>
      </c>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407</v>
      </c>
      <c r="C29" s="809"/>
      <c r="D29" s="809"/>
      <c r="E29" s="809"/>
      <c r="F29" s="809"/>
      <c r="G29" s="809"/>
      <c r="H29" s="809"/>
      <c r="I29" s="809"/>
      <c r="J29" s="809"/>
      <c r="K29" s="809"/>
      <c r="L29" s="809"/>
      <c r="M29" s="809"/>
      <c r="N29" s="809"/>
      <c r="O29" s="809"/>
      <c r="P29" s="810"/>
      <c r="Q29" s="811">
        <v>1246</v>
      </c>
      <c r="R29" s="812"/>
      <c r="S29" s="812"/>
      <c r="T29" s="812"/>
      <c r="U29" s="812"/>
      <c r="V29" s="812">
        <v>1121</v>
      </c>
      <c r="W29" s="812"/>
      <c r="X29" s="812"/>
      <c r="Y29" s="812"/>
      <c r="Z29" s="812"/>
      <c r="AA29" s="812">
        <v>125</v>
      </c>
      <c r="AB29" s="812"/>
      <c r="AC29" s="812"/>
      <c r="AD29" s="812"/>
      <c r="AE29" s="813"/>
      <c r="AF29" s="814">
        <v>125</v>
      </c>
      <c r="AG29" s="815"/>
      <c r="AH29" s="815"/>
      <c r="AI29" s="815"/>
      <c r="AJ29" s="816"/>
      <c r="AK29" s="862">
        <v>219</v>
      </c>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408</v>
      </c>
      <c r="C30" s="809"/>
      <c r="D30" s="809"/>
      <c r="E30" s="809"/>
      <c r="F30" s="809"/>
      <c r="G30" s="809"/>
      <c r="H30" s="809"/>
      <c r="I30" s="809"/>
      <c r="J30" s="809"/>
      <c r="K30" s="809"/>
      <c r="L30" s="809"/>
      <c r="M30" s="809"/>
      <c r="N30" s="809"/>
      <c r="O30" s="809"/>
      <c r="P30" s="810"/>
      <c r="Q30" s="811">
        <v>142</v>
      </c>
      <c r="R30" s="812"/>
      <c r="S30" s="812"/>
      <c r="T30" s="812"/>
      <c r="U30" s="812"/>
      <c r="V30" s="812">
        <v>134</v>
      </c>
      <c r="W30" s="812"/>
      <c r="X30" s="812"/>
      <c r="Y30" s="812"/>
      <c r="Z30" s="812"/>
      <c r="AA30" s="812">
        <v>8</v>
      </c>
      <c r="AB30" s="812"/>
      <c r="AC30" s="812"/>
      <c r="AD30" s="812"/>
      <c r="AE30" s="813"/>
      <c r="AF30" s="814">
        <v>8</v>
      </c>
      <c r="AG30" s="815"/>
      <c r="AH30" s="815"/>
      <c r="AI30" s="815"/>
      <c r="AJ30" s="816"/>
      <c r="AK30" s="862">
        <v>42</v>
      </c>
      <c r="AL30" s="858"/>
      <c r="AM30" s="858"/>
      <c r="AN30" s="858"/>
      <c r="AO30" s="858"/>
      <c r="AP30" s="858"/>
      <c r="AQ30" s="858"/>
      <c r="AR30" s="858"/>
      <c r="AS30" s="858"/>
      <c r="AT30" s="858"/>
      <c r="AU30" s="858"/>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409</v>
      </c>
      <c r="C31" s="809"/>
      <c r="D31" s="809"/>
      <c r="E31" s="809"/>
      <c r="F31" s="809"/>
      <c r="G31" s="809"/>
      <c r="H31" s="809"/>
      <c r="I31" s="809"/>
      <c r="J31" s="809"/>
      <c r="K31" s="809"/>
      <c r="L31" s="809"/>
      <c r="M31" s="809"/>
      <c r="N31" s="809"/>
      <c r="O31" s="809"/>
      <c r="P31" s="810"/>
      <c r="Q31" s="811">
        <v>293</v>
      </c>
      <c r="R31" s="812"/>
      <c r="S31" s="812"/>
      <c r="T31" s="812"/>
      <c r="U31" s="812"/>
      <c r="V31" s="812">
        <v>256</v>
      </c>
      <c r="W31" s="812"/>
      <c r="X31" s="812"/>
      <c r="Y31" s="812"/>
      <c r="Z31" s="812"/>
      <c r="AA31" s="812">
        <v>37</v>
      </c>
      <c r="AB31" s="812"/>
      <c r="AC31" s="812"/>
      <c r="AD31" s="812"/>
      <c r="AE31" s="813"/>
      <c r="AF31" s="814">
        <v>264</v>
      </c>
      <c r="AG31" s="815"/>
      <c r="AH31" s="815"/>
      <c r="AI31" s="815"/>
      <c r="AJ31" s="816"/>
      <c r="AK31" s="862">
        <v>8</v>
      </c>
      <c r="AL31" s="858"/>
      <c r="AM31" s="858"/>
      <c r="AN31" s="858"/>
      <c r="AO31" s="858"/>
      <c r="AP31" s="858">
        <v>349</v>
      </c>
      <c r="AQ31" s="858"/>
      <c r="AR31" s="858"/>
      <c r="AS31" s="858"/>
      <c r="AT31" s="858"/>
      <c r="AU31" s="858">
        <v>14</v>
      </c>
      <c r="AV31" s="858"/>
      <c r="AW31" s="858"/>
      <c r="AX31" s="858"/>
      <c r="AY31" s="858"/>
      <c r="AZ31" s="859"/>
      <c r="BA31" s="859"/>
      <c r="BB31" s="859"/>
      <c r="BC31" s="859"/>
      <c r="BD31" s="859"/>
      <c r="BE31" s="860" t="s">
        <v>410</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411</v>
      </c>
      <c r="C32" s="809"/>
      <c r="D32" s="809"/>
      <c r="E32" s="809"/>
      <c r="F32" s="809"/>
      <c r="G32" s="809"/>
      <c r="H32" s="809"/>
      <c r="I32" s="809"/>
      <c r="J32" s="809"/>
      <c r="K32" s="809"/>
      <c r="L32" s="809"/>
      <c r="M32" s="809"/>
      <c r="N32" s="809"/>
      <c r="O32" s="809"/>
      <c r="P32" s="810"/>
      <c r="Q32" s="811">
        <v>153</v>
      </c>
      <c r="R32" s="812"/>
      <c r="S32" s="812"/>
      <c r="T32" s="812"/>
      <c r="U32" s="812"/>
      <c r="V32" s="812">
        <v>149</v>
      </c>
      <c r="W32" s="812"/>
      <c r="X32" s="812"/>
      <c r="Y32" s="812"/>
      <c r="Z32" s="812"/>
      <c r="AA32" s="812">
        <v>4</v>
      </c>
      <c r="AB32" s="812"/>
      <c r="AC32" s="812"/>
      <c r="AD32" s="812"/>
      <c r="AE32" s="813"/>
      <c r="AF32" s="814">
        <v>4</v>
      </c>
      <c r="AG32" s="815"/>
      <c r="AH32" s="815"/>
      <c r="AI32" s="815"/>
      <c r="AJ32" s="816"/>
      <c r="AK32" s="862">
        <v>107</v>
      </c>
      <c r="AL32" s="858"/>
      <c r="AM32" s="858"/>
      <c r="AN32" s="858"/>
      <c r="AO32" s="858"/>
      <c r="AP32" s="858">
        <v>1256</v>
      </c>
      <c r="AQ32" s="858"/>
      <c r="AR32" s="858"/>
      <c r="AS32" s="858"/>
      <c r="AT32" s="858"/>
      <c r="AU32" s="858">
        <v>1256</v>
      </c>
      <c r="AV32" s="858"/>
      <c r="AW32" s="858"/>
      <c r="AX32" s="858"/>
      <c r="AY32" s="858"/>
      <c r="AZ32" s="859"/>
      <c r="BA32" s="859"/>
      <c r="BB32" s="859"/>
      <c r="BC32" s="859"/>
      <c r="BD32" s="859"/>
      <c r="BE32" s="860" t="s">
        <v>412</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413</v>
      </c>
      <c r="C33" s="809"/>
      <c r="D33" s="809"/>
      <c r="E33" s="809"/>
      <c r="F33" s="809"/>
      <c r="G33" s="809"/>
      <c r="H33" s="809"/>
      <c r="I33" s="809"/>
      <c r="J33" s="809"/>
      <c r="K33" s="809"/>
      <c r="L33" s="809"/>
      <c r="M33" s="809"/>
      <c r="N33" s="809"/>
      <c r="O33" s="809"/>
      <c r="P33" s="810"/>
      <c r="Q33" s="811">
        <v>30</v>
      </c>
      <c r="R33" s="812"/>
      <c r="S33" s="812"/>
      <c r="T33" s="812"/>
      <c r="U33" s="812"/>
      <c r="V33" s="812">
        <v>29</v>
      </c>
      <c r="W33" s="812"/>
      <c r="X33" s="812"/>
      <c r="Y33" s="812"/>
      <c r="Z33" s="812"/>
      <c r="AA33" s="812">
        <v>1</v>
      </c>
      <c r="AB33" s="812"/>
      <c r="AC33" s="812"/>
      <c r="AD33" s="812"/>
      <c r="AE33" s="813"/>
      <c r="AF33" s="814">
        <v>1</v>
      </c>
      <c r="AG33" s="815"/>
      <c r="AH33" s="815"/>
      <c r="AI33" s="815"/>
      <c r="AJ33" s="816"/>
      <c r="AK33" s="862">
        <v>24</v>
      </c>
      <c r="AL33" s="858"/>
      <c r="AM33" s="858"/>
      <c r="AN33" s="858"/>
      <c r="AO33" s="858"/>
      <c r="AP33" s="858"/>
      <c r="AQ33" s="858"/>
      <c r="AR33" s="858"/>
      <c r="AS33" s="858"/>
      <c r="AT33" s="858"/>
      <c r="AU33" s="858"/>
      <c r="AV33" s="858"/>
      <c r="AW33" s="858"/>
      <c r="AX33" s="858"/>
      <c r="AY33" s="858"/>
      <c r="AZ33" s="859"/>
      <c r="BA33" s="859"/>
      <c r="BB33" s="859"/>
      <c r="BC33" s="859"/>
      <c r="BD33" s="859"/>
      <c r="BE33" s="860" t="s">
        <v>412</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394</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446</v>
      </c>
      <c r="AG63" s="872"/>
      <c r="AH63" s="872"/>
      <c r="AI63" s="872"/>
      <c r="AJ63" s="873"/>
      <c r="AK63" s="874"/>
      <c r="AL63" s="869"/>
      <c r="AM63" s="869"/>
      <c r="AN63" s="869"/>
      <c r="AO63" s="869"/>
      <c r="AP63" s="872">
        <v>1605</v>
      </c>
      <c r="AQ63" s="872"/>
      <c r="AR63" s="872"/>
      <c r="AS63" s="872"/>
      <c r="AT63" s="872"/>
      <c r="AU63" s="872">
        <v>1270</v>
      </c>
      <c r="AV63" s="872"/>
      <c r="AW63" s="872"/>
      <c r="AX63" s="872"/>
      <c r="AY63" s="872"/>
      <c r="AZ63" s="876"/>
      <c r="BA63" s="876"/>
      <c r="BB63" s="876"/>
      <c r="BC63" s="876"/>
      <c r="BD63" s="876"/>
      <c r="BE63" s="877"/>
      <c r="BF63" s="877"/>
      <c r="BG63" s="877"/>
      <c r="BH63" s="877"/>
      <c r="BI63" s="878"/>
      <c r="BJ63" s="879" t="s">
        <v>131</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418</v>
      </c>
      <c r="R66" s="762"/>
      <c r="S66" s="762"/>
      <c r="T66" s="762"/>
      <c r="U66" s="763"/>
      <c r="V66" s="761" t="s">
        <v>399</v>
      </c>
      <c r="W66" s="762"/>
      <c r="X66" s="762"/>
      <c r="Y66" s="762"/>
      <c r="Z66" s="763"/>
      <c r="AA66" s="761" t="s">
        <v>419</v>
      </c>
      <c r="AB66" s="762"/>
      <c r="AC66" s="762"/>
      <c r="AD66" s="762"/>
      <c r="AE66" s="763"/>
      <c r="AF66" s="882" t="s">
        <v>420</v>
      </c>
      <c r="AG66" s="843"/>
      <c r="AH66" s="843"/>
      <c r="AI66" s="843"/>
      <c r="AJ66" s="883"/>
      <c r="AK66" s="761" t="s">
        <v>421</v>
      </c>
      <c r="AL66" s="756"/>
      <c r="AM66" s="756"/>
      <c r="AN66" s="756"/>
      <c r="AO66" s="757"/>
      <c r="AP66" s="761" t="s">
        <v>422</v>
      </c>
      <c r="AQ66" s="762"/>
      <c r="AR66" s="762"/>
      <c r="AS66" s="762"/>
      <c r="AT66" s="763"/>
      <c r="AU66" s="761" t="s">
        <v>423</v>
      </c>
      <c r="AV66" s="762"/>
      <c r="AW66" s="762"/>
      <c r="AX66" s="762"/>
      <c r="AY66" s="763"/>
      <c r="AZ66" s="761" t="s">
        <v>381</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585</v>
      </c>
      <c r="C68" s="898"/>
      <c r="D68" s="898"/>
      <c r="E68" s="898"/>
      <c r="F68" s="898"/>
      <c r="G68" s="898"/>
      <c r="H68" s="898"/>
      <c r="I68" s="898"/>
      <c r="J68" s="898"/>
      <c r="K68" s="898"/>
      <c r="L68" s="898"/>
      <c r="M68" s="898"/>
      <c r="N68" s="898"/>
      <c r="O68" s="898"/>
      <c r="P68" s="899"/>
      <c r="Q68" s="900">
        <v>4283</v>
      </c>
      <c r="R68" s="894"/>
      <c r="S68" s="894"/>
      <c r="T68" s="894"/>
      <c r="U68" s="894"/>
      <c r="V68" s="894">
        <v>4150</v>
      </c>
      <c r="W68" s="894"/>
      <c r="X68" s="894"/>
      <c r="Y68" s="894"/>
      <c r="Z68" s="894"/>
      <c r="AA68" s="894">
        <v>133</v>
      </c>
      <c r="AB68" s="894"/>
      <c r="AC68" s="894"/>
      <c r="AD68" s="894"/>
      <c r="AE68" s="894"/>
      <c r="AF68" s="894">
        <v>133</v>
      </c>
      <c r="AG68" s="894"/>
      <c r="AH68" s="894"/>
      <c r="AI68" s="894"/>
      <c r="AJ68" s="894"/>
      <c r="AK68" s="894">
        <v>228</v>
      </c>
      <c r="AL68" s="894"/>
      <c r="AM68" s="894"/>
      <c r="AN68" s="894"/>
      <c r="AO68" s="894"/>
      <c r="AP68" s="894">
        <v>1428</v>
      </c>
      <c r="AQ68" s="894"/>
      <c r="AR68" s="894"/>
      <c r="AS68" s="894"/>
      <c r="AT68" s="894"/>
      <c r="AU68" s="894">
        <v>186</v>
      </c>
      <c r="AV68" s="894"/>
      <c r="AW68" s="894"/>
      <c r="AX68" s="894"/>
      <c r="AY68" s="894"/>
      <c r="AZ68" s="895" t="s">
        <v>589</v>
      </c>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586</v>
      </c>
      <c r="C69" s="902"/>
      <c r="D69" s="902"/>
      <c r="E69" s="902"/>
      <c r="F69" s="902"/>
      <c r="G69" s="902"/>
      <c r="H69" s="902"/>
      <c r="I69" s="902"/>
      <c r="J69" s="902"/>
      <c r="K69" s="902"/>
      <c r="L69" s="902"/>
      <c r="M69" s="902"/>
      <c r="N69" s="902"/>
      <c r="O69" s="902"/>
      <c r="P69" s="903"/>
      <c r="Q69" s="904">
        <v>1730.499</v>
      </c>
      <c r="R69" s="858"/>
      <c r="S69" s="858"/>
      <c r="T69" s="858"/>
      <c r="U69" s="858"/>
      <c r="V69" s="858">
        <v>1694</v>
      </c>
      <c r="W69" s="858"/>
      <c r="X69" s="858"/>
      <c r="Y69" s="858"/>
      <c r="Z69" s="858"/>
      <c r="AA69" s="858">
        <v>36.499000000000002</v>
      </c>
      <c r="AB69" s="858"/>
      <c r="AC69" s="858"/>
      <c r="AD69" s="858"/>
      <c r="AE69" s="858"/>
      <c r="AF69" s="858">
        <v>36.499000000000002</v>
      </c>
      <c r="AG69" s="858"/>
      <c r="AH69" s="858"/>
      <c r="AI69" s="858"/>
      <c r="AJ69" s="858"/>
      <c r="AK69" s="858"/>
      <c r="AL69" s="858"/>
      <c r="AM69" s="858"/>
      <c r="AN69" s="858"/>
      <c r="AO69" s="858"/>
      <c r="AP69" s="858"/>
      <c r="AQ69" s="858"/>
      <c r="AR69" s="858"/>
      <c r="AS69" s="858"/>
      <c r="AT69" s="858"/>
      <c r="AU69" s="858"/>
      <c r="AV69" s="858"/>
      <c r="AW69" s="858"/>
      <c r="AX69" s="858"/>
      <c r="AY69" s="858"/>
      <c r="AZ69" s="860" t="s">
        <v>589</v>
      </c>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586</v>
      </c>
      <c r="C70" s="902"/>
      <c r="D70" s="902"/>
      <c r="E70" s="902"/>
      <c r="F70" s="902"/>
      <c r="G70" s="902"/>
      <c r="H70" s="902"/>
      <c r="I70" s="902"/>
      <c r="J70" s="902"/>
      <c r="K70" s="902"/>
      <c r="L70" s="902"/>
      <c r="M70" s="902"/>
      <c r="N70" s="902"/>
      <c r="O70" s="902"/>
      <c r="P70" s="903"/>
      <c r="Q70" s="904">
        <v>824275.2</v>
      </c>
      <c r="R70" s="858"/>
      <c r="S70" s="858"/>
      <c r="T70" s="858"/>
      <c r="U70" s="858"/>
      <c r="V70" s="858">
        <v>793575.92700000003</v>
      </c>
      <c r="W70" s="858"/>
      <c r="X70" s="858"/>
      <c r="Y70" s="858"/>
      <c r="Z70" s="858"/>
      <c r="AA70" s="858">
        <v>30699.273000000001</v>
      </c>
      <c r="AB70" s="858"/>
      <c r="AC70" s="858"/>
      <c r="AD70" s="858"/>
      <c r="AE70" s="858"/>
      <c r="AF70" s="858">
        <v>30699.273000000001</v>
      </c>
      <c r="AG70" s="858"/>
      <c r="AH70" s="858"/>
      <c r="AI70" s="858"/>
      <c r="AJ70" s="858"/>
      <c r="AK70" s="858">
        <v>9728.4500000000007</v>
      </c>
      <c r="AL70" s="858"/>
      <c r="AM70" s="858"/>
      <c r="AN70" s="858"/>
      <c r="AO70" s="858"/>
      <c r="AP70" s="858"/>
      <c r="AQ70" s="858"/>
      <c r="AR70" s="858"/>
      <c r="AS70" s="858"/>
      <c r="AT70" s="858"/>
      <c r="AU70" s="858"/>
      <c r="AV70" s="858"/>
      <c r="AW70" s="858"/>
      <c r="AX70" s="858"/>
      <c r="AY70" s="858"/>
      <c r="AZ70" s="860" t="s">
        <v>590</v>
      </c>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587</v>
      </c>
      <c r="C71" s="902"/>
      <c r="D71" s="902"/>
      <c r="E71" s="902"/>
      <c r="F71" s="902"/>
      <c r="G71" s="902"/>
      <c r="H71" s="902"/>
      <c r="I71" s="902"/>
      <c r="J71" s="902"/>
      <c r="K71" s="902"/>
      <c r="L71" s="902"/>
      <c r="M71" s="902"/>
      <c r="N71" s="902"/>
      <c r="O71" s="902"/>
      <c r="P71" s="903"/>
      <c r="Q71" s="904">
        <v>23193.573</v>
      </c>
      <c r="R71" s="858"/>
      <c r="S71" s="858"/>
      <c r="T71" s="858"/>
      <c r="U71" s="858"/>
      <c r="V71" s="858">
        <v>22713.573</v>
      </c>
      <c r="W71" s="858"/>
      <c r="X71" s="858"/>
      <c r="Y71" s="858"/>
      <c r="Z71" s="858"/>
      <c r="AA71" s="858">
        <v>479.88499999999999</v>
      </c>
      <c r="AB71" s="858"/>
      <c r="AC71" s="858"/>
      <c r="AD71" s="858"/>
      <c r="AE71" s="858"/>
      <c r="AF71" s="858">
        <v>479.88499999999999</v>
      </c>
      <c r="AG71" s="858"/>
      <c r="AH71" s="858"/>
      <c r="AI71" s="858"/>
      <c r="AJ71" s="858"/>
      <c r="AK71" s="858">
        <v>23.1</v>
      </c>
      <c r="AL71" s="858"/>
      <c r="AM71" s="858"/>
      <c r="AN71" s="858"/>
      <c r="AO71" s="858"/>
      <c r="AP71" s="858"/>
      <c r="AQ71" s="858"/>
      <c r="AR71" s="858"/>
      <c r="AS71" s="858"/>
      <c r="AT71" s="858"/>
      <c r="AU71" s="858"/>
      <c r="AV71" s="858"/>
      <c r="AW71" s="858"/>
      <c r="AX71" s="858"/>
      <c r="AY71" s="858"/>
      <c r="AZ71" s="860" t="s">
        <v>589</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587</v>
      </c>
      <c r="C72" s="902"/>
      <c r="D72" s="902"/>
      <c r="E72" s="902"/>
      <c r="F72" s="902"/>
      <c r="G72" s="902"/>
      <c r="H72" s="902"/>
      <c r="I72" s="902"/>
      <c r="J72" s="902"/>
      <c r="K72" s="902"/>
      <c r="L72" s="902"/>
      <c r="M72" s="902"/>
      <c r="N72" s="902"/>
      <c r="O72" s="902"/>
      <c r="P72" s="903"/>
      <c r="Q72" s="904">
        <v>237.52600000000001</v>
      </c>
      <c r="R72" s="858"/>
      <c r="S72" s="858"/>
      <c r="T72" s="858"/>
      <c r="U72" s="858"/>
      <c r="V72" s="858">
        <v>112.065</v>
      </c>
      <c r="W72" s="858"/>
      <c r="X72" s="858"/>
      <c r="Y72" s="858"/>
      <c r="Z72" s="858"/>
      <c r="AA72" s="858">
        <v>125.461</v>
      </c>
      <c r="AB72" s="858"/>
      <c r="AC72" s="858"/>
      <c r="AD72" s="858"/>
      <c r="AE72" s="858"/>
      <c r="AF72" s="858">
        <v>125.461</v>
      </c>
      <c r="AG72" s="858"/>
      <c r="AH72" s="858"/>
      <c r="AI72" s="858"/>
      <c r="AJ72" s="858"/>
      <c r="AK72" s="858"/>
      <c r="AL72" s="858"/>
      <c r="AM72" s="858"/>
      <c r="AN72" s="858"/>
      <c r="AO72" s="858"/>
      <c r="AP72" s="858"/>
      <c r="AQ72" s="858"/>
      <c r="AR72" s="858"/>
      <c r="AS72" s="858"/>
      <c r="AT72" s="858"/>
      <c r="AU72" s="858"/>
      <c r="AV72" s="858"/>
      <c r="AW72" s="858"/>
      <c r="AX72" s="858"/>
      <c r="AY72" s="858"/>
      <c r="AZ72" s="860" t="s">
        <v>591</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588</v>
      </c>
      <c r="C73" s="902"/>
      <c r="D73" s="902"/>
      <c r="E73" s="902"/>
      <c r="F73" s="902"/>
      <c r="G73" s="902"/>
      <c r="H73" s="902"/>
      <c r="I73" s="902"/>
      <c r="J73" s="902"/>
      <c r="K73" s="902"/>
      <c r="L73" s="902"/>
      <c r="M73" s="902"/>
      <c r="N73" s="902"/>
      <c r="O73" s="902"/>
      <c r="P73" s="903"/>
      <c r="Q73" s="904">
        <v>331.577</v>
      </c>
      <c r="R73" s="858"/>
      <c r="S73" s="858"/>
      <c r="T73" s="858"/>
      <c r="U73" s="858"/>
      <c r="V73" s="858">
        <v>323.726</v>
      </c>
      <c r="W73" s="858"/>
      <c r="X73" s="858"/>
      <c r="Y73" s="858"/>
      <c r="Z73" s="858"/>
      <c r="AA73" s="858">
        <v>7.851</v>
      </c>
      <c r="AB73" s="858"/>
      <c r="AC73" s="858"/>
      <c r="AD73" s="858"/>
      <c r="AE73" s="858"/>
      <c r="AF73" s="858">
        <v>7.851</v>
      </c>
      <c r="AG73" s="858"/>
      <c r="AH73" s="858"/>
      <c r="AI73" s="858"/>
      <c r="AJ73" s="858"/>
      <c r="AK73" s="858">
        <v>5.2060000000000004</v>
      </c>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394</v>
      </c>
      <c r="B88" s="817" t="s">
        <v>424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31481</v>
      </c>
      <c r="AG88" s="872"/>
      <c r="AH88" s="872"/>
      <c r="AI88" s="872"/>
      <c r="AJ88" s="872"/>
      <c r="AK88" s="869"/>
      <c r="AL88" s="869"/>
      <c r="AM88" s="869"/>
      <c r="AN88" s="869"/>
      <c r="AO88" s="869"/>
      <c r="AP88" s="872">
        <v>1428</v>
      </c>
      <c r="AQ88" s="872"/>
      <c r="AR88" s="872"/>
      <c r="AS88" s="872"/>
      <c r="AT88" s="872"/>
      <c r="AU88" s="872">
        <v>186</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7" t="s">
        <v>425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433</v>
      </c>
      <c r="AB109" s="921"/>
      <c r="AC109" s="921"/>
      <c r="AD109" s="921"/>
      <c r="AE109" s="922"/>
      <c r="AF109" s="920" t="s">
        <v>434</v>
      </c>
      <c r="AG109" s="921"/>
      <c r="AH109" s="921"/>
      <c r="AI109" s="921"/>
      <c r="AJ109" s="922"/>
      <c r="AK109" s="920" t="s">
        <v>308</v>
      </c>
      <c r="AL109" s="921"/>
      <c r="AM109" s="921"/>
      <c r="AN109" s="921"/>
      <c r="AO109" s="922"/>
      <c r="AP109" s="920" t="s">
        <v>435</v>
      </c>
      <c r="AQ109" s="921"/>
      <c r="AR109" s="921"/>
      <c r="AS109" s="921"/>
      <c r="AT109" s="923"/>
      <c r="AU109" s="940" t="s">
        <v>432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433</v>
      </c>
      <c r="BR109" s="921"/>
      <c r="BS109" s="921"/>
      <c r="BT109" s="921"/>
      <c r="BU109" s="922"/>
      <c r="BV109" s="920" t="s">
        <v>434</v>
      </c>
      <c r="BW109" s="921"/>
      <c r="BX109" s="921"/>
      <c r="BY109" s="921"/>
      <c r="BZ109" s="922"/>
      <c r="CA109" s="920" t="s">
        <v>308</v>
      </c>
      <c r="CB109" s="921"/>
      <c r="CC109" s="921"/>
      <c r="CD109" s="921"/>
      <c r="CE109" s="922"/>
      <c r="CF109" s="941" t="s">
        <v>435</v>
      </c>
      <c r="CG109" s="941"/>
      <c r="CH109" s="941"/>
      <c r="CI109" s="941"/>
      <c r="CJ109" s="941"/>
      <c r="CK109" s="920" t="s">
        <v>436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433</v>
      </c>
      <c r="DH109" s="921"/>
      <c r="DI109" s="921"/>
      <c r="DJ109" s="921"/>
      <c r="DK109" s="922"/>
      <c r="DL109" s="920" t="s">
        <v>434</v>
      </c>
      <c r="DM109" s="921"/>
      <c r="DN109" s="921"/>
      <c r="DO109" s="921"/>
      <c r="DP109" s="922"/>
      <c r="DQ109" s="920" t="s">
        <v>308</v>
      </c>
      <c r="DR109" s="921"/>
      <c r="DS109" s="921"/>
      <c r="DT109" s="921"/>
      <c r="DU109" s="922"/>
      <c r="DV109" s="920" t="s">
        <v>435</v>
      </c>
      <c r="DW109" s="921"/>
      <c r="DX109" s="921"/>
      <c r="DY109" s="921"/>
      <c r="DZ109" s="923"/>
    </row>
    <row r="110" spans="1:131" s="226" customFormat="1" ht="26.25" customHeight="1" x14ac:dyDescent="0.15">
      <c r="A110" s="924" t="s">
        <v>437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818443</v>
      </c>
      <c r="AB110" s="928"/>
      <c r="AC110" s="928"/>
      <c r="AD110" s="928"/>
      <c r="AE110" s="929"/>
      <c r="AF110" s="930">
        <v>845823</v>
      </c>
      <c r="AG110" s="928"/>
      <c r="AH110" s="928"/>
      <c r="AI110" s="928"/>
      <c r="AJ110" s="929"/>
      <c r="AK110" s="930">
        <v>986628</v>
      </c>
      <c r="AL110" s="928"/>
      <c r="AM110" s="928"/>
      <c r="AN110" s="928"/>
      <c r="AO110" s="929"/>
      <c r="AP110" s="931">
        <v>26.5</v>
      </c>
      <c r="AQ110" s="932"/>
      <c r="AR110" s="932"/>
      <c r="AS110" s="932"/>
      <c r="AT110" s="933"/>
      <c r="AU110" s="934" t="s">
        <v>73</v>
      </c>
      <c r="AV110" s="935"/>
      <c r="AW110" s="935"/>
      <c r="AX110" s="935"/>
      <c r="AY110" s="935"/>
      <c r="AZ110" s="957" t="s">
        <v>438</v>
      </c>
      <c r="BA110" s="925"/>
      <c r="BB110" s="925"/>
      <c r="BC110" s="925"/>
      <c r="BD110" s="925"/>
      <c r="BE110" s="925"/>
      <c r="BF110" s="925"/>
      <c r="BG110" s="925"/>
      <c r="BH110" s="925"/>
      <c r="BI110" s="925"/>
      <c r="BJ110" s="925"/>
      <c r="BK110" s="925"/>
      <c r="BL110" s="925"/>
      <c r="BM110" s="925"/>
      <c r="BN110" s="925"/>
      <c r="BO110" s="925"/>
      <c r="BP110" s="926"/>
      <c r="BQ110" s="958">
        <v>6058359</v>
      </c>
      <c r="BR110" s="959"/>
      <c r="BS110" s="959"/>
      <c r="BT110" s="959"/>
      <c r="BU110" s="959"/>
      <c r="BV110" s="959">
        <v>6297044</v>
      </c>
      <c r="BW110" s="959"/>
      <c r="BX110" s="959"/>
      <c r="BY110" s="959"/>
      <c r="BZ110" s="959"/>
      <c r="CA110" s="959">
        <v>6079760</v>
      </c>
      <c r="CB110" s="959"/>
      <c r="CC110" s="959"/>
      <c r="CD110" s="959"/>
      <c r="CE110" s="959"/>
      <c r="CF110" s="972">
        <v>163.1</v>
      </c>
      <c r="CG110" s="973"/>
      <c r="CH110" s="973"/>
      <c r="CI110" s="973"/>
      <c r="CJ110" s="973"/>
      <c r="CK110" s="974" t="s">
        <v>439</v>
      </c>
      <c r="CL110" s="975"/>
      <c r="CM110" s="957" t="s">
        <v>440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441</v>
      </c>
      <c r="DH110" s="959"/>
      <c r="DI110" s="959"/>
      <c r="DJ110" s="959"/>
      <c r="DK110" s="959"/>
      <c r="DL110" s="959" t="s">
        <v>442</v>
      </c>
      <c r="DM110" s="959"/>
      <c r="DN110" s="959"/>
      <c r="DO110" s="959"/>
      <c r="DP110" s="959"/>
      <c r="DQ110" s="959" t="s">
        <v>441</v>
      </c>
      <c r="DR110" s="959"/>
      <c r="DS110" s="959"/>
      <c r="DT110" s="959"/>
      <c r="DU110" s="959"/>
      <c r="DV110" s="960" t="s">
        <v>131</v>
      </c>
      <c r="DW110" s="960"/>
      <c r="DX110" s="960"/>
      <c r="DY110" s="960"/>
      <c r="DZ110" s="961"/>
    </row>
    <row r="111" spans="1:131" s="226" customFormat="1" ht="26.25" customHeight="1" x14ac:dyDescent="0.15">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131</v>
      </c>
      <c r="AB111" s="966"/>
      <c r="AC111" s="966"/>
      <c r="AD111" s="966"/>
      <c r="AE111" s="967"/>
      <c r="AF111" s="968" t="s">
        <v>131</v>
      </c>
      <c r="AG111" s="966"/>
      <c r="AH111" s="966"/>
      <c r="AI111" s="966"/>
      <c r="AJ111" s="967"/>
      <c r="AK111" s="968" t="s">
        <v>441</v>
      </c>
      <c r="AL111" s="966"/>
      <c r="AM111" s="966"/>
      <c r="AN111" s="966"/>
      <c r="AO111" s="967"/>
      <c r="AP111" s="969" t="s">
        <v>441</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v>48910</v>
      </c>
      <c r="BR111" s="954"/>
      <c r="BS111" s="954"/>
      <c r="BT111" s="954"/>
      <c r="BU111" s="954"/>
      <c r="BV111" s="954">
        <v>33314</v>
      </c>
      <c r="BW111" s="954"/>
      <c r="BX111" s="954"/>
      <c r="BY111" s="954"/>
      <c r="BZ111" s="954"/>
      <c r="CA111" s="954">
        <v>22515</v>
      </c>
      <c r="CB111" s="954"/>
      <c r="CC111" s="954"/>
      <c r="CD111" s="954"/>
      <c r="CE111" s="954"/>
      <c r="CF111" s="948">
        <v>0.6</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441</v>
      </c>
      <c r="DH111" s="954"/>
      <c r="DI111" s="954"/>
      <c r="DJ111" s="954"/>
      <c r="DK111" s="954"/>
      <c r="DL111" s="954" t="s">
        <v>441</v>
      </c>
      <c r="DM111" s="954"/>
      <c r="DN111" s="954"/>
      <c r="DO111" s="954"/>
      <c r="DP111" s="954"/>
      <c r="DQ111" s="954" t="s">
        <v>441</v>
      </c>
      <c r="DR111" s="954"/>
      <c r="DS111" s="954"/>
      <c r="DT111" s="954"/>
      <c r="DU111" s="954"/>
      <c r="DV111" s="955" t="s">
        <v>441</v>
      </c>
      <c r="DW111" s="955"/>
      <c r="DX111" s="955"/>
      <c r="DY111" s="955"/>
      <c r="DZ111" s="956"/>
    </row>
    <row r="112" spans="1:131" s="226" customFormat="1" ht="26.25" customHeight="1" x14ac:dyDescent="0.15">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131</v>
      </c>
      <c r="AB112" s="987"/>
      <c r="AC112" s="987"/>
      <c r="AD112" s="987"/>
      <c r="AE112" s="988"/>
      <c r="AF112" s="989" t="s">
        <v>448</v>
      </c>
      <c r="AG112" s="987"/>
      <c r="AH112" s="987"/>
      <c r="AI112" s="987"/>
      <c r="AJ112" s="988"/>
      <c r="AK112" s="989" t="s">
        <v>131</v>
      </c>
      <c r="AL112" s="987"/>
      <c r="AM112" s="987"/>
      <c r="AN112" s="987"/>
      <c r="AO112" s="988"/>
      <c r="AP112" s="990" t="s">
        <v>131</v>
      </c>
      <c r="AQ112" s="991"/>
      <c r="AR112" s="991"/>
      <c r="AS112" s="991"/>
      <c r="AT112" s="992"/>
      <c r="AU112" s="936"/>
      <c r="AV112" s="937"/>
      <c r="AW112" s="937"/>
      <c r="AX112" s="937"/>
      <c r="AY112" s="937"/>
      <c r="AZ112" s="950" t="s">
        <v>449</v>
      </c>
      <c r="BA112" s="951"/>
      <c r="BB112" s="951"/>
      <c r="BC112" s="951"/>
      <c r="BD112" s="951"/>
      <c r="BE112" s="951"/>
      <c r="BF112" s="951"/>
      <c r="BG112" s="951"/>
      <c r="BH112" s="951"/>
      <c r="BI112" s="951"/>
      <c r="BJ112" s="951"/>
      <c r="BK112" s="951"/>
      <c r="BL112" s="951"/>
      <c r="BM112" s="951"/>
      <c r="BN112" s="951"/>
      <c r="BO112" s="951"/>
      <c r="BP112" s="952"/>
      <c r="BQ112" s="953">
        <v>1363381</v>
      </c>
      <c r="BR112" s="954"/>
      <c r="BS112" s="954"/>
      <c r="BT112" s="954"/>
      <c r="BU112" s="954"/>
      <c r="BV112" s="954">
        <v>1330244</v>
      </c>
      <c r="BW112" s="954"/>
      <c r="BX112" s="954"/>
      <c r="BY112" s="954"/>
      <c r="BZ112" s="954"/>
      <c r="CA112" s="954">
        <v>1269847</v>
      </c>
      <c r="CB112" s="954"/>
      <c r="CC112" s="954"/>
      <c r="CD112" s="954"/>
      <c r="CE112" s="954"/>
      <c r="CF112" s="948">
        <v>34.1</v>
      </c>
      <c r="CG112" s="949"/>
      <c r="CH112" s="949"/>
      <c r="CI112" s="949"/>
      <c r="CJ112" s="949"/>
      <c r="CK112" s="976"/>
      <c r="CL112" s="977"/>
      <c r="CM112" s="950" t="s">
        <v>450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131</v>
      </c>
      <c r="DH112" s="954"/>
      <c r="DI112" s="954"/>
      <c r="DJ112" s="954"/>
      <c r="DK112" s="954"/>
      <c r="DL112" s="954" t="s">
        <v>131</v>
      </c>
      <c r="DM112" s="954"/>
      <c r="DN112" s="954"/>
      <c r="DO112" s="954"/>
      <c r="DP112" s="954"/>
      <c r="DQ112" s="954" t="s">
        <v>441</v>
      </c>
      <c r="DR112" s="954"/>
      <c r="DS112" s="954"/>
      <c r="DT112" s="954"/>
      <c r="DU112" s="954"/>
      <c r="DV112" s="955" t="s">
        <v>131</v>
      </c>
      <c r="DW112" s="955"/>
      <c r="DX112" s="955"/>
      <c r="DY112" s="955"/>
      <c r="DZ112" s="956"/>
    </row>
    <row r="113" spans="1:130" s="226" customFormat="1" ht="26.25" customHeight="1" x14ac:dyDescent="0.15">
      <c r="A113" s="982"/>
      <c r="B113" s="983"/>
      <c r="C113" s="951" t="s">
        <v>451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95836</v>
      </c>
      <c r="AB113" s="966"/>
      <c r="AC113" s="966"/>
      <c r="AD113" s="966"/>
      <c r="AE113" s="967"/>
      <c r="AF113" s="968">
        <v>97577</v>
      </c>
      <c r="AG113" s="966"/>
      <c r="AH113" s="966"/>
      <c r="AI113" s="966"/>
      <c r="AJ113" s="967"/>
      <c r="AK113" s="968">
        <v>98231</v>
      </c>
      <c r="AL113" s="966"/>
      <c r="AM113" s="966"/>
      <c r="AN113" s="966"/>
      <c r="AO113" s="967"/>
      <c r="AP113" s="969">
        <v>2.6</v>
      </c>
      <c r="AQ113" s="970"/>
      <c r="AR113" s="970"/>
      <c r="AS113" s="970"/>
      <c r="AT113" s="971"/>
      <c r="AU113" s="936"/>
      <c r="AV113" s="937"/>
      <c r="AW113" s="937"/>
      <c r="AX113" s="937"/>
      <c r="AY113" s="937"/>
      <c r="AZ113" s="950" t="s">
        <v>452</v>
      </c>
      <c r="BA113" s="951"/>
      <c r="BB113" s="951"/>
      <c r="BC113" s="951"/>
      <c r="BD113" s="951"/>
      <c r="BE113" s="951"/>
      <c r="BF113" s="951"/>
      <c r="BG113" s="951"/>
      <c r="BH113" s="951"/>
      <c r="BI113" s="951"/>
      <c r="BJ113" s="951"/>
      <c r="BK113" s="951"/>
      <c r="BL113" s="951"/>
      <c r="BM113" s="951"/>
      <c r="BN113" s="951"/>
      <c r="BO113" s="951"/>
      <c r="BP113" s="952"/>
      <c r="BQ113" s="953">
        <v>235575</v>
      </c>
      <c r="BR113" s="954"/>
      <c r="BS113" s="954"/>
      <c r="BT113" s="954"/>
      <c r="BU113" s="954"/>
      <c r="BV113" s="954">
        <v>192660</v>
      </c>
      <c r="BW113" s="954"/>
      <c r="BX113" s="954"/>
      <c r="BY113" s="954"/>
      <c r="BZ113" s="954"/>
      <c r="CA113" s="954">
        <v>185575</v>
      </c>
      <c r="CB113" s="954"/>
      <c r="CC113" s="954"/>
      <c r="CD113" s="954"/>
      <c r="CE113" s="954"/>
      <c r="CF113" s="948">
        <v>5</v>
      </c>
      <c r="CG113" s="949"/>
      <c r="CH113" s="949"/>
      <c r="CI113" s="949"/>
      <c r="CJ113" s="949"/>
      <c r="CK113" s="976"/>
      <c r="CL113" s="977"/>
      <c r="CM113" s="950" t="s">
        <v>453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131</v>
      </c>
      <c r="DH113" s="987"/>
      <c r="DI113" s="987"/>
      <c r="DJ113" s="987"/>
      <c r="DK113" s="988"/>
      <c r="DL113" s="989" t="s">
        <v>131</v>
      </c>
      <c r="DM113" s="987"/>
      <c r="DN113" s="987"/>
      <c r="DO113" s="987"/>
      <c r="DP113" s="988"/>
      <c r="DQ113" s="989" t="s">
        <v>131</v>
      </c>
      <c r="DR113" s="987"/>
      <c r="DS113" s="987"/>
      <c r="DT113" s="987"/>
      <c r="DU113" s="988"/>
      <c r="DV113" s="990" t="s">
        <v>441</v>
      </c>
      <c r="DW113" s="991"/>
      <c r="DX113" s="991"/>
      <c r="DY113" s="991"/>
      <c r="DZ113" s="992"/>
    </row>
    <row r="114" spans="1:130" s="226" customFormat="1" ht="26.25" customHeight="1" x14ac:dyDescent="0.15">
      <c r="A114" s="982"/>
      <c r="B114" s="983"/>
      <c r="C114" s="951" t="s">
        <v>454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61689</v>
      </c>
      <c r="AB114" s="987"/>
      <c r="AC114" s="987"/>
      <c r="AD114" s="987"/>
      <c r="AE114" s="988"/>
      <c r="AF114" s="989">
        <v>53065</v>
      </c>
      <c r="AG114" s="987"/>
      <c r="AH114" s="987"/>
      <c r="AI114" s="987"/>
      <c r="AJ114" s="988"/>
      <c r="AK114" s="989">
        <v>52756</v>
      </c>
      <c r="AL114" s="987"/>
      <c r="AM114" s="987"/>
      <c r="AN114" s="987"/>
      <c r="AO114" s="988"/>
      <c r="AP114" s="990">
        <v>1.4</v>
      </c>
      <c r="AQ114" s="991"/>
      <c r="AR114" s="991"/>
      <c r="AS114" s="991"/>
      <c r="AT114" s="992"/>
      <c r="AU114" s="936"/>
      <c r="AV114" s="937"/>
      <c r="AW114" s="937"/>
      <c r="AX114" s="937"/>
      <c r="AY114" s="937"/>
      <c r="AZ114" s="950" t="s">
        <v>455</v>
      </c>
      <c r="BA114" s="951"/>
      <c r="BB114" s="951"/>
      <c r="BC114" s="951"/>
      <c r="BD114" s="951"/>
      <c r="BE114" s="951"/>
      <c r="BF114" s="951"/>
      <c r="BG114" s="951"/>
      <c r="BH114" s="951"/>
      <c r="BI114" s="951"/>
      <c r="BJ114" s="951"/>
      <c r="BK114" s="951"/>
      <c r="BL114" s="951"/>
      <c r="BM114" s="951"/>
      <c r="BN114" s="951"/>
      <c r="BO114" s="951"/>
      <c r="BP114" s="952"/>
      <c r="BQ114" s="953">
        <v>1491448</v>
      </c>
      <c r="BR114" s="954"/>
      <c r="BS114" s="954"/>
      <c r="BT114" s="954"/>
      <c r="BU114" s="954"/>
      <c r="BV114" s="954">
        <v>1530473</v>
      </c>
      <c r="BW114" s="954"/>
      <c r="BX114" s="954"/>
      <c r="BY114" s="954"/>
      <c r="BZ114" s="954"/>
      <c r="CA114" s="954">
        <v>1502119</v>
      </c>
      <c r="CB114" s="954"/>
      <c r="CC114" s="954"/>
      <c r="CD114" s="954"/>
      <c r="CE114" s="954"/>
      <c r="CF114" s="948">
        <v>40.299999999999997</v>
      </c>
      <c r="CG114" s="949"/>
      <c r="CH114" s="949"/>
      <c r="CI114" s="949"/>
      <c r="CJ114" s="949"/>
      <c r="CK114" s="976"/>
      <c r="CL114" s="977"/>
      <c r="CM114" s="950" t="s">
        <v>456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441</v>
      </c>
      <c r="DH114" s="987"/>
      <c r="DI114" s="987"/>
      <c r="DJ114" s="987"/>
      <c r="DK114" s="988"/>
      <c r="DL114" s="989" t="s">
        <v>131</v>
      </c>
      <c r="DM114" s="987"/>
      <c r="DN114" s="987"/>
      <c r="DO114" s="987"/>
      <c r="DP114" s="988"/>
      <c r="DQ114" s="989" t="s">
        <v>131</v>
      </c>
      <c r="DR114" s="987"/>
      <c r="DS114" s="987"/>
      <c r="DT114" s="987"/>
      <c r="DU114" s="988"/>
      <c r="DV114" s="990" t="s">
        <v>131</v>
      </c>
      <c r="DW114" s="991"/>
      <c r="DX114" s="991"/>
      <c r="DY114" s="991"/>
      <c r="DZ114" s="992"/>
    </row>
    <row r="115" spans="1:130" s="226" customFormat="1" ht="26.25" customHeight="1" x14ac:dyDescent="0.15">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20477</v>
      </c>
      <c r="AB115" s="966"/>
      <c r="AC115" s="966"/>
      <c r="AD115" s="966"/>
      <c r="AE115" s="967"/>
      <c r="AF115" s="968">
        <v>16547</v>
      </c>
      <c r="AG115" s="966"/>
      <c r="AH115" s="966"/>
      <c r="AI115" s="966"/>
      <c r="AJ115" s="967"/>
      <c r="AK115" s="968">
        <v>11563</v>
      </c>
      <c r="AL115" s="966"/>
      <c r="AM115" s="966"/>
      <c r="AN115" s="966"/>
      <c r="AO115" s="967"/>
      <c r="AP115" s="969">
        <v>0.3</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t="s">
        <v>441</v>
      </c>
      <c r="BR115" s="954"/>
      <c r="BS115" s="954"/>
      <c r="BT115" s="954"/>
      <c r="BU115" s="954"/>
      <c r="BV115" s="954" t="s">
        <v>441</v>
      </c>
      <c r="BW115" s="954"/>
      <c r="BX115" s="954"/>
      <c r="BY115" s="954"/>
      <c r="BZ115" s="954"/>
      <c r="CA115" s="954" t="s">
        <v>131</v>
      </c>
      <c r="CB115" s="954"/>
      <c r="CC115" s="954"/>
      <c r="CD115" s="954"/>
      <c r="CE115" s="954"/>
      <c r="CF115" s="948" t="s">
        <v>131</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441</v>
      </c>
      <c r="DH115" s="987"/>
      <c r="DI115" s="987"/>
      <c r="DJ115" s="987"/>
      <c r="DK115" s="988"/>
      <c r="DL115" s="989" t="s">
        <v>131</v>
      </c>
      <c r="DM115" s="987"/>
      <c r="DN115" s="987"/>
      <c r="DO115" s="987"/>
      <c r="DP115" s="988"/>
      <c r="DQ115" s="989" t="s">
        <v>131</v>
      </c>
      <c r="DR115" s="987"/>
      <c r="DS115" s="987"/>
      <c r="DT115" s="987"/>
      <c r="DU115" s="988"/>
      <c r="DV115" s="990" t="s">
        <v>441</v>
      </c>
      <c r="DW115" s="991"/>
      <c r="DX115" s="991"/>
      <c r="DY115" s="991"/>
      <c r="DZ115" s="992"/>
    </row>
    <row r="116" spans="1:130" s="226" customFormat="1" ht="26.25" customHeight="1" x14ac:dyDescent="0.15">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441</v>
      </c>
      <c r="AB116" s="987"/>
      <c r="AC116" s="987"/>
      <c r="AD116" s="987"/>
      <c r="AE116" s="988"/>
      <c r="AF116" s="989" t="s">
        <v>441</v>
      </c>
      <c r="AG116" s="987"/>
      <c r="AH116" s="987"/>
      <c r="AI116" s="987"/>
      <c r="AJ116" s="988"/>
      <c r="AK116" s="989" t="s">
        <v>131</v>
      </c>
      <c r="AL116" s="987"/>
      <c r="AM116" s="987"/>
      <c r="AN116" s="987"/>
      <c r="AO116" s="988"/>
      <c r="AP116" s="990" t="s">
        <v>131</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131</v>
      </c>
      <c r="BR116" s="954"/>
      <c r="BS116" s="954"/>
      <c r="BT116" s="954"/>
      <c r="BU116" s="954"/>
      <c r="BV116" s="954" t="s">
        <v>131</v>
      </c>
      <c r="BW116" s="954"/>
      <c r="BX116" s="954"/>
      <c r="BY116" s="954"/>
      <c r="BZ116" s="954"/>
      <c r="CA116" s="954" t="s">
        <v>131</v>
      </c>
      <c r="CB116" s="954"/>
      <c r="CC116" s="954"/>
      <c r="CD116" s="954"/>
      <c r="CE116" s="954"/>
      <c r="CF116" s="948" t="s">
        <v>441</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131</v>
      </c>
      <c r="DH116" s="987"/>
      <c r="DI116" s="987"/>
      <c r="DJ116" s="987"/>
      <c r="DK116" s="988"/>
      <c r="DL116" s="989" t="s">
        <v>441</v>
      </c>
      <c r="DM116" s="987"/>
      <c r="DN116" s="987"/>
      <c r="DO116" s="987"/>
      <c r="DP116" s="988"/>
      <c r="DQ116" s="989" t="s">
        <v>131</v>
      </c>
      <c r="DR116" s="987"/>
      <c r="DS116" s="987"/>
      <c r="DT116" s="987"/>
      <c r="DU116" s="988"/>
      <c r="DV116" s="990" t="s">
        <v>131</v>
      </c>
      <c r="DW116" s="991"/>
      <c r="DX116" s="991"/>
      <c r="DY116" s="991"/>
      <c r="DZ116" s="992"/>
    </row>
    <row r="117" spans="1:130" s="226" customFormat="1" ht="26.25" customHeight="1" x14ac:dyDescent="0.15">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996445</v>
      </c>
      <c r="AB117" s="1007"/>
      <c r="AC117" s="1007"/>
      <c r="AD117" s="1007"/>
      <c r="AE117" s="1008"/>
      <c r="AF117" s="1009">
        <v>1013012</v>
      </c>
      <c r="AG117" s="1007"/>
      <c r="AH117" s="1007"/>
      <c r="AI117" s="1007"/>
      <c r="AJ117" s="1008"/>
      <c r="AK117" s="1009">
        <v>1149178</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131</v>
      </c>
      <c r="BR117" s="954"/>
      <c r="BS117" s="954"/>
      <c r="BT117" s="954"/>
      <c r="BU117" s="954"/>
      <c r="BV117" s="954" t="s">
        <v>465</v>
      </c>
      <c r="BW117" s="954"/>
      <c r="BX117" s="954"/>
      <c r="BY117" s="954"/>
      <c r="BZ117" s="954"/>
      <c r="CA117" s="954" t="s">
        <v>131</v>
      </c>
      <c r="CB117" s="954"/>
      <c r="CC117" s="954"/>
      <c r="CD117" s="954"/>
      <c r="CE117" s="954"/>
      <c r="CF117" s="948" t="s">
        <v>448</v>
      </c>
      <c r="CG117" s="949"/>
      <c r="CH117" s="949"/>
      <c r="CI117" s="949"/>
      <c r="CJ117" s="949"/>
      <c r="CK117" s="976"/>
      <c r="CL117" s="977"/>
      <c r="CM117" s="950" t="s">
        <v>466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131</v>
      </c>
      <c r="DH117" s="987"/>
      <c r="DI117" s="987"/>
      <c r="DJ117" s="987"/>
      <c r="DK117" s="988"/>
      <c r="DL117" s="989" t="s">
        <v>131</v>
      </c>
      <c r="DM117" s="987"/>
      <c r="DN117" s="987"/>
      <c r="DO117" s="987"/>
      <c r="DP117" s="988"/>
      <c r="DQ117" s="989" t="s">
        <v>131</v>
      </c>
      <c r="DR117" s="987"/>
      <c r="DS117" s="987"/>
      <c r="DT117" s="987"/>
      <c r="DU117" s="988"/>
      <c r="DV117" s="990" t="s">
        <v>131</v>
      </c>
      <c r="DW117" s="991"/>
      <c r="DX117" s="991"/>
      <c r="DY117" s="991"/>
      <c r="DZ117" s="992"/>
    </row>
    <row r="118" spans="1:130" s="226" customFormat="1" ht="26.25" customHeight="1" x14ac:dyDescent="0.15">
      <c r="A118" s="940" t="s">
        <v>436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433</v>
      </c>
      <c r="AB118" s="921"/>
      <c r="AC118" s="921"/>
      <c r="AD118" s="921"/>
      <c r="AE118" s="922"/>
      <c r="AF118" s="920" t="s">
        <v>434</v>
      </c>
      <c r="AG118" s="921"/>
      <c r="AH118" s="921"/>
      <c r="AI118" s="921"/>
      <c r="AJ118" s="922"/>
      <c r="AK118" s="920" t="s">
        <v>308</v>
      </c>
      <c r="AL118" s="921"/>
      <c r="AM118" s="921"/>
      <c r="AN118" s="921"/>
      <c r="AO118" s="922"/>
      <c r="AP118" s="998" t="s">
        <v>435</v>
      </c>
      <c r="AQ118" s="999"/>
      <c r="AR118" s="999"/>
      <c r="AS118" s="999"/>
      <c r="AT118" s="1000"/>
      <c r="AU118" s="936"/>
      <c r="AV118" s="937"/>
      <c r="AW118" s="937"/>
      <c r="AX118" s="937"/>
      <c r="AY118" s="937"/>
      <c r="AZ118" s="1001" t="s">
        <v>467</v>
      </c>
      <c r="BA118" s="993"/>
      <c r="BB118" s="993"/>
      <c r="BC118" s="993"/>
      <c r="BD118" s="993"/>
      <c r="BE118" s="993"/>
      <c r="BF118" s="993"/>
      <c r="BG118" s="993"/>
      <c r="BH118" s="993"/>
      <c r="BI118" s="993"/>
      <c r="BJ118" s="993"/>
      <c r="BK118" s="993"/>
      <c r="BL118" s="993"/>
      <c r="BM118" s="993"/>
      <c r="BN118" s="993"/>
      <c r="BO118" s="993"/>
      <c r="BP118" s="994"/>
      <c r="BQ118" s="1027" t="s">
        <v>468</v>
      </c>
      <c r="BR118" s="1028"/>
      <c r="BS118" s="1028"/>
      <c r="BT118" s="1028"/>
      <c r="BU118" s="1028"/>
      <c r="BV118" s="1028" t="s">
        <v>131</v>
      </c>
      <c r="BW118" s="1028"/>
      <c r="BX118" s="1028"/>
      <c r="BY118" s="1028"/>
      <c r="BZ118" s="1028"/>
      <c r="CA118" s="1028" t="s">
        <v>465</v>
      </c>
      <c r="CB118" s="1028"/>
      <c r="CC118" s="1028"/>
      <c r="CD118" s="1028"/>
      <c r="CE118" s="1028"/>
      <c r="CF118" s="948" t="s">
        <v>131</v>
      </c>
      <c r="CG118" s="949"/>
      <c r="CH118" s="949"/>
      <c r="CI118" s="949"/>
      <c r="CJ118" s="949"/>
      <c r="CK118" s="976"/>
      <c r="CL118" s="977"/>
      <c r="CM118" s="950" t="s">
        <v>469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470</v>
      </c>
      <c r="DH118" s="987"/>
      <c r="DI118" s="987"/>
      <c r="DJ118" s="987"/>
      <c r="DK118" s="988"/>
      <c r="DL118" s="989" t="s">
        <v>131</v>
      </c>
      <c r="DM118" s="987"/>
      <c r="DN118" s="987"/>
      <c r="DO118" s="987"/>
      <c r="DP118" s="988"/>
      <c r="DQ118" s="989" t="s">
        <v>471</v>
      </c>
      <c r="DR118" s="987"/>
      <c r="DS118" s="987"/>
      <c r="DT118" s="987"/>
      <c r="DU118" s="988"/>
      <c r="DV118" s="990" t="s">
        <v>470</v>
      </c>
      <c r="DW118" s="991"/>
      <c r="DX118" s="991"/>
      <c r="DY118" s="991"/>
      <c r="DZ118" s="992"/>
    </row>
    <row r="119" spans="1:130" s="226" customFormat="1" ht="26.25" customHeight="1" x14ac:dyDescent="0.15">
      <c r="A119" s="1084" t="s">
        <v>439</v>
      </c>
      <c r="B119" s="975"/>
      <c r="C119" s="957" t="s">
        <v>440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131</v>
      </c>
      <c r="AB119" s="928"/>
      <c r="AC119" s="928"/>
      <c r="AD119" s="928"/>
      <c r="AE119" s="929"/>
      <c r="AF119" s="930" t="s">
        <v>131</v>
      </c>
      <c r="AG119" s="928"/>
      <c r="AH119" s="928"/>
      <c r="AI119" s="928"/>
      <c r="AJ119" s="929"/>
      <c r="AK119" s="930" t="s">
        <v>472</v>
      </c>
      <c r="AL119" s="928"/>
      <c r="AM119" s="928"/>
      <c r="AN119" s="928"/>
      <c r="AO119" s="929"/>
      <c r="AP119" s="931" t="s">
        <v>472</v>
      </c>
      <c r="AQ119" s="932"/>
      <c r="AR119" s="932"/>
      <c r="AS119" s="932"/>
      <c r="AT119" s="933"/>
      <c r="AU119" s="938"/>
      <c r="AV119" s="939"/>
      <c r="AW119" s="939"/>
      <c r="AX119" s="939"/>
      <c r="AY119" s="939"/>
      <c r="AZ119" s="247" t="s">
        <v>191</v>
      </c>
      <c r="BA119" s="247"/>
      <c r="BB119" s="247"/>
      <c r="BC119" s="247"/>
      <c r="BD119" s="247"/>
      <c r="BE119" s="247"/>
      <c r="BF119" s="247"/>
      <c r="BG119" s="247"/>
      <c r="BH119" s="247"/>
      <c r="BI119" s="247"/>
      <c r="BJ119" s="247"/>
      <c r="BK119" s="247"/>
      <c r="BL119" s="247"/>
      <c r="BM119" s="247"/>
      <c r="BN119" s="247"/>
      <c r="BO119" s="1005" t="s">
        <v>473</v>
      </c>
      <c r="BP119" s="1033"/>
      <c r="BQ119" s="1027">
        <v>9197673</v>
      </c>
      <c r="BR119" s="1028"/>
      <c r="BS119" s="1028"/>
      <c r="BT119" s="1028"/>
      <c r="BU119" s="1028"/>
      <c r="BV119" s="1028">
        <v>9383735</v>
      </c>
      <c r="BW119" s="1028"/>
      <c r="BX119" s="1028"/>
      <c r="BY119" s="1028"/>
      <c r="BZ119" s="1028"/>
      <c r="CA119" s="1028">
        <v>9059816</v>
      </c>
      <c r="CB119" s="1028"/>
      <c r="CC119" s="1028"/>
      <c r="CD119" s="1028"/>
      <c r="CE119" s="1028"/>
      <c r="CF119" s="1029"/>
      <c r="CG119" s="1030"/>
      <c r="CH119" s="1030"/>
      <c r="CI119" s="1030"/>
      <c r="CJ119" s="1031"/>
      <c r="CK119" s="978"/>
      <c r="CL119" s="979"/>
      <c r="CM119" s="1001" t="s">
        <v>474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48910</v>
      </c>
      <c r="DH119" s="1014"/>
      <c r="DI119" s="1014"/>
      <c r="DJ119" s="1014"/>
      <c r="DK119" s="1015"/>
      <c r="DL119" s="1013">
        <v>33314</v>
      </c>
      <c r="DM119" s="1014"/>
      <c r="DN119" s="1014"/>
      <c r="DO119" s="1014"/>
      <c r="DP119" s="1015"/>
      <c r="DQ119" s="1013">
        <v>22515</v>
      </c>
      <c r="DR119" s="1014"/>
      <c r="DS119" s="1014"/>
      <c r="DT119" s="1014"/>
      <c r="DU119" s="1015"/>
      <c r="DV119" s="1016">
        <v>0.6</v>
      </c>
      <c r="DW119" s="1017"/>
      <c r="DX119" s="1017"/>
      <c r="DY119" s="1017"/>
      <c r="DZ119" s="1018"/>
    </row>
    <row r="120" spans="1:130" s="226" customFormat="1" ht="26.25" customHeight="1" x14ac:dyDescent="0.15">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131</v>
      </c>
      <c r="AB120" s="987"/>
      <c r="AC120" s="987"/>
      <c r="AD120" s="987"/>
      <c r="AE120" s="988"/>
      <c r="AF120" s="989" t="s">
        <v>472</v>
      </c>
      <c r="AG120" s="987"/>
      <c r="AH120" s="987"/>
      <c r="AI120" s="987"/>
      <c r="AJ120" s="988"/>
      <c r="AK120" s="989" t="s">
        <v>470</v>
      </c>
      <c r="AL120" s="987"/>
      <c r="AM120" s="987"/>
      <c r="AN120" s="987"/>
      <c r="AO120" s="988"/>
      <c r="AP120" s="990" t="s">
        <v>131</v>
      </c>
      <c r="AQ120" s="991"/>
      <c r="AR120" s="991"/>
      <c r="AS120" s="991"/>
      <c r="AT120" s="992"/>
      <c r="AU120" s="1019" t="s">
        <v>475</v>
      </c>
      <c r="AV120" s="1020"/>
      <c r="AW120" s="1020"/>
      <c r="AX120" s="1020"/>
      <c r="AY120" s="1021"/>
      <c r="AZ120" s="957" t="s">
        <v>476</v>
      </c>
      <c r="BA120" s="925"/>
      <c r="BB120" s="925"/>
      <c r="BC120" s="925"/>
      <c r="BD120" s="925"/>
      <c r="BE120" s="925"/>
      <c r="BF120" s="925"/>
      <c r="BG120" s="925"/>
      <c r="BH120" s="925"/>
      <c r="BI120" s="925"/>
      <c r="BJ120" s="925"/>
      <c r="BK120" s="925"/>
      <c r="BL120" s="925"/>
      <c r="BM120" s="925"/>
      <c r="BN120" s="925"/>
      <c r="BO120" s="925"/>
      <c r="BP120" s="926"/>
      <c r="BQ120" s="958">
        <v>2073372</v>
      </c>
      <c r="BR120" s="959"/>
      <c r="BS120" s="959"/>
      <c r="BT120" s="959"/>
      <c r="BU120" s="959"/>
      <c r="BV120" s="959">
        <v>2107309</v>
      </c>
      <c r="BW120" s="959"/>
      <c r="BX120" s="959"/>
      <c r="BY120" s="959"/>
      <c r="BZ120" s="959"/>
      <c r="CA120" s="959">
        <v>2080940</v>
      </c>
      <c r="CB120" s="959"/>
      <c r="CC120" s="959"/>
      <c r="CD120" s="959"/>
      <c r="CE120" s="959"/>
      <c r="CF120" s="972">
        <v>55.8</v>
      </c>
      <c r="CG120" s="973"/>
      <c r="CH120" s="973"/>
      <c r="CI120" s="973"/>
      <c r="CJ120" s="973"/>
      <c r="CK120" s="1034" t="s">
        <v>477</v>
      </c>
      <c r="CL120" s="1035"/>
      <c r="CM120" s="1035"/>
      <c r="CN120" s="1035"/>
      <c r="CO120" s="1036"/>
      <c r="CP120" s="1042" t="s">
        <v>478</v>
      </c>
      <c r="CQ120" s="1043"/>
      <c r="CR120" s="1043"/>
      <c r="CS120" s="1043"/>
      <c r="CT120" s="1043"/>
      <c r="CU120" s="1043"/>
      <c r="CV120" s="1043"/>
      <c r="CW120" s="1043"/>
      <c r="CX120" s="1043"/>
      <c r="CY120" s="1043"/>
      <c r="CZ120" s="1043"/>
      <c r="DA120" s="1043"/>
      <c r="DB120" s="1043"/>
      <c r="DC120" s="1043"/>
      <c r="DD120" s="1043"/>
      <c r="DE120" s="1043"/>
      <c r="DF120" s="1044"/>
      <c r="DG120" s="958">
        <v>1335827</v>
      </c>
      <c r="DH120" s="959"/>
      <c r="DI120" s="959"/>
      <c r="DJ120" s="959"/>
      <c r="DK120" s="959"/>
      <c r="DL120" s="959">
        <v>1314360</v>
      </c>
      <c r="DM120" s="959"/>
      <c r="DN120" s="959"/>
      <c r="DO120" s="959"/>
      <c r="DP120" s="959"/>
      <c r="DQ120" s="959">
        <v>1256249</v>
      </c>
      <c r="DR120" s="959"/>
      <c r="DS120" s="959"/>
      <c r="DT120" s="959"/>
      <c r="DU120" s="959"/>
      <c r="DV120" s="960">
        <v>33.700000000000003</v>
      </c>
      <c r="DW120" s="960"/>
      <c r="DX120" s="960"/>
      <c r="DY120" s="960"/>
      <c r="DZ120" s="961"/>
    </row>
    <row r="121" spans="1:130" s="226" customFormat="1" ht="26.25" customHeight="1" x14ac:dyDescent="0.15">
      <c r="A121" s="1085"/>
      <c r="B121" s="977"/>
      <c r="C121" s="1002" t="s">
        <v>479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131</v>
      </c>
      <c r="AB121" s="987"/>
      <c r="AC121" s="987"/>
      <c r="AD121" s="987"/>
      <c r="AE121" s="988"/>
      <c r="AF121" s="989" t="s">
        <v>131</v>
      </c>
      <c r="AG121" s="987"/>
      <c r="AH121" s="987"/>
      <c r="AI121" s="987"/>
      <c r="AJ121" s="988"/>
      <c r="AK121" s="989" t="s">
        <v>131</v>
      </c>
      <c r="AL121" s="987"/>
      <c r="AM121" s="987"/>
      <c r="AN121" s="987"/>
      <c r="AO121" s="988"/>
      <c r="AP121" s="990" t="s">
        <v>131</v>
      </c>
      <c r="AQ121" s="991"/>
      <c r="AR121" s="991"/>
      <c r="AS121" s="991"/>
      <c r="AT121" s="992"/>
      <c r="AU121" s="1022"/>
      <c r="AV121" s="1023"/>
      <c r="AW121" s="1023"/>
      <c r="AX121" s="1023"/>
      <c r="AY121" s="1024"/>
      <c r="AZ121" s="950" t="s">
        <v>480</v>
      </c>
      <c r="BA121" s="951"/>
      <c r="BB121" s="951"/>
      <c r="BC121" s="951"/>
      <c r="BD121" s="951"/>
      <c r="BE121" s="951"/>
      <c r="BF121" s="951"/>
      <c r="BG121" s="951"/>
      <c r="BH121" s="951"/>
      <c r="BI121" s="951"/>
      <c r="BJ121" s="951"/>
      <c r="BK121" s="951"/>
      <c r="BL121" s="951"/>
      <c r="BM121" s="951"/>
      <c r="BN121" s="951"/>
      <c r="BO121" s="951"/>
      <c r="BP121" s="952"/>
      <c r="BQ121" s="953">
        <v>39635</v>
      </c>
      <c r="BR121" s="954"/>
      <c r="BS121" s="954"/>
      <c r="BT121" s="954"/>
      <c r="BU121" s="954"/>
      <c r="BV121" s="954">
        <v>30560</v>
      </c>
      <c r="BW121" s="954"/>
      <c r="BX121" s="954"/>
      <c r="BY121" s="954"/>
      <c r="BZ121" s="954"/>
      <c r="CA121" s="954">
        <v>20592</v>
      </c>
      <c r="CB121" s="954"/>
      <c r="CC121" s="954"/>
      <c r="CD121" s="954"/>
      <c r="CE121" s="954"/>
      <c r="CF121" s="948">
        <v>0.6</v>
      </c>
      <c r="CG121" s="949"/>
      <c r="CH121" s="949"/>
      <c r="CI121" s="949"/>
      <c r="CJ121" s="949"/>
      <c r="CK121" s="1037"/>
      <c r="CL121" s="1038"/>
      <c r="CM121" s="1038"/>
      <c r="CN121" s="1038"/>
      <c r="CO121" s="1039"/>
      <c r="CP121" s="1047" t="s">
        <v>409</v>
      </c>
      <c r="CQ121" s="1048"/>
      <c r="CR121" s="1048"/>
      <c r="CS121" s="1048"/>
      <c r="CT121" s="1048"/>
      <c r="CU121" s="1048"/>
      <c r="CV121" s="1048"/>
      <c r="CW121" s="1048"/>
      <c r="CX121" s="1048"/>
      <c r="CY121" s="1048"/>
      <c r="CZ121" s="1048"/>
      <c r="DA121" s="1048"/>
      <c r="DB121" s="1048"/>
      <c r="DC121" s="1048"/>
      <c r="DD121" s="1048"/>
      <c r="DE121" s="1048"/>
      <c r="DF121" s="1049"/>
      <c r="DG121" s="953">
        <v>27554</v>
      </c>
      <c r="DH121" s="954"/>
      <c r="DI121" s="954"/>
      <c r="DJ121" s="954"/>
      <c r="DK121" s="954"/>
      <c r="DL121" s="954">
        <v>15884</v>
      </c>
      <c r="DM121" s="954"/>
      <c r="DN121" s="954"/>
      <c r="DO121" s="954"/>
      <c r="DP121" s="954"/>
      <c r="DQ121" s="954">
        <v>13598</v>
      </c>
      <c r="DR121" s="954"/>
      <c r="DS121" s="954"/>
      <c r="DT121" s="954"/>
      <c r="DU121" s="954"/>
      <c r="DV121" s="955">
        <v>0.4</v>
      </c>
      <c r="DW121" s="955"/>
      <c r="DX121" s="955"/>
      <c r="DY121" s="955"/>
      <c r="DZ121" s="956"/>
    </row>
    <row r="122" spans="1:130" s="226" customFormat="1" ht="26.25" customHeight="1" x14ac:dyDescent="0.15">
      <c r="A122" s="1085"/>
      <c r="B122" s="977"/>
      <c r="C122" s="950" t="s">
        <v>456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131</v>
      </c>
      <c r="AB122" s="987"/>
      <c r="AC122" s="987"/>
      <c r="AD122" s="987"/>
      <c r="AE122" s="988"/>
      <c r="AF122" s="989" t="s">
        <v>465</v>
      </c>
      <c r="AG122" s="987"/>
      <c r="AH122" s="987"/>
      <c r="AI122" s="987"/>
      <c r="AJ122" s="988"/>
      <c r="AK122" s="989" t="s">
        <v>131</v>
      </c>
      <c r="AL122" s="987"/>
      <c r="AM122" s="987"/>
      <c r="AN122" s="987"/>
      <c r="AO122" s="988"/>
      <c r="AP122" s="990" t="s">
        <v>448</v>
      </c>
      <c r="AQ122" s="991"/>
      <c r="AR122" s="991"/>
      <c r="AS122" s="991"/>
      <c r="AT122" s="992"/>
      <c r="AU122" s="1022"/>
      <c r="AV122" s="1023"/>
      <c r="AW122" s="1023"/>
      <c r="AX122" s="1023"/>
      <c r="AY122" s="1024"/>
      <c r="AZ122" s="1001" t="s">
        <v>481</v>
      </c>
      <c r="BA122" s="993"/>
      <c r="BB122" s="993"/>
      <c r="BC122" s="993"/>
      <c r="BD122" s="993"/>
      <c r="BE122" s="993"/>
      <c r="BF122" s="993"/>
      <c r="BG122" s="993"/>
      <c r="BH122" s="993"/>
      <c r="BI122" s="993"/>
      <c r="BJ122" s="993"/>
      <c r="BK122" s="993"/>
      <c r="BL122" s="993"/>
      <c r="BM122" s="993"/>
      <c r="BN122" s="993"/>
      <c r="BO122" s="993"/>
      <c r="BP122" s="994"/>
      <c r="BQ122" s="1027">
        <v>7124473</v>
      </c>
      <c r="BR122" s="1028"/>
      <c r="BS122" s="1028"/>
      <c r="BT122" s="1028"/>
      <c r="BU122" s="1028"/>
      <c r="BV122" s="1028">
        <v>7457269</v>
      </c>
      <c r="BW122" s="1028"/>
      <c r="BX122" s="1028"/>
      <c r="BY122" s="1028"/>
      <c r="BZ122" s="1028"/>
      <c r="CA122" s="1028">
        <v>7304572</v>
      </c>
      <c r="CB122" s="1028"/>
      <c r="CC122" s="1028"/>
      <c r="CD122" s="1028"/>
      <c r="CE122" s="1028"/>
      <c r="CF122" s="1045">
        <v>196</v>
      </c>
      <c r="CG122" s="1046"/>
      <c r="CH122" s="1046"/>
      <c r="CI122" s="1046"/>
      <c r="CJ122" s="1046"/>
      <c r="CK122" s="1037"/>
      <c r="CL122" s="1038"/>
      <c r="CM122" s="1038"/>
      <c r="CN122" s="1038"/>
      <c r="CO122" s="1039"/>
      <c r="CP122" s="1047" t="s">
        <v>482</v>
      </c>
      <c r="CQ122" s="1048"/>
      <c r="CR122" s="1048"/>
      <c r="CS122" s="1048"/>
      <c r="CT122" s="1048"/>
      <c r="CU122" s="1048"/>
      <c r="CV122" s="1048"/>
      <c r="CW122" s="1048"/>
      <c r="CX122" s="1048"/>
      <c r="CY122" s="1048"/>
      <c r="CZ122" s="1048"/>
      <c r="DA122" s="1048"/>
      <c r="DB122" s="1048"/>
      <c r="DC122" s="1048"/>
      <c r="DD122" s="1048"/>
      <c r="DE122" s="1048"/>
      <c r="DF122" s="1049"/>
      <c r="DG122" s="953" t="s">
        <v>131</v>
      </c>
      <c r="DH122" s="954"/>
      <c r="DI122" s="954"/>
      <c r="DJ122" s="954"/>
      <c r="DK122" s="954"/>
      <c r="DL122" s="954" t="s">
        <v>131</v>
      </c>
      <c r="DM122" s="954"/>
      <c r="DN122" s="954"/>
      <c r="DO122" s="954"/>
      <c r="DP122" s="954"/>
      <c r="DQ122" s="954" t="s">
        <v>131</v>
      </c>
      <c r="DR122" s="954"/>
      <c r="DS122" s="954"/>
      <c r="DT122" s="954"/>
      <c r="DU122" s="954"/>
      <c r="DV122" s="955" t="s">
        <v>448</v>
      </c>
      <c r="DW122" s="955"/>
      <c r="DX122" s="955"/>
      <c r="DY122" s="955"/>
      <c r="DZ122" s="956"/>
    </row>
    <row r="123" spans="1:130" s="226" customFormat="1" ht="26.25" customHeight="1" x14ac:dyDescent="0.15">
      <c r="A123" s="1085"/>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448</v>
      </c>
      <c r="AB123" s="987"/>
      <c r="AC123" s="987"/>
      <c r="AD123" s="987"/>
      <c r="AE123" s="988"/>
      <c r="AF123" s="989" t="s">
        <v>448</v>
      </c>
      <c r="AG123" s="987"/>
      <c r="AH123" s="987"/>
      <c r="AI123" s="987"/>
      <c r="AJ123" s="988"/>
      <c r="AK123" s="989" t="s">
        <v>131</v>
      </c>
      <c r="AL123" s="987"/>
      <c r="AM123" s="987"/>
      <c r="AN123" s="987"/>
      <c r="AO123" s="988"/>
      <c r="AP123" s="990" t="s">
        <v>470</v>
      </c>
      <c r="AQ123" s="991"/>
      <c r="AR123" s="991"/>
      <c r="AS123" s="991"/>
      <c r="AT123" s="992"/>
      <c r="AU123" s="1025"/>
      <c r="AV123" s="1026"/>
      <c r="AW123" s="1026"/>
      <c r="AX123" s="1026"/>
      <c r="AY123" s="1026"/>
      <c r="AZ123" s="247" t="s">
        <v>191</v>
      </c>
      <c r="BA123" s="247"/>
      <c r="BB123" s="247"/>
      <c r="BC123" s="247"/>
      <c r="BD123" s="247"/>
      <c r="BE123" s="247"/>
      <c r="BF123" s="247"/>
      <c r="BG123" s="247"/>
      <c r="BH123" s="247"/>
      <c r="BI123" s="247"/>
      <c r="BJ123" s="247"/>
      <c r="BK123" s="247"/>
      <c r="BL123" s="247"/>
      <c r="BM123" s="247"/>
      <c r="BN123" s="247"/>
      <c r="BO123" s="1005" t="s">
        <v>483</v>
      </c>
      <c r="BP123" s="1033"/>
      <c r="BQ123" s="1091">
        <v>9237480</v>
      </c>
      <c r="BR123" s="1092"/>
      <c r="BS123" s="1092"/>
      <c r="BT123" s="1092"/>
      <c r="BU123" s="1092"/>
      <c r="BV123" s="1092">
        <v>9595138</v>
      </c>
      <c r="BW123" s="1092"/>
      <c r="BX123" s="1092"/>
      <c r="BY123" s="1092"/>
      <c r="BZ123" s="1092"/>
      <c r="CA123" s="1092">
        <v>9406104</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466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471</v>
      </c>
      <c r="AB124" s="987"/>
      <c r="AC124" s="987"/>
      <c r="AD124" s="987"/>
      <c r="AE124" s="988"/>
      <c r="AF124" s="989" t="s">
        <v>448</v>
      </c>
      <c r="AG124" s="987"/>
      <c r="AH124" s="987"/>
      <c r="AI124" s="987"/>
      <c r="AJ124" s="988"/>
      <c r="AK124" s="989" t="s">
        <v>471</v>
      </c>
      <c r="AL124" s="987"/>
      <c r="AM124" s="987"/>
      <c r="AN124" s="987"/>
      <c r="AO124" s="988"/>
      <c r="AP124" s="990" t="s">
        <v>131</v>
      </c>
      <c r="AQ124" s="991"/>
      <c r="AR124" s="991"/>
      <c r="AS124" s="991"/>
      <c r="AT124" s="992"/>
      <c r="AU124" s="1087" t="s">
        <v>484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131</v>
      </c>
      <c r="BR124" s="1055"/>
      <c r="BS124" s="1055"/>
      <c r="BT124" s="1055"/>
      <c r="BU124" s="1055"/>
      <c r="BV124" s="1055" t="s">
        <v>131</v>
      </c>
      <c r="BW124" s="1055"/>
      <c r="BX124" s="1055"/>
      <c r="BY124" s="1055"/>
      <c r="BZ124" s="1055"/>
      <c r="CA124" s="1055" t="s">
        <v>131</v>
      </c>
      <c r="CB124" s="1055"/>
      <c r="CC124" s="1055"/>
      <c r="CD124" s="1055"/>
      <c r="CE124" s="1055"/>
      <c r="CF124" s="1056"/>
      <c r="CG124" s="1057"/>
      <c r="CH124" s="1057"/>
      <c r="CI124" s="1057"/>
      <c r="CJ124" s="1058"/>
      <c r="CK124" s="1040"/>
      <c r="CL124" s="1040"/>
      <c r="CM124" s="1040"/>
      <c r="CN124" s="1040"/>
      <c r="CO124" s="1041"/>
      <c r="CP124" s="1047" t="s">
        <v>485</v>
      </c>
      <c r="CQ124" s="1048"/>
      <c r="CR124" s="1048"/>
      <c r="CS124" s="1048"/>
      <c r="CT124" s="1048"/>
      <c r="CU124" s="1048"/>
      <c r="CV124" s="1048"/>
      <c r="CW124" s="1048"/>
      <c r="CX124" s="1048"/>
      <c r="CY124" s="1048"/>
      <c r="CZ124" s="1048"/>
      <c r="DA124" s="1048"/>
      <c r="DB124" s="1048"/>
      <c r="DC124" s="1048"/>
      <c r="DD124" s="1048"/>
      <c r="DE124" s="1048"/>
      <c r="DF124" s="1049"/>
      <c r="DG124" s="1032" t="s">
        <v>131</v>
      </c>
      <c r="DH124" s="1014"/>
      <c r="DI124" s="1014"/>
      <c r="DJ124" s="1014"/>
      <c r="DK124" s="1015"/>
      <c r="DL124" s="1013" t="s">
        <v>131</v>
      </c>
      <c r="DM124" s="1014"/>
      <c r="DN124" s="1014"/>
      <c r="DO124" s="1014"/>
      <c r="DP124" s="1015"/>
      <c r="DQ124" s="1013" t="s">
        <v>131</v>
      </c>
      <c r="DR124" s="1014"/>
      <c r="DS124" s="1014"/>
      <c r="DT124" s="1014"/>
      <c r="DU124" s="1015"/>
      <c r="DV124" s="1016" t="s">
        <v>131</v>
      </c>
      <c r="DW124" s="1017"/>
      <c r="DX124" s="1017"/>
      <c r="DY124" s="1017"/>
      <c r="DZ124" s="1018"/>
    </row>
    <row r="125" spans="1:130" s="226" customFormat="1" ht="26.25" customHeight="1" x14ac:dyDescent="0.15">
      <c r="A125" s="1085"/>
      <c r="B125" s="977"/>
      <c r="C125" s="950" t="s">
        <v>469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131</v>
      </c>
      <c r="AB125" s="987"/>
      <c r="AC125" s="987"/>
      <c r="AD125" s="987"/>
      <c r="AE125" s="988"/>
      <c r="AF125" s="989" t="s">
        <v>131</v>
      </c>
      <c r="AG125" s="987"/>
      <c r="AH125" s="987"/>
      <c r="AI125" s="987"/>
      <c r="AJ125" s="988"/>
      <c r="AK125" s="989" t="s">
        <v>131</v>
      </c>
      <c r="AL125" s="987"/>
      <c r="AM125" s="987"/>
      <c r="AN125" s="987"/>
      <c r="AO125" s="988"/>
      <c r="AP125" s="990" t="s">
        <v>448</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486</v>
      </c>
      <c r="CL125" s="1035"/>
      <c r="CM125" s="1035"/>
      <c r="CN125" s="1035"/>
      <c r="CO125" s="1036"/>
      <c r="CP125" s="957" t="s">
        <v>487</v>
      </c>
      <c r="CQ125" s="925"/>
      <c r="CR125" s="925"/>
      <c r="CS125" s="925"/>
      <c r="CT125" s="925"/>
      <c r="CU125" s="925"/>
      <c r="CV125" s="925"/>
      <c r="CW125" s="925"/>
      <c r="CX125" s="925"/>
      <c r="CY125" s="925"/>
      <c r="CZ125" s="925"/>
      <c r="DA125" s="925"/>
      <c r="DB125" s="925"/>
      <c r="DC125" s="925"/>
      <c r="DD125" s="925"/>
      <c r="DE125" s="925"/>
      <c r="DF125" s="926"/>
      <c r="DG125" s="958" t="s">
        <v>131</v>
      </c>
      <c r="DH125" s="959"/>
      <c r="DI125" s="959"/>
      <c r="DJ125" s="959"/>
      <c r="DK125" s="959"/>
      <c r="DL125" s="959" t="s">
        <v>131</v>
      </c>
      <c r="DM125" s="959"/>
      <c r="DN125" s="959"/>
      <c r="DO125" s="959"/>
      <c r="DP125" s="959"/>
      <c r="DQ125" s="959" t="s">
        <v>131</v>
      </c>
      <c r="DR125" s="959"/>
      <c r="DS125" s="959"/>
      <c r="DT125" s="959"/>
      <c r="DU125" s="959"/>
      <c r="DV125" s="960" t="s">
        <v>131</v>
      </c>
      <c r="DW125" s="960"/>
      <c r="DX125" s="960"/>
      <c r="DY125" s="960"/>
      <c r="DZ125" s="961"/>
    </row>
    <row r="126" spans="1:130" s="226" customFormat="1" ht="26.25" customHeight="1" thickBot="1" x14ac:dyDescent="0.2">
      <c r="A126" s="1085"/>
      <c r="B126" s="977"/>
      <c r="C126" s="950" t="s">
        <v>474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20477</v>
      </c>
      <c r="AB126" s="987"/>
      <c r="AC126" s="987"/>
      <c r="AD126" s="987"/>
      <c r="AE126" s="988"/>
      <c r="AF126" s="989">
        <v>16547</v>
      </c>
      <c r="AG126" s="987"/>
      <c r="AH126" s="987"/>
      <c r="AI126" s="987"/>
      <c r="AJ126" s="988"/>
      <c r="AK126" s="989">
        <v>11563</v>
      </c>
      <c r="AL126" s="987"/>
      <c r="AM126" s="987"/>
      <c r="AN126" s="987"/>
      <c r="AO126" s="988"/>
      <c r="AP126" s="990">
        <v>0.3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488</v>
      </c>
      <c r="CQ126" s="951"/>
      <c r="CR126" s="951"/>
      <c r="CS126" s="951"/>
      <c r="CT126" s="951"/>
      <c r="CU126" s="951"/>
      <c r="CV126" s="951"/>
      <c r="CW126" s="951"/>
      <c r="CX126" s="951"/>
      <c r="CY126" s="951"/>
      <c r="CZ126" s="951"/>
      <c r="DA126" s="951"/>
      <c r="DB126" s="951"/>
      <c r="DC126" s="951"/>
      <c r="DD126" s="951"/>
      <c r="DE126" s="951"/>
      <c r="DF126" s="952"/>
      <c r="DG126" s="953" t="s">
        <v>131</v>
      </c>
      <c r="DH126" s="954"/>
      <c r="DI126" s="954"/>
      <c r="DJ126" s="954"/>
      <c r="DK126" s="954"/>
      <c r="DL126" s="954" t="s">
        <v>448</v>
      </c>
      <c r="DM126" s="954"/>
      <c r="DN126" s="954"/>
      <c r="DO126" s="954"/>
      <c r="DP126" s="954"/>
      <c r="DQ126" s="954" t="s">
        <v>131</v>
      </c>
      <c r="DR126" s="954"/>
      <c r="DS126" s="954"/>
      <c r="DT126" s="954"/>
      <c r="DU126" s="954"/>
      <c r="DV126" s="955" t="s">
        <v>470</v>
      </c>
      <c r="DW126" s="955"/>
      <c r="DX126" s="955"/>
      <c r="DY126" s="955"/>
      <c r="DZ126" s="956"/>
    </row>
    <row r="127" spans="1:130" s="226" customFormat="1" ht="26.25" customHeight="1" x14ac:dyDescent="0.15">
      <c r="A127" s="1086"/>
      <c r="B127" s="979"/>
      <c r="C127" s="1001" t="s">
        <v>489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131</v>
      </c>
      <c r="AB127" s="987"/>
      <c r="AC127" s="987"/>
      <c r="AD127" s="987"/>
      <c r="AE127" s="988"/>
      <c r="AF127" s="989" t="s">
        <v>131</v>
      </c>
      <c r="AG127" s="987"/>
      <c r="AH127" s="987"/>
      <c r="AI127" s="987"/>
      <c r="AJ127" s="988"/>
      <c r="AK127" s="989" t="s">
        <v>131</v>
      </c>
      <c r="AL127" s="987"/>
      <c r="AM127" s="987"/>
      <c r="AN127" s="987"/>
      <c r="AO127" s="988"/>
      <c r="AP127" s="990" t="s">
        <v>131</v>
      </c>
      <c r="AQ127" s="991"/>
      <c r="AR127" s="991"/>
      <c r="AS127" s="991"/>
      <c r="AT127" s="992"/>
      <c r="AU127" s="228"/>
      <c r="AV127" s="228"/>
      <c r="AW127" s="228"/>
      <c r="AX127" s="1059" t="s">
        <v>490</v>
      </c>
      <c r="AY127" s="1060"/>
      <c r="AZ127" s="1060"/>
      <c r="BA127" s="1060"/>
      <c r="BB127" s="1060"/>
      <c r="BC127" s="1060"/>
      <c r="BD127" s="1060"/>
      <c r="BE127" s="1061"/>
      <c r="BF127" s="1062" t="s">
        <v>491</v>
      </c>
      <c r="BG127" s="1060"/>
      <c r="BH127" s="1060"/>
      <c r="BI127" s="1060"/>
      <c r="BJ127" s="1060"/>
      <c r="BK127" s="1060"/>
      <c r="BL127" s="1061"/>
      <c r="BM127" s="1062" t="s">
        <v>492</v>
      </c>
      <c r="BN127" s="1060"/>
      <c r="BO127" s="1060"/>
      <c r="BP127" s="1060"/>
      <c r="BQ127" s="1060"/>
      <c r="BR127" s="1060"/>
      <c r="BS127" s="1061"/>
      <c r="BT127" s="1062" t="s">
        <v>493</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494</v>
      </c>
      <c r="CQ127" s="951"/>
      <c r="CR127" s="951"/>
      <c r="CS127" s="951"/>
      <c r="CT127" s="951"/>
      <c r="CU127" s="951"/>
      <c r="CV127" s="951"/>
      <c r="CW127" s="951"/>
      <c r="CX127" s="951"/>
      <c r="CY127" s="951"/>
      <c r="CZ127" s="951"/>
      <c r="DA127" s="951"/>
      <c r="DB127" s="951"/>
      <c r="DC127" s="951"/>
      <c r="DD127" s="951"/>
      <c r="DE127" s="951"/>
      <c r="DF127" s="952"/>
      <c r="DG127" s="953" t="s">
        <v>465</v>
      </c>
      <c r="DH127" s="954"/>
      <c r="DI127" s="954"/>
      <c r="DJ127" s="954"/>
      <c r="DK127" s="954"/>
      <c r="DL127" s="954" t="s">
        <v>131</v>
      </c>
      <c r="DM127" s="954"/>
      <c r="DN127" s="954"/>
      <c r="DO127" s="954"/>
      <c r="DP127" s="954"/>
      <c r="DQ127" s="954" t="s">
        <v>131</v>
      </c>
      <c r="DR127" s="954"/>
      <c r="DS127" s="954"/>
      <c r="DT127" s="954"/>
      <c r="DU127" s="954"/>
      <c r="DV127" s="955" t="s">
        <v>131</v>
      </c>
      <c r="DW127" s="955"/>
      <c r="DX127" s="955"/>
      <c r="DY127" s="955"/>
      <c r="DZ127" s="956"/>
    </row>
    <row r="128" spans="1:130" s="226" customFormat="1" ht="26.25" customHeight="1" thickBot="1" x14ac:dyDescent="0.2">
      <c r="A128" s="1069" t="s">
        <v>495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496</v>
      </c>
      <c r="X128" s="1071"/>
      <c r="Y128" s="1071"/>
      <c r="Z128" s="1072"/>
      <c r="AA128" s="1073">
        <v>9838</v>
      </c>
      <c r="AB128" s="1074"/>
      <c r="AC128" s="1074"/>
      <c r="AD128" s="1074"/>
      <c r="AE128" s="1075"/>
      <c r="AF128" s="1076">
        <v>9793</v>
      </c>
      <c r="AG128" s="1074"/>
      <c r="AH128" s="1074"/>
      <c r="AI128" s="1074"/>
      <c r="AJ128" s="1075"/>
      <c r="AK128" s="1076">
        <v>7771</v>
      </c>
      <c r="AL128" s="1074"/>
      <c r="AM128" s="1074"/>
      <c r="AN128" s="1074"/>
      <c r="AO128" s="1075"/>
      <c r="AP128" s="1077"/>
      <c r="AQ128" s="1078"/>
      <c r="AR128" s="1078"/>
      <c r="AS128" s="1078"/>
      <c r="AT128" s="1079"/>
      <c r="AU128" s="228"/>
      <c r="AV128" s="228"/>
      <c r="AW128" s="228"/>
      <c r="AX128" s="924" t="s">
        <v>497</v>
      </c>
      <c r="AY128" s="925"/>
      <c r="AZ128" s="925"/>
      <c r="BA128" s="925"/>
      <c r="BB128" s="925"/>
      <c r="BC128" s="925"/>
      <c r="BD128" s="925"/>
      <c r="BE128" s="926"/>
      <c r="BF128" s="1080" t="s">
        <v>131</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498</v>
      </c>
      <c r="CQ128" s="754"/>
      <c r="CR128" s="754"/>
      <c r="CS128" s="754"/>
      <c r="CT128" s="754"/>
      <c r="CU128" s="754"/>
      <c r="CV128" s="754"/>
      <c r="CW128" s="754"/>
      <c r="CX128" s="754"/>
      <c r="CY128" s="754"/>
      <c r="CZ128" s="754"/>
      <c r="DA128" s="754"/>
      <c r="DB128" s="754"/>
      <c r="DC128" s="754"/>
      <c r="DD128" s="754"/>
      <c r="DE128" s="754"/>
      <c r="DF128" s="1064"/>
      <c r="DG128" s="1065" t="s">
        <v>131</v>
      </c>
      <c r="DH128" s="1066"/>
      <c r="DI128" s="1066"/>
      <c r="DJ128" s="1066"/>
      <c r="DK128" s="1066"/>
      <c r="DL128" s="1066" t="s">
        <v>465</v>
      </c>
      <c r="DM128" s="1066"/>
      <c r="DN128" s="1066"/>
      <c r="DO128" s="1066"/>
      <c r="DP128" s="1066"/>
      <c r="DQ128" s="1066" t="s">
        <v>131</v>
      </c>
      <c r="DR128" s="1066"/>
      <c r="DS128" s="1066"/>
      <c r="DT128" s="1066"/>
      <c r="DU128" s="1066"/>
      <c r="DV128" s="1067" t="s">
        <v>465</v>
      </c>
      <c r="DW128" s="1067"/>
      <c r="DX128" s="1067"/>
      <c r="DY128" s="1067"/>
      <c r="DZ128" s="1068"/>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499</v>
      </c>
      <c r="X129" s="1099"/>
      <c r="Y129" s="1099"/>
      <c r="Z129" s="1100"/>
      <c r="AA129" s="986">
        <v>4062703</v>
      </c>
      <c r="AB129" s="987"/>
      <c r="AC129" s="987"/>
      <c r="AD129" s="987"/>
      <c r="AE129" s="988"/>
      <c r="AF129" s="989">
        <v>4232024</v>
      </c>
      <c r="AG129" s="987"/>
      <c r="AH129" s="987"/>
      <c r="AI129" s="987"/>
      <c r="AJ129" s="988"/>
      <c r="AK129" s="989">
        <v>4482623</v>
      </c>
      <c r="AL129" s="987"/>
      <c r="AM129" s="987"/>
      <c r="AN129" s="987"/>
      <c r="AO129" s="988"/>
      <c r="AP129" s="1101"/>
      <c r="AQ129" s="1102"/>
      <c r="AR129" s="1102"/>
      <c r="AS129" s="1102"/>
      <c r="AT129" s="1103"/>
      <c r="AU129" s="229"/>
      <c r="AV129" s="229"/>
      <c r="AW129" s="229"/>
      <c r="AX129" s="1093" t="s">
        <v>500</v>
      </c>
      <c r="AY129" s="951"/>
      <c r="AZ129" s="951"/>
      <c r="BA129" s="951"/>
      <c r="BB129" s="951"/>
      <c r="BC129" s="951"/>
      <c r="BD129" s="951"/>
      <c r="BE129" s="952"/>
      <c r="BF129" s="1094" t="s">
        <v>131</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502</v>
      </c>
      <c r="X130" s="1099"/>
      <c r="Y130" s="1099"/>
      <c r="Z130" s="1100"/>
      <c r="AA130" s="986">
        <v>739534</v>
      </c>
      <c r="AB130" s="987"/>
      <c r="AC130" s="987"/>
      <c r="AD130" s="987"/>
      <c r="AE130" s="988"/>
      <c r="AF130" s="989">
        <v>751831</v>
      </c>
      <c r="AG130" s="987"/>
      <c r="AH130" s="987"/>
      <c r="AI130" s="987"/>
      <c r="AJ130" s="988"/>
      <c r="AK130" s="989">
        <v>755296</v>
      </c>
      <c r="AL130" s="987"/>
      <c r="AM130" s="987"/>
      <c r="AN130" s="987"/>
      <c r="AO130" s="988"/>
      <c r="AP130" s="1101"/>
      <c r="AQ130" s="1102"/>
      <c r="AR130" s="1102"/>
      <c r="AS130" s="1102"/>
      <c r="AT130" s="1103"/>
      <c r="AU130" s="229"/>
      <c r="AV130" s="229"/>
      <c r="AW130" s="229"/>
      <c r="AX130" s="1093" t="s">
        <v>503</v>
      </c>
      <c r="AY130" s="951"/>
      <c r="AZ130" s="951"/>
      <c r="BA130" s="951"/>
      <c r="BB130" s="951"/>
      <c r="BC130" s="951"/>
      <c r="BD130" s="951"/>
      <c r="BE130" s="952"/>
      <c r="BF130" s="1129">
        <v>8.3000000000000007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504</v>
      </c>
      <c r="X131" s="1136"/>
      <c r="Y131" s="1136"/>
      <c r="Z131" s="1137"/>
      <c r="AA131" s="1032">
        <v>3323169</v>
      </c>
      <c r="AB131" s="1014"/>
      <c r="AC131" s="1014"/>
      <c r="AD131" s="1014"/>
      <c r="AE131" s="1015"/>
      <c r="AF131" s="1013">
        <v>3480193</v>
      </c>
      <c r="AG131" s="1014"/>
      <c r="AH131" s="1014"/>
      <c r="AI131" s="1014"/>
      <c r="AJ131" s="1015"/>
      <c r="AK131" s="1013">
        <v>3727327</v>
      </c>
      <c r="AL131" s="1014"/>
      <c r="AM131" s="1014"/>
      <c r="AN131" s="1014"/>
      <c r="AO131" s="1015"/>
      <c r="AP131" s="1138"/>
      <c r="AQ131" s="1139"/>
      <c r="AR131" s="1139"/>
      <c r="AS131" s="1139"/>
      <c r="AT131" s="1140"/>
      <c r="AU131" s="229"/>
      <c r="AV131" s="229"/>
      <c r="AW131" s="229"/>
      <c r="AX131" s="1111" t="s">
        <v>505</v>
      </c>
      <c r="AY131" s="754"/>
      <c r="AZ131" s="754"/>
      <c r="BA131" s="754"/>
      <c r="BB131" s="754"/>
      <c r="BC131" s="754"/>
      <c r="BD131" s="754"/>
      <c r="BE131" s="1064"/>
      <c r="BF131" s="1112" t="s">
        <v>131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7.434861122</v>
      </c>
      <c r="AB132" s="1125"/>
      <c r="AC132" s="1125"/>
      <c r="AD132" s="1125"/>
      <c r="AE132" s="1126"/>
      <c r="AF132" s="1127">
        <v>7.2233924959999998</v>
      </c>
      <c r="AG132" s="1125"/>
      <c r="AH132" s="1125"/>
      <c r="AI132" s="1125"/>
      <c r="AJ132" s="1126"/>
      <c r="AK132" s="1127">
        <v>10.35892477</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6.6</v>
      </c>
      <c r="AB133" s="1108"/>
      <c r="AC133" s="1108"/>
      <c r="AD133" s="1108"/>
      <c r="AE133" s="1109"/>
      <c r="AF133" s="1107">
        <v>6.8</v>
      </c>
      <c r="AG133" s="1108"/>
      <c r="AH133" s="1108"/>
      <c r="AI133" s="1108"/>
      <c r="AJ133" s="1109"/>
      <c r="AK133" s="1107">
        <v>8.3000000000000007</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y/GBDBpVmXkE68/xY2zhVjfJ2Q92nOUiShcdeg2VuDniQZCe9k9AY+Y5RimZoI8LIBLAVmHLdKN8TNROSBjhw==" saltValue="Rrk7tt1oj7jV4xzvOSIX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Y27" sqref="AY27"/>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40" zoomScaleNormal="100" zoomScaleSheetLayoutView="55" workbookViewId="0">
      <selection activeCell="BS38" sqref="BS38:CQ38"/>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BRLEudoMSZJI2VlWAPhPQOoAXmYUvDuLH+PK8RpyqdfNk5doJvujVEMxk03as2h+W3JoCG7F2FQuafXajy6FA==" saltValue="4UMNi0XYndW7Sp+ElrE5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workbookViewId="0">
      <selection activeCell="BS38" sqref="BS38:CQ38"/>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517</v>
      </c>
      <c r="AL9" s="1145"/>
      <c r="AM9" s="1145"/>
      <c r="AN9" s="1146"/>
      <c r="AO9" s="277">
        <v>1240158</v>
      </c>
      <c r="AP9" s="277">
        <v>94144</v>
      </c>
      <c r="AQ9" s="278">
        <v>102574</v>
      </c>
      <c r="AR9" s="279">
        <v>-8.1999999999999993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518</v>
      </c>
      <c r="AL10" s="1145"/>
      <c r="AM10" s="1145"/>
      <c r="AN10" s="1146"/>
      <c r="AO10" s="280">
        <v>242045</v>
      </c>
      <c r="AP10" s="280">
        <v>18374</v>
      </c>
      <c r="AQ10" s="281">
        <v>16361</v>
      </c>
      <c r="AR10" s="282">
        <v>12.3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519</v>
      </c>
      <c r="AL11" s="1145"/>
      <c r="AM11" s="1145"/>
      <c r="AN11" s="1146"/>
      <c r="AO11" s="280" t="s">
        <v>520</v>
      </c>
      <c r="AP11" s="280" t="s">
        <v>520</v>
      </c>
      <c r="AQ11" s="281">
        <v>763</v>
      </c>
      <c r="AR11" s="282" t="s">
        <v>520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521</v>
      </c>
      <c r="AL12" s="1145"/>
      <c r="AM12" s="1145"/>
      <c r="AN12" s="1146"/>
      <c r="AO12" s="280" t="s">
        <v>520</v>
      </c>
      <c r="AP12" s="280" t="s">
        <v>520</v>
      </c>
      <c r="AQ12" s="281" t="s">
        <v>520</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522</v>
      </c>
      <c r="AL13" s="1145"/>
      <c r="AM13" s="1145"/>
      <c r="AN13" s="1146"/>
      <c r="AO13" s="280">
        <v>68280</v>
      </c>
      <c r="AP13" s="280">
        <v>5183</v>
      </c>
      <c r="AQ13" s="281">
        <v>4354</v>
      </c>
      <c r="AR13" s="282">
        <v>19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523</v>
      </c>
      <c r="AL14" s="1145"/>
      <c r="AM14" s="1145"/>
      <c r="AN14" s="1146"/>
      <c r="AO14" s="280">
        <v>8110</v>
      </c>
      <c r="AP14" s="280">
        <v>616</v>
      </c>
      <c r="AQ14" s="281">
        <v>2046</v>
      </c>
      <c r="AR14" s="282">
        <v>-69.900000000000006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524</v>
      </c>
      <c r="AL15" s="1148"/>
      <c r="AM15" s="1148"/>
      <c r="AN15" s="1149"/>
      <c r="AO15" s="280">
        <v>-88909</v>
      </c>
      <c r="AP15" s="280">
        <v>-6749</v>
      </c>
      <c r="AQ15" s="281">
        <v>-7552</v>
      </c>
      <c r="AR15" s="282">
        <v>-10.6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191</v>
      </c>
      <c r="AL16" s="1148"/>
      <c r="AM16" s="1148"/>
      <c r="AN16" s="1149"/>
      <c r="AO16" s="280">
        <v>1469684</v>
      </c>
      <c r="AP16" s="280">
        <v>111568</v>
      </c>
      <c r="AQ16" s="281">
        <v>118546</v>
      </c>
      <c r="AR16" s="282">
        <v>-5.9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529</v>
      </c>
      <c r="AL21" s="1151"/>
      <c r="AM21" s="1151"/>
      <c r="AN21" s="1152"/>
      <c r="AO21" s="293">
        <v>9.57</v>
      </c>
      <c r="AP21" s="294">
        <v>10.45</v>
      </c>
      <c r="AQ21" s="295">
        <v>-0.88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530</v>
      </c>
      <c r="AL22" s="1151"/>
      <c r="AM22" s="1151"/>
      <c r="AN22" s="1152"/>
      <c r="AO22" s="298">
        <v>99.5</v>
      </c>
      <c r="AP22" s="299">
        <v>96.7</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534</v>
      </c>
      <c r="AL32" s="1159"/>
      <c r="AM32" s="1159"/>
      <c r="AN32" s="1160"/>
      <c r="AO32" s="308">
        <v>986628</v>
      </c>
      <c r="AP32" s="308">
        <v>74898</v>
      </c>
      <c r="AQ32" s="309">
        <v>59538</v>
      </c>
      <c r="AR32" s="310">
        <v>25.8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535</v>
      </c>
      <c r="AL33" s="1159"/>
      <c r="AM33" s="1159"/>
      <c r="AN33" s="1160"/>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536</v>
      </c>
      <c r="AL34" s="1159"/>
      <c r="AM34" s="1159"/>
      <c r="AN34" s="1160"/>
      <c r="AO34" s="308" t="s">
        <v>520</v>
      </c>
      <c r="AP34" s="308" t="s">
        <v>520</v>
      </c>
      <c r="AQ34" s="309" t="s">
        <v>520</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537</v>
      </c>
      <c r="AL35" s="1159"/>
      <c r="AM35" s="1159"/>
      <c r="AN35" s="1160"/>
      <c r="AO35" s="308">
        <v>98231</v>
      </c>
      <c r="AP35" s="308">
        <v>7457</v>
      </c>
      <c r="AQ35" s="309">
        <v>21589</v>
      </c>
      <c r="AR35" s="310">
        <v>-65.5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538</v>
      </c>
      <c r="AL36" s="1159"/>
      <c r="AM36" s="1159"/>
      <c r="AN36" s="1160"/>
      <c r="AO36" s="308">
        <v>52756</v>
      </c>
      <c r="AP36" s="308">
        <v>4005</v>
      </c>
      <c r="AQ36" s="309">
        <v>5101</v>
      </c>
      <c r="AR36" s="310">
        <v>-21.5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539</v>
      </c>
      <c r="AL37" s="1159"/>
      <c r="AM37" s="1159"/>
      <c r="AN37" s="1160"/>
      <c r="AO37" s="308">
        <v>11563</v>
      </c>
      <c r="AP37" s="308">
        <v>878</v>
      </c>
      <c r="AQ37" s="309">
        <v>610</v>
      </c>
      <c r="AR37" s="310">
        <v>43.9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540</v>
      </c>
      <c r="AL38" s="1162"/>
      <c r="AM38" s="1162"/>
      <c r="AN38" s="1163"/>
      <c r="AO38" s="311" t="s">
        <v>520</v>
      </c>
      <c r="AP38" s="311" t="s">
        <v>520</v>
      </c>
      <c r="AQ38" s="312">
        <v>3</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541</v>
      </c>
      <c r="AL39" s="1162"/>
      <c r="AM39" s="1162"/>
      <c r="AN39" s="1163"/>
      <c r="AO39" s="308">
        <v>-7771</v>
      </c>
      <c r="AP39" s="308">
        <v>-590</v>
      </c>
      <c r="AQ39" s="309">
        <v>-1700</v>
      </c>
      <c r="AR39" s="310">
        <v>-65.3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542</v>
      </c>
      <c r="AL40" s="1159"/>
      <c r="AM40" s="1159"/>
      <c r="AN40" s="1160"/>
      <c r="AO40" s="308">
        <v>-755296</v>
      </c>
      <c r="AP40" s="308">
        <v>-57337</v>
      </c>
      <c r="AQ40" s="309">
        <v>-57744</v>
      </c>
      <c r="AR40" s="310">
        <v>-0.7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301</v>
      </c>
      <c r="AL41" s="1165"/>
      <c r="AM41" s="1165"/>
      <c r="AN41" s="1166"/>
      <c r="AO41" s="308">
        <v>386111</v>
      </c>
      <c r="AP41" s="308">
        <v>29311</v>
      </c>
      <c r="AQ41" s="309">
        <v>27397</v>
      </c>
      <c r="AR41" s="310">
        <v>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512</v>
      </c>
      <c r="AN49" s="1155" t="s">
        <v>546</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1177336</v>
      </c>
      <c r="AN51" s="330">
        <v>85098</v>
      </c>
      <c r="AO51" s="331">
        <v>105.8</v>
      </c>
      <c r="AP51" s="332">
        <v>82993</v>
      </c>
      <c r="AQ51" s="333">
        <v>5.2</v>
      </c>
      <c r="AR51" s="334">
        <v>100.6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1122225</v>
      </c>
      <c r="AN52" s="338">
        <v>81115</v>
      </c>
      <c r="AO52" s="339">
        <v>111.9</v>
      </c>
      <c r="AP52" s="340">
        <v>46787</v>
      </c>
      <c r="AQ52" s="341">
        <v>-4.9000000000000004</v>
      </c>
      <c r="AR52" s="342">
        <v>116.8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1558645</v>
      </c>
      <c r="AN53" s="330">
        <v>113828</v>
      </c>
      <c r="AO53" s="331">
        <v>33.799999999999997</v>
      </c>
      <c r="AP53" s="332">
        <v>108252</v>
      </c>
      <c r="AQ53" s="333">
        <v>30.4</v>
      </c>
      <c r="AR53" s="334">
        <v>3.4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1452937</v>
      </c>
      <c r="AN54" s="338">
        <v>106108</v>
      </c>
      <c r="AO54" s="339">
        <v>30.8</v>
      </c>
      <c r="AP54" s="340">
        <v>50321</v>
      </c>
      <c r="AQ54" s="341">
        <v>7.6</v>
      </c>
      <c r="AR54" s="342">
        <v>23.2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768449</v>
      </c>
      <c r="AN55" s="330">
        <v>56893</v>
      </c>
      <c r="AO55" s="331">
        <v>-50</v>
      </c>
      <c r="AP55" s="332">
        <v>93492</v>
      </c>
      <c r="AQ55" s="333">
        <v>-13.6</v>
      </c>
      <c r="AR55" s="334">
        <v>-36.4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569259</v>
      </c>
      <c r="AN56" s="338">
        <v>42145</v>
      </c>
      <c r="AO56" s="339">
        <v>-60.3</v>
      </c>
      <c r="AP56" s="340">
        <v>53316</v>
      </c>
      <c r="AQ56" s="341">
        <v>6</v>
      </c>
      <c r="AR56" s="342">
        <v>-66.3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1417174</v>
      </c>
      <c r="AN57" s="330">
        <v>106036</v>
      </c>
      <c r="AO57" s="331">
        <v>86.4</v>
      </c>
      <c r="AP57" s="332">
        <v>94796</v>
      </c>
      <c r="AQ57" s="333">
        <v>1.4</v>
      </c>
      <c r="AR57" s="334">
        <v>85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1166642</v>
      </c>
      <c r="AN58" s="338">
        <v>87291</v>
      </c>
      <c r="AO58" s="339">
        <v>107.1</v>
      </c>
      <c r="AP58" s="340">
        <v>55781</v>
      </c>
      <c r="AQ58" s="341">
        <v>4.5999999999999996</v>
      </c>
      <c r="AR58" s="342">
        <v>102.5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1378245</v>
      </c>
      <c r="AN59" s="330">
        <v>104627</v>
      </c>
      <c r="AO59" s="331">
        <v>-1.3</v>
      </c>
      <c r="AP59" s="332">
        <v>85942</v>
      </c>
      <c r="AQ59" s="333">
        <v>-9.3000000000000007</v>
      </c>
      <c r="AR59" s="334">
        <v>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1214385</v>
      </c>
      <c r="AN60" s="338">
        <v>92187</v>
      </c>
      <c r="AO60" s="339">
        <v>5.6</v>
      </c>
      <c r="AP60" s="340">
        <v>48630</v>
      </c>
      <c r="AQ60" s="341">
        <v>-12.8</v>
      </c>
      <c r="AR60" s="342">
        <v>18.399999999999999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1259970</v>
      </c>
      <c r="AN61" s="345">
        <v>93296</v>
      </c>
      <c r="AO61" s="346">
        <v>34.9</v>
      </c>
      <c r="AP61" s="347">
        <v>93095</v>
      </c>
      <c r="AQ61" s="348">
        <v>2.8</v>
      </c>
      <c r="AR61" s="334">
        <v>32.1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1105090</v>
      </c>
      <c r="AN62" s="338">
        <v>81769</v>
      </c>
      <c r="AO62" s="339">
        <v>39</v>
      </c>
      <c r="AP62" s="340">
        <v>50967</v>
      </c>
      <c r="AQ62" s="341">
        <v>0.1</v>
      </c>
      <c r="AR62" s="342">
        <v>38.9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GQSC24EH5U7aeOXr2iGriZ3T03CpBtrFIZGKuZoQmBi0tdU9qfsGH9X0mb+VgT2YDQDW8YrMhN1kBCQgJyfE0w==" saltValue="qY2V5SuokW9o+WanzH3o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0" zoomScale="70" zoomScaleNormal="70" zoomScaleSheetLayoutView="55" workbookViewId="0">
      <selection activeCell="BS38" sqref="BS38:CQ38"/>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vR0YeSeLHNt/6tKuN4jTwN9VQWD5TqhJ7BSDkFdb+5oU44KKWXKK70BuNMkkci+nogZAEc7CPja92Ub4TvUGkA==" saltValue="aCuklu2fH+fiiR5eCG2r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BS38" sqref="BS38:CQ38"/>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U5ztqxA3+DGW+aZVxMRODmT0mV5EqjptV5ibUkqcqdSlAziJn+Ou+/eM8WNQkNkk6dwsxwPWdlUTgk6QuMIuhg==" saltValue="KdofyBCerlRMQ4MQ2zC1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34" zoomScaleSheetLayoutView="100" workbookViewId="0">
      <selection activeCell="BS38" sqref="BS38:CQ3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30.56</v>
      </c>
      <c r="G47" s="12">
        <v>30.01</v>
      </c>
      <c r="H47" s="12">
        <v>29.96</v>
      </c>
      <c r="I47" s="12">
        <v>31.91</v>
      </c>
      <c r="J47" s="13">
        <v>30.17</v>
      </c>
    </row>
    <row r="48" spans="2:10" ht="57.75" customHeight="1" x14ac:dyDescent="0.15">
      <c r="B48" s="14"/>
      <c r="C48" s="1169" t="s">
        <v>4</v>
      </c>
      <c r="D48" s="1169"/>
      <c r="E48" s="1170"/>
      <c r="F48" s="15">
        <v>9.58</v>
      </c>
      <c r="G48" s="16">
        <v>7.1</v>
      </c>
      <c r="H48" s="16">
        <v>6.46</v>
      </c>
      <c r="I48" s="16">
        <v>5.52</v>
      </c>
      <c r="J48" s="17">
        <v>9.83</v>
      </c>
    </row>
    <row r="49" spans="2:10" ht="57.75" customHeight="1" thickBot="1" x14ac:dyDescent="0.2">
      <c r="B49" s="18"/>
      <c r="C49" s="1171" t="s">
        <v>5</v>
      </c>
      <c r="D49" s="1171"/>
      <c r="E49" s="1172"/>
      <c r="F49" s="19">
        <v>3</v>
      </c>
      <c r="G49" s="20" t="s">
        <v>567</v>
      </c>
      <c r="H49" s="20" t="s">
        <v>568</v>
      </c>
      <c r="I49" s="20">
        <v>2.4700000000000002</v>
      </c>
      <c r="J49" s="21">
        <v>4.66</v>
      </c>
    </row>
    <row r="50" spans="2:10" x14ac:dyDescent="0.15"/>
  </sheetData>
  <sheetProtection algorithmName="SHA-512" hashValue="5V/nM8TvYBLfkI3tbMkmXefqKCuyWCFCBYKLWObkdSxsgMRFN7NJzLCwDMNtKvAAs4gp6py9vF8HqCxe+DB3dA==" saltValue="pUBmp6yarHQrOgu0203q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2023-03-07T06:15:12Z</cp:lastPrinted>
  <dcterms:created xsi:type="dcterms:W3CDTF">2023-02-20T04:33:33Z</dcterms:created>
  <dcterms:modified xsi:type="dcterms:W3CDTF">2023-10-06T02:51:14Z</dcterms:modified>
  <cp:category/>
</cp:coreProperties>
</file>