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SV02\mirai_sen\R３年度\03　財政担当\17 財政状況資料集\R04\R05.09.29　令和３年度財政状況資料集の作成について（2回目・地方公会計関係）\県回答\"/>
    </mc:Choice>
  </mc:AlternateContent>
  <xr:revisionPtr revIDLastSave="0" documentId="13_ncr:1_{ADB59BFB-9418-4FC7-B572-81E9B7F671AD}" xr6:coauthVersionLast="44" xr6:coauthVersionMax="44" xr10:uidLastSave="{00000000-0000-0000-0000-000000000000}"/>
  <bookViews>
    <workbookView xWindow="825" yWindow="-120" windowWidth="28095" windowHeight="16440" tabRatio="87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<sst xmlns="http://schemas.openxmlformats.org/spreadsheetml/2006/main" count="1166" uniqueCount="604">
  <si>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</si>
  <si>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</si>
  <si>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</si>
  <si>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</si>
  <si>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</si>
  <si>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</si>
  <si>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</si>
  <si>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</si>
  <si>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</si>
  <si>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</si>
  <si>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</si>
  <si>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</si>
  <si>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</si>
  <si>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</si>
  <si>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</si>
  <si>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</si>
  <si>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</si>
  <si>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</si>
  <si>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</si>
  <si>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</si>
  <si>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</si>
  <si>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</si>
  <si>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</si>
  <si>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</si>
  <si>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</si>
  <si>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</si>
  <si>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</si>
  <si>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</si>
  <si>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</si>
  <si>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</si>
  <si>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</si>
  <si>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</si>
  <si>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</si>
  <si>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</si>
  <si>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</si>
  <si>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</si>
  <si>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</si>
  <si>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</si>
  <si>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</si>
  <si>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</si>
  <si>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</si>
  <si>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</si>
  <si>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</si>
  <si>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</si>
  <si>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</si>
  <si>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</si>
  <si>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</si>
  <si>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</si>
  <si>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</si>
  <si>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</si>
  <si>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</si>
  <si>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</si>
  <si>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</si>
  <si>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</si>
  <si>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</si>
  <si>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</si>
  <si>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</si>
  <si>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</si>
  <si>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</si>
  <si>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</si>
  <si>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</si>
  <si>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</si>
  <si>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</si>
  <si>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</si>
  <si>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</si>
  <si>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</si>
  <si>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</si>
  <si>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</si>
  <si>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</si>
  <si>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</si>
  <si>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</si>
  <si>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</si>
  <si>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</si>
  <si>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</si>
  <si>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</si>
  <si>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</si>
  <si>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</si>
  <si>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</si>
  <si>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</si>
  <si>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</si>
  <si>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</si>
  <si>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</si>
  <si>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</si>
  <si>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</si>
  <si>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</si>
  <si>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</si>
  <si>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</si>
  <si>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</si>
  <si>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</si>
  <si>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</si>
  <si>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</si>
  <si>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</si>
  <si>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</si>
  <si>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</si>
  <si>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</si>
  <si>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</si>
  <si>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</si>
  <si>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</si>
  <si>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皆野町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</si>
  <si>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</si>
  <si>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</si>
  <si>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</si>
  <si>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</si>
  <si>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</si>
  <si>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</si>
  <si>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</si>
  <si>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</si>
  <si>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</si>
  <si>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</si>
  <si>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</si>
  <si>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</si>
  <si>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</si>
  <si>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</si>
  <si>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</si>
  <si>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</si>
  <si>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</si>
  <si>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</si>
  <si>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</si>
  <si>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</si>
  <si>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</si>
  <si>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</si>
  <si>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</si>
  <si>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</si>
  <si>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</si>
  <si>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</si>
  <si>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</si>
  <si>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</si>
  <si>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</si>
  <si>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</si>
  <si>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</si>
  <si>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</si>
  <si>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</si>
  <si>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</si>
  <si>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</si>
  <si>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</si>
  <si>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</si>
  <si>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</si>
  <si>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</si>
  <si>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</si>
  <si>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</si>
  <si>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</si>
  <si>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</si>
  <si>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</si>
  <si>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</si>
  <si>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</si>
  <si>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</si>
  <si>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</si>
  <si>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</si>
  <si>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</si>
  <si>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</si>
  <si>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</si>
  <si>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</si>
  <si>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</si>
  <si>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</si>
  <si>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</si>
  <si>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</si>
  <si>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</si>
  <si>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</si>
  <si>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</si>
  <si>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</si>
  <si>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</si>
  <si>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</si>
  <si>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</si>
  <si>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</si>
  <si>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</si>
  <si>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</si>
  <si>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</si>
  <si>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</si>
  <si>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</si>
  <si>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</si>
  <si>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</si>
  <si>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</si>
  <si>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</si>
  <si>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</si>
  <si>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</si>
  <si>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</si>
  <si>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</si>
  <si>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</si>
  <si>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</si>
  <si>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</si>
  <si>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</si>
  <si>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</si>
  <si>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</si>
  <si>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</si>
  <si>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</si>
  <si>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</si>
  <si>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</si>
  <si>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</si>
  <si>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</si>
  <si>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</si>
  <si>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</si>
  <si>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</si>
  <si>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</si>
  <si>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</si>
  <si>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</si>
  <si>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</si>
  <si>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</si>
  <si>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</si>
  <si>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</si>
  <si>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</si>
  <si>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</si>
  <si>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</si>
  <si>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</si>
  <si>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</si>
  <si>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</si>
  <si>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</si>
  <si>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</si>
  <si>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</si>
  <si>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</si>
  <si>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</si>
  <si>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</si>
  <si>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</si>
  <si>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</si>
  <si>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</si>
  <si>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</si>
  <si>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</si>
  <si>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</si>
  <si>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</si>
  <si>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</si>
  <si>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</si>
  <si>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</si>
  <si>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</si>
  <si>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埼玉県皆野町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</si>
  <si>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</si>
  <si>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</si>
  <si>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</si>
  <si>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</si>
  <si>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</si>
  <si>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</si>
  <si>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</si>
  <si>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</si>
  <si>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</si>
  <si>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</si>
  <si>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</si>
  <si>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</si>
  <si>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</si>
  <si>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</si>
  <si>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</si>
  <si>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</si>
  <si>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</si>
  <si>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</si>
  <si>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</si>
  <si>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</si>
  <si>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</si>
  <si>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</si>
  <si>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</si>
  <si>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</si>
  <si>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</si>
  <si>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</si>
  <si>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</si>
  <si>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</si>
  <si>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</si>
  <si>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</si>
  <si>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</si>
  <si>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</si>
  <si>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</si>
  <si>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</si>
  <si>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</si>
  <si>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</si>
  <si>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</si>
  <si>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</si>
  <si>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</si>
  <si>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</si>
  <si>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</si>
  <si>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</si>
  <si>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</si>
  <si>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</si>
  <si>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</si>
  <si>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</si>
  <si>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</si>
  <si>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</si>
  <si>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</si>
  <si>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</si>
  <si>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</si>
  <si>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</si>
  <si>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</si>
  <si>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</si>
  <si>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</si>
  <si>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</si>
  <si>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</si>
  <si>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</si>
  <si>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</si>
  <si>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</si>
  <si>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</si>
  <si>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</si>
  <si>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</si>
  <si>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</si>
  <si>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</si>
  <si>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</si>
  <si>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</si>
  <si>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</si>
  <si>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</si>
  <si>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</si>
  <si>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</si>
  <si>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</si>
  <si>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</si>
  <si>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</si>
  <si>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</si>
  <si>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</si>
  <si>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</si>
  <si>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</si>
  <si>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</si>
  <si>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</si>
  <si>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</si>
  <si>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</si>
  <si>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</si>
  <si>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</si>
  <si>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</si>
  <si>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</si>
  <si>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</si>
  <si>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</si>
  <si>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</si>
  <si>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</si>
  <si>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</si>
  <si>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</si>
  <si>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</si>
  <si>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</si>
  <si>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</si>
  <si>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</si>
  <si>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</si>
  <si>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</si>
  <si>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</si>
  <si>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</si>
  <si>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</si>
  <si>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</si>
  <si>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</si>
  <si>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</si>
  <si>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</si>
  <si>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</si>
  <si>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</si>
  <si>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</si>
  <si>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</si>
  <si>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</si>
  <si>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</si>
  <si>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</si>
  <si>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</si>
  <si>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</si>
  <si>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</si>
  <si>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</si>
  <si>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</si>
  <si>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</si>
  <si>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</si>
  <si>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</si>
  <si>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</si>
  <si>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</si>
  <si>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</si>
  <si>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</si>
  <si>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</si>
  <si>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</si>
  <si>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</si>
  <si>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</si>
  <si>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</si>
  <si>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</si>
  <si>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</si>
  <si>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</si>
  <si>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</si>
  <si>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</si>
  <si>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</si>
  <si>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</si>
  <si>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</si>
  <si>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</si>
  <si>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</si>
  <si>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</si>
  <si>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</si>
  <si>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</si>
  <si>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</si>
  <si>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</si>
  <si>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</si>
  <si>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</si>
  <si>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</si>
  <si>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</si>
  <si>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</si>
  <si>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</si>
  <si>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</si>
  <si>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</si>
  <si>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</si>
  <si>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</si>
  <si>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</si>
  <si>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埼玉県皆野町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</si>
  <si>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</si>
  <si>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</si>
  <si>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</si>
  <si>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</si>
  <si>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</si>
  <si>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</si>
  <si>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</si>
  <si>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</si>
  <si>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</si>
  <si>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</si>
  <si>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</si>
  <si>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</si>
  <si>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</si>
  <si>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</si>
  <si>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</si>
  <si>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</si>
  <si>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</si>
  <si>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</si>
  <si>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</si>
  <si>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</si>
  <si>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</si>
  <si>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</si>
  <si>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</si>
  <si>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</si>
  <si>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</si>
  <si>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</si>
  <si>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</si>
  <si>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</si>
  <si>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</si>
  <si>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</si>
  <si>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</si>
  <si>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</si>
  <si>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</si>
  <si>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</si>
  <si>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</si>
  <si>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</si>
  <si>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</si>
  <si>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</si>
  <si>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</si>
  <si>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</si>
  <si>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</si>
  <si>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</si>
  <si>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</si>
  <si>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</si>
  <si>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</si>
  <si>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</si>
  <si>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</si>
  <si>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</si>
  <si>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</si>
  <si>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</si>
  <si>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</si>
  <si>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</si>
  <si>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</si>
  <si>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</si>
  <si>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</si>
  <si>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</si>
  <si>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</si>
  <si>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</si>
  <si>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</si>
  <si>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</si>
  <si>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</si>
  <si>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</si>
  <si>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</si>
  <si>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</si>
  <si>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</si>
  <si>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</si>
  <si>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</si>
  <si>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</si>
  <si>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</si>
  <si>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</si>
  <si>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</si>
  <si>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</si>
  <si>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</si>
  <si>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</si>
  <si>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</si>
  <si>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</si>
  <si>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</si>
  <si>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</si>
  <si>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</si>
  <si>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</si>
  <si>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</si>
  <si>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</si>
  <si>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</si>
  <si>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</si>
  <si>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</si>
  <si>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</si>
  <si>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</si>
  <si>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</si>
  <si>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</si>
  <si>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</si>
  <si>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</si>
  <si>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</si>
  <si>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</si>
  <si>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</si>
  <si>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</si>
  <si>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</si>
  <si>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</si>
  <si>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</si>
  <si>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</si>
  <si>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</si>
  <si>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</si>
  <si>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</si>
  <si>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</si>
  <si>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</si>
  <si>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</si>
  <si>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</si>
  <si>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</si>
  <si>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</si>
  <si>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</si>
  <si>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</si>
  <si>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</si>
  <si>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</si>
  <si>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</si>
  <si>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</si>
  <si>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</si>
  <si>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</si>
  <si>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</si>
  <si>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</si>
  <si>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</si>
  <si>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</si>
  <si>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</si>
  <si>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</si>
  <si>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</si>
  <si>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</si>
  <si>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</si>
  <si>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</si>
  <si>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</si>
  <si>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</si>
  <si>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</si>
  <si>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</si>
  <si>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</si>
  <si>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</si>
  <si>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</si>
  <si>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</si>
  <si>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</si>
  <si>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</si>
  <si>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</si>
  <si>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</si>
  <si>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</si>
  <si>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</si>
  <si>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</si>
  <si>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</si>
  <si>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</si>
  <si>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</si>
  <si>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</si>
  <si>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</si>
  <si>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</si>
  <si>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</si>
  <si>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</si>
  <si>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</si>
  <si>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</si>
  <si>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</si>
  <si>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</si>
  <si>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</si>
  <si>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</si>
  <si>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</si>
  <si>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</si>
  <si>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</si>
  <si>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</si>
  <si>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</si>
  <si>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</si>
  <si>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</si>
  <si>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</si>
  <si>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</si>
  <si>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</si>
  <si>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</si>
  <si>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</si>
  <si>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</si>
  <si>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</si>
  <si>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</si>
  <si>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</si>
  <si>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</si>
  <si>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</si>
  <si>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</si>
  <si>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</si>
  <si>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</si>
  <si>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</si>
  <si>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</si>
  <si>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</si>
  <si>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</si>
  <si>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</si>
  <si>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</si>
  <si>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</si>
  <si>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</si>
  <si>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0.87</t>
  </si>
  <si>
    <t>▲ 2.58</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</si>
  <si>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</si>
  <si>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</si>
  <si>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</si>
  <si>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</si>
  <si>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</si>
  <si>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</si>
  <si>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</si>
  <si>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</si>
  <si>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</si>
  <si>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</si>
  <si>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</si>
  <si>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</si>
  <si>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</si>
  <si>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</si>
  <si>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</si>
  <si>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皆野・長瀞下水道組合</t>
    <rPh sb="0" eb="2">
      <t>ミナノ</t>
    </rPh>
    <rPh sb="3" eb="5">
      <t>ナガトロ</t>
    </rPh>
    <rPh sb="5" eb="8">
      <t>ゲスイドウ</t>
    </rPh>
    <rPh sb="8" eb="10">
      <t>クミアイ</t>
    </rPh>
    <phoneticPr fontId="2"/>
  </si>
  <si>
    <t>秩父広域市町村圏組合</t>
    <rPh sb="0" eb="2">
      <t>チチブ</t>
    </rPh>
    <rPh sb="2" eb="4">
      <t>コウイキ</t>
    </rPh>
    <rPh sb="4" eb="7">
      <t>シチョウソン</t>
    </rPh>
    <rPh sb="7" eb="8">
      <t>ケン</t>
    </rPh>
    <rPh sb="8" eb="10">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</si>
  <si>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</si>
  <si>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</si>
  <si>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</si>
  <si>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下水道事業特別会計</t>
    <rPh sb="0" eb="3">
      <t>ゲスイドウ</t>
    </rPh>
    <rPh sb="3" eb="5">
      <t>ジギョウ</t>
    </rPh>
    <rPh sb="5" eb="7">
      <t>トクベツ</t>
    </rPh>
    <rPh sb="7" eb="9">
      <t>カイケイ</t>
    </rPh>
    <phoneticPr fontId="2"/>
  </si>
  <si>
    <t>浄化槽市町村整備型事業特別会計</t>
    <rPh sb="0" eb="3">
      <t>ジョウカソウ</t>
    </rPh>
    <rPh sb="3" eb="6">
      <t>シチョウソン</t>
    </rPh>
    <rPh sb="6" eb="8">
      <t>セイビ</t>
    </rPh>
    <rPh sb="8" eb="9">
      <t>ガタ</t>
    </rPh>
    <rPh sb="9" eb="11">
      <t>ジギョウ</t>
    </rPh>
    <rPh sb="11" eb="13">
      <t>トクベツ</t>
    </rPh>
    <rPh sb="13" eb="15">
      <t>カイケイ</t>
    </rPh>
    <phoneticPr fontId="2"/>
  </si>
  <si>
    <t>水道事業会計</t>
    <rPh sb="0" eb="2">
      <t>スイドウ</t>
    </rPh>
    <rPh sb="2" eb="4">
      <t>ジギョウ</t>
    </rPh>
    <rPh sb="4" eb="6">
      <t>カイケイ</t>
    </rPh>
    <phoneticPr fontId="2"/>
  </si>
  <si>
    <t>公共施設整備基金</t>
    <phoneticPr fontId="2"/>
  </si>
  <si>
    <t>地域福祉基金</t>
    <phoneticPr fontId="2"/>
  </si>
  <si>
    <t>森林環境整備基金</t>
    <phoneticPr fontId="2"/>
  </si>
  <si>
    <t>災害見舞基金</t>
    <phoneticPr fontId="2"/>
  </si>
  <si>
    <t>図書購入基金</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</si>
  <si>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</si>
  <si>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</si>
  <si>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３年度の将来負担比率は、前年度と同様に充当可能財源が将来負担額を上回ったため算定されなかったが、有形固定資産減価償却率は、前年度比べて1.8％上昇した。将来負担比率が低下している一方で、有形固定資産減価償却率が上昇していることを踏まえると、公共施設等への老朽化対策が積極的行われていない状況にある。
　公共施設等総合管理計画では、今後30年間で今ある全ての公共施設等を保有し続けた場合、その維持・更新等に必要な額が約188億円不足すると推計している。今後も施設の老朽化による有形固定資産減価償却率の上昇が見込まれるが、効率的かつ効果的な施設の統廃合・維持・更新等を実施し、有形固定資産減価償却率の低下を図るとともに、健全かつ計画的な財政運営に取り組み、将来負担比率の上昇を抑制する。</t>
    <rPh sb="1" eb="3">
      <t>レイワ</t>
    </rPh>
    <rPh sb="4" eb="6">
      <t>ネンド</t>
    </rPh>
    <rPh sb="7" eb="13">
      <t>ショウライフタンヒリツ</t>
    </rPh>
    <rPh sb="15" eb="18">
      <t>ゼンネンド</t>
    </rPh>
    <rPh sb="19" eb="21">
      <t>ドウヨウ</t>
    </rPh>
    <rPh sb="22" eb="28">
      <t>ジュウトウカノウザイゲン</t>
    </rPh>
    <rPh sb="29" eb="34">
      <t>ショウライフタンガク</t>
    </rPh>
    <rPh sb="35" eb="37">
      <t>ウワマワ</t>
    </rPh>
    <rPh sb="41" eb="43">
      <t>サンテイ</t>
    </rPh>
    <rPh sb="51" eb="62">
      <t>ユウケイコテイシサンゲンカショウキャクリツ</t>
    </rPh>
    <rPh sb="64" eb="67">
      <t>ゼンネンド</t>
    </rPh>
    <rPh sb="67" eb="68">
      <t>クラ</t>
    </rPh>
    <rPh sb="74" eb="76">
      <t>ジョウショウ</t>
    </rPh>
    <rPh sb="79" eb="83">
      <t>ショウライフタン</t>
    </rPh>
    <rPh sb="83" eb="85">
      <t>ヒリツ</t>
    </rPh>
    <rPh sb="86" eb="88">
      <t>テイカ</t>
    </rPh>
    <rPh sb="92" eb="94">
      <t>イッポウ</t>
    </rPh>
    <rPh sb="96" eb="102">
      <t>ユウケイコテイシサン</t>
    </rPh>
    <rPh sb="102" eb="107">
      <t>ゲンカショウキャクリツ</t>
    </rPh>
    <rPh sb="108" eb="110">
      <t>ジョウショウ</t>
    </rPh>
    <rPh sb="117" eb="118">
      <t>フ</t>
    </rPh>
    <rPh sb="123" eb="127">
      <t>コウキョウシセツ</t>
    </rPh>
    <rPh sb="127" eb="128">
      <t>トウ</t>
    </rPh>
    <rPh sb="130" eb="133">
      <t>ロウキュウカ</t>
    </rPh>
    <rPh sb="133" eb="135">
      <t>タイサク</t>
    </rPh>
    <rPh sb="154" eb="158">
      <t>コウキョウシセツ</t>
    </rPh>
    <rPh sb="158" eb="159">
      <t>トウ</t>
    </rPh>
    <rPh sb="159" eb="165">
      <t>ソウゴウカンリケイカク</t>
    </rPh>
    <rPh sb="168" eb="170">
      <t>コンゴ</t>
    </rPh>
    <rPh sb="172" eb="174">
      <t>ネンカン</t>
    </rPh>
    <rPh sb="175" eb="176">
      <t>イマ</t>
    </rPh>
    <rPh sb="178" eb="179">
      <t>スベ</t>
    </rPh>
    <rPh sb="181" eb="185">
      <t>コウキョウシセツ</t>
    </rPh>
    <rPh sb="185" eb="186">
      <t>トウ</t>
    </rPh>
    <rPh sb="187" eb="189">
      <t>ホユウ</t>
    </rPh>
    <rPh sb="190" eb="191">
      <t>ツヅ</t>
    </rPh>
    <rPh sb="193" eb="195">
      <t>バアイ</t>
    </rPh>
    <rPh sb="198" eb="200">
      <t>イジ</t>
    </rPh>
    <rPh sb="201" eb="204">
      <t>コウシントウ</t>
    </rPh>
    <rPh sb="205" eb="207">
      <t>ヒツヨウ</t>
    </rPh>
    <rPh sb="208" eb="209">
      <t>ガク</t>
    </rPh>
    <rPh sb="210" eb="211">
      <t>ヤク</t>
    </rPh>
    <rPh sb="214" eb="216">
      <t>オクエン</t>
    </rPh>
    <rPh sb="216" eb="218">
      <t>フソク</t>
    </rPh>
    <rPh sb="221" eb="223">
      <t>スイケイ</t>
    </rPh>
    <rPh sb="228" eb="230">
      <t>コンゴ</t>
    </rPh>
    <rPh sb="231" eb="233">
      <t>シセツ</t>
    </rPh>
    <rPh sb="234" eb="237">
      <t>ロウキュウカ</t>
    </rPh>
    <rPh sb="240" eb="246">
      <t>ユウケイコテイシサン</t>
    </rPh>
    <rPh sb="246" eb="250">
      <t>ゲンカショウキャク</t>
    </rPh>
    <rPh sb="250" eb="251">
      <t>リツ</t>
    </rPh>
    <rPh sb="252" eb="254">
      <t>ジョウショウ</t>
    </rPh>
    <rPh sb="255" eb="257">
      <t>ミコ</t>
    </rPh>
    <rPh sb="262" eb="265">
      <t>コウリツテキ</t>
    </rPh>
    <rPh sb="267" eb="270">
      <t>コウカテキ</t>
    </rPh>
    <rPh sb="271" eb="273">
      <t>シセツ</t>
    </rPh>
    <rPh sb="274" eb="277">
      <t>トウハイゴウ</t>
    </rPh>
    <rPh sb="278" eb="280">
      <t>イジ</t>
    </rPh>
    <rPh sb="281" eb="283">
      <t>コウシン</t>
    </rPh>
    <rPh sb="283" eb="284">
      <t>トウ</t>
    </rPh>
    <rPh sb="285" eb="287">
      <t>ジッシ</t>
    </rPh>
    <rPh sb="289" eb="295">
      <t>ユウケイコテイシサン</t>
    </rPh>
    <rPh sb="295" eb="300">
      <t>ゲンカショウキャクリツ</t>
    </rPh>
    <rPh sb="301" eb="303">
      <t>テイカ</t>
    </rPh>
    <rPh sb="304" eb="305">
      <t>ハカ</t>
    </rPh>
    <rPh sb="311" eb="313">
      <t>ケンゼン</t>
    </rPh>
    <rPh sb="315" eb="318">
      <t>ケイカクテキ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</si>
  <si>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</si>
  <si>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</si>
  <si>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</si>
  <si>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</si>
  <si>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</si>
  <si>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</si>
  <si>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上昇傾向にあったが、令和３年度は0.4％減少した。減少した主な要因としては、普通交付税において算定項目に追加があり交付額が増額となったことにより、標準財政規模が増額(+242,239千円)となったためである。また、過去に借り入れた地方債の償還の進行により、元利償還金が減少(▲4,023千円)したためである。
　将来負担比率は、充当可能財源が将来負担額を上回ったため算定されなかった。起債額を償還額が上回ったことから地方債現在高が71,348千円減少したことや下水道組合の負担等見込額が146,595千円減少したことに加え、基金の積立により充当可能基金が555,903千円増加したためためである。</t>
    <rPh sb="1" eb="6">
      <t>ジッシツコウサイヒ</t>
    </rPh>
    <rPh sb="6" eb="8">
      <t>ヒリツ</t>
    </rPh>
    <rPh sb="9" eb="13">
      <t>ジョウショウケイコウ</t>
    </rPh>
    <rPh sb="19" eb="21">
      <t>レイワ</t>
    </rPh>
    <rPh sb="22" eb="23">
      <t>ネン</t>
    </rPh>
    <rPh sb="23" eb="24">
      <t>ド</t>
    </rPh>
    <rPh sb="29" eb="31">
      <t>ゲンショウ</t>
    </rPh>
    <rPh sb="34" eb="36">
      <t>ゲンショウ</t>
    </rPh>
    <rPh sb="38" eb="39">
      <t>オモ</t>
    </rPh>
    <rPh sb="40" eb="42">
      <t>ヨウイン</t>
    </rPh>
    <rPh sb="47" eb="52">
      <t>フツウコウフゼイ</t>
    </rPh>
    <rPh sb="56" eb="60">
      <t>サンテイコウモク</t>
    </rPh>
    <rPh sb="61" eb="63">
      <t>ツイカ</t>
    </rPh>
    <rPh sb="66" eb="69">
      <t>コウフガク</t>
    </rPh>
    <rPh sb="70" eb="72">
      <t>ゾウガク</t>
    </rPh>
    <rPh sb="82" eb="88">
      <t>ヒョウジュンザイセイキボ</t>
    </rPh>
    <rPh sb="89" eb="91">
      <t>ゾウガク</t>
    </rPh>
    <rPh sb="100" eb="102">
      <t>センエン</t>
    </rPh>
    <rPh sb="116" eb="118">
      <t>カコ</t>
    </rPh>
    <rPh sb="119" eb="120">
      <t>カ</t>
    </rPh>
    <rPh sb="121" eb="122">
      <t>イ</t>
    </rPh>
    <rPh sb="124" eb="127">
      <t>チホウサイ</t>
    </rPh>
    <rPh sb="128" eb="130">
      <t>ショウカン</t>
    </rPh>
    <rPh sb="131" eb="133">
      <t>シンコウ</t>
    </rPh>
    <rPh sb="137" eb="142">
      <t>ガンリショウカンキン</t>
    </rPh>
    <rPh sb="143" eb="145">
      <t>ゲンショウ</t>
    </rPh>
    <rPh sb="152" eb="154">
      <t>センエン</t>
    </rPh>
    <rPh sb="165" eb="171">
      <t>ショウライフタンヒリツ</t>
    </rPh>
    <rPh sb="173" eb="175">
      <t>ジュウトウ</t>
    </rPh>
    <rPh sb="175" eb="179">
      <t>カノウザイゲン</t>
    </rPh>
    <rPh sb="180" eb="184">
      <t>ショウライフタン</t>
    </rPh>
    <rPh sb="184" eb="185">
      <t>ガク</t>
    </rPh>
    <rPh sb="186" eb="188">
      <t>ウワマワ</t>
    </rPh>
    <rPh sb="192" eb="194">
      <t>サンテイ</t>
    </rPh>
    <rPh sb="201" eb="204">
      <t>キサイガク</t>
    </rPh>
    <rPh sb="205" eb="208">
      <t>ショウカンガク</t>
    </rPh>
    <rPh sb="209" eb="211">
      <t>ウワマワ</t>
    </rPh>
    <rPh sb="217" eb="220">
      <t>チホウサイ</t>
    </rPh>
    <rPh sb="220" eb="223">
      <t>ゲンザイダカ</t>
    </rPh>
    <rPh sb="230" eb="232">
      <t>センエン</t>
    </rPh>
    <rPh sb="232" eb="234">
      <t>ゲンショウ</t>
    </rPh>
    <rPh sb="239" eb="242">
      <t>ゲスイドウ</t>
    </rPh>
    <rPh sb="242" eb="244">
      <t>クミアイ</t>
    </rPh>
    <rPh sb="245" eb="248">
      <t>フタントウ</t>
    </rPh>
    <rPh sb="248" eb="250">
      <t>ミコ</t>
    </rPh>
    <rPh sb="250" eb="251">
      <t>ガク</t>
    </rPh>
    <rPh sb="259" eb="261">
      <t>センエン</t>
    </rPh>
    <rPh sb="261" eb="263">
      <t>ゲンショウ</t>
    </rPh>
    <rPh sb="268" eb="269">
      <t>クワ</t>
    </rPh>
    <rPh sb="271" eb="273">
      <t>キキン</t>
    </rPh>
    <rPh sb="274" eb="276">
      <t>ツミタテ</t>
    </rPh>
    <rPh sb="279" eb="285">
      <t>ジュウトウカノウキキン</t>
    </rPh>
    <rPh sb="293" eb="295">
      <t>センエン</t>
    </rPh>
    <rPh sb="295" eb="297">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</si>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</sst>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2261B6C-955A-456F-96C5-B9C88CA6166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125391</c:v>
                </c:pt>
                <c:pt idx="4">
                  <c:v>138402</c:v>
                </c:pt>
              </c:numCache>
            </c:numRef>
          </c:val>
          <c:smooth val="0"/>
          <c:extLst>
            <c:ext xmlns:c16="http://schemas.microsoft.com/office/drawing/2014/chart" uri="{C3380CC4-5D6E-409C-BE32-E72D297353CC}">
              <c16:uniqueId val="{00000000-4770-47E1-BE1C-C00CCF4C13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33992</c:v>
                </c:pt>
                <c:pt idx="1">
                  <c:v>32130</c:v>
                </c:pt>
                <c:pt idx="2">
                  <c:v>37725</c:v>
                </c:pt>
                <c:pt idx="3">
                  <c:v>34254</c:v>
                </c:pt>
                <c:pt idx="4">
                  <c:v>19981</c:v>
                </c:pt>
              </c:numCache>
            </c:numRef>
          </c:val>
          <c:smooth val="0"/>
          <c:extLst>
            <c:ext xmlns:c16="http://schemas.microsoft.com/office/drawing/2014/chart" uri="{C3380CC4-5D6E-409C-BE32-E72D297353CC}">
              <c16:uniqueId val="{00000001-4770-47E1-BE1C-C00CCF4C13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c:v>
                </c:pt>
                <c:pt idx="1">
                  <c:v>4.76</c:v>
                </c:pt>
                <c:pt idx="2">
                  <c:v>8.01</c:v>
                </c:pt>
                <c:pt idx="3">
                  <c:v>7.39</c:v>
                </c:pt>
                <c:pt idx="4">
                  <c:v>5.99</c:v>
                </c:pt>
              </c:numCache>
            </c:numRef>
          </c:val>
          <c:extLst>
            <c:ext xmlns:c16="http://schemas.microsoft.com/office/drawing/2014/chart" uri="{C3380CC4-5D6E-409C-BE32-E72D297353CC}">
              <c16:uniqueId val="{00000000-7DB8-4F1E-8529-352894CA38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22.79</c:v>
                </c:pt>
                <c:pt idx="1">
                  <c:v>21.12</c:v>
                </c:pt>
                <c:pt idx="2">
                  <c:v>16.02</c:v>
                </c:pt>
                <c:pt idx="3">
                  <c:v>17.940000000000001</c:v>
                </c:pt>
                <c:pt idx="4">
                  <c:v>32.49</c:v>
                </c:pt>
              </c:numCache>
            </c:numRef>
          </c:val>
          <c:extLst>
            <c:ext xmlns:c16="http://schemas.microsoft.com/office/drawing/2014/chart" uri="{C3380CC4-5D6E-409C-BE32-E72D297353CC}">
              <c16:uniqueId val="{00000001-7DB8-4F1E-8529-352894CA38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c:v>
                </c:pt>
                <c:pt idx="1">
                  <c:v>-0.87</c:v>
                </c:pt>
                <c:pt idx="2">
                  <c:v>-2.58</c:v>
                </c:pt>
                <c:pt idx="3">
                  <c:v>2.94</c:v>
                </c:pt>
                <c:pt idx="4">
                  <c:v>15.05</c:v>
                </c:pt>
              </c:numCache>
            </c:numRef>
          </c:val>
          <c:smooth val="0"/>
          <c:extLst>
            <c:ext xmlns:c16="http://schemas.microsoft.com/office/drawing/2014/chart" uri="{C3380CC4-5D6E-409C-BE32-E72D297353CC}">
              <c16:uniqueId val="{00000002-7DB8-4F1E-8529-352894CA38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49-43E5-A9BE-5FBAE4FF1E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49-43E5-A9BE-5FBAE4FF1E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49-43E5-A9BE-5FBAE4FF1E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649-43E5-A9BE-5FBAE4FF1EA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649-43E5-A9BE-5FBAE4FF1EA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649-43E5-A9BE-5FBAE4FF1EA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0.04</c:v>
                </c:pt>
                <c:pt idx="4">
                  <c:v>#N/A</c:v>
                </c:pt>
                <c:pt idx="5">
                  <c:v>0.05</c:v>
                </c:pt>
                <c:pt idx="6">
                  <c:v>#N/A</c:v>
                </c:pt>
                <c:pt idx="7">
                  <c:v>0.03</c:v>
                </c:pt>
                <c:pt idx="8">
                  <c:v>#N/A</c:v>
                </c:pt>
                <c:pt idx="9">
                  <c:v>0.04</c:v>
                </c:pt>
              </c:numCache>
            </c:numRef>
          </c:val>
          <c:extLst>
            <c:ext xmlns:c16="http://schemas.microsoft.com/office/drawing/2014/chart" uri="{C3380CC4-5D6E-409C-BE32-E72D297353CC}">
              <c16:uniqueId val="{00000006-3649-43E5-A9BE-5FBAE4FF1EA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4.87</c:v>
                </c:pt>
                <c:pt idx="2">
                  <c:v>#N/A</c:v>
                </c:pt>
                <c:pt idx="3">
                  <c:v>3.77</c:v>
                </c:pt>
                <c:pt idx="4">
                  <c:v>#N/A</c:v>
                </c:pt>
                <c:pt idx="5">
                  <c:v>1.83</c:v>
                </c:pt>
                <c:pt idx="6">
                  <c:v>#N/A</c:v>
                </c:pt>
                <c:pt idx="7">
                  <c:v>2.15</c:v>
                </c:pt>
                <c:pt idx="8">
                  <c:v>#N/A</c:v>
                </c:pt>
                <c:pt idx="9">
                  <c:v>1.59</c:v>
                </c:pt>
              </c:numCache>
            </c:numRef>
          </c:val>
          <c:extLst>
            <c:ext xmlns:c16="http://schemas.microsoft.com/office/drawing/2014/chart" uri="{C3380CC4-5D6E-409C-BE32-E72D297353CC}">
              <c16:uniqueId val="{00000007-3649-43E5-A9BE-5FBAE4FF1EA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0.84</c:v>
                </c:pt>
                <c:pt idx="2">
                  <c:v>#N/A</c:v>
                </c:pt>
                <c:pt idx="3">
                  <c:v>1.61</c:v>
                </c:pt>
                <c:pt idx="4">
                  <c:v>#N/A</c:v>
                </c:pt>
                <c:pt idx="5">
                  <c:v>2.0299999999999998</c:v>
                </c:pt>
                <c:pt idx="6">
                  <c:v>#N/A</c:v>
                </c:pt>
                <c:pt idx="7">
                  <c:v>1.87</c:v>
                </c:pt>
                <c:pt idx="8">
                  <c:v>#N/A</c:v>
                </c:pt>
                <c:pt idx="9">
                  <c:v>2.2799999999999998</c:v>
                </c:pt>
              </c:numCache>
            </c:numRef>
          </c:val>
          <c:extLst>
            <c:ext xmlns:c16="http://schemas.microsoft.com/office/drawing/2014/chart" uri="{C3380CC4-5D6E-409C-BE32-E72D297353CC}">
              <c16:uniqueId val="{00000008-3649-43E5-A9BE-5FBAE4FF1E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3.99</c:v>
                </c:pt>
                <c:pt idx="2">
                  <c:v>#N/A</c:v>
                </c:pt>
                <c:pt idx="3">
                  <c:v>4.76</c:v>
                </c:pt>
                <c:pt idx="4">
                  <c:v>#N/A</c:v>
                </c:pt>
                <c:pt idx="5">
                  <c:v>8</c:v>
                </c:pt>
                <c:pt idx="6">
                  <c:v>#N/A</c:v>
                </c:pt>
                <c:pt idx="7">
                  <c:v>7.38</c:v>
                </c:pt>
                <c:pt idx="8">
                  <c:v>#N/A</c:v>
                </c:pt>
                <c:pt idx="9">
                  <c:v>5.98</c:v>
                </c:pt>
              </c:numCache>
            </c:numRef>
          </c:val>
          <c:extLst>
            <c:ext xmlns:c16="http://schemas.microsoft.com/office/drawing/2014/chart" uri="{C3380CC4-5D6E-409C-BE32-E72D297353CC}">
              <c16:uniqueId val="{00000009-3649-43E5-A9BE-5FBAE4FF1E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397</c:v>
                </c:pt>
                <c:pt idx="5">
                  <c:v>392</c:v>
                </c:pt>
                <c:pt idx="8">
                  <c:v>386</c:v>
                </c:pt>
                <c:pt idx="11">
                  <c:v>380</c:v>
                </c:pt>
                <c:pt idx="14">
                  <c:v>375</c:v>
                </c:pt>
              </c:numCache>
            </c:numRef>
          </c:val>
          <c:extLst>
            <c:ext xmlns:c16="http://schemas.microsoft.com/office/drawing/2014/chart" uri="{C3380CC4-5D6E-409C-BE32-E72D297353CC}">
              <c16:uniqueId val="{00000000-0A8C-447C-A6E0-29023108C0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8C-447C-A6E0-29023108C0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8C-447C-A6E0-29023108C0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222</c:v>
                </c:pt>
                <c:pt idx="3">
                  <c:v>219</c:v>
                </c:pt>
                <c:pt idx="6">
                  <c:v>224</c:v>
                </c:pt>
                <c:pt idx="9">
                  <c:v>221</c:v>
                </c:pt>
                <c:pt idx="12">
                  <c:v>216</c:v>
                </c:pt>
              </c:numCache>
            </c:numRef>
          </c:val>
          <c:extLst>
            <c:ext xmlns:c16="http://schemas.microsoft.com/office/drawing/2014/chart" uri="{C3380CC4-5D6E-409C-BE32-E72D297353CC}">
              <c16:uniqueId val="{00000003-0A8C-447C-A6E0-29023108C0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8C-447C-A6E0-29023108C0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8C-447C-A6E0-29023108C0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8C-447C-A6E0-29023108C0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341</c:v>
                </c:pt>
                <c:pt idx="3">
                  <c:v>352</c:v>
                </c:pt>
                <c:pt idx="6">
                  <c:v>339</c:v>
                </c:pt>
                <c:pt idx="9">
                  <c:v>335</c:v>
                </c:pt>
                <c:pt idx="12">
                  <c:v>331</c:v>
                </c:pt>
              </c:numCache>
            </c:numRef>
          </c:val>
          <c:extLst>
            <c:ext xmlns:c16="http://schemas.microsoft.com/office/drawing/2014/chart" uri="{C3380CC4-5D6E-409C-BE32-E72D297353CC}">
              <c16:uniqueId val="{00000007-0A8C-447C-A6E0-29023108C0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166</c:v>
                </c:pt>
                <c:pt idx="2">
                  <c:v>#N/A</c:v>
                </c:pt>
                <c:pt idx="3">
                  <c:v>#N/A</c:v>
                </c:pt>
                <c:pt idx="4">
                  <c:v>179</c:v>
                </c:pt>
                <c:pt idx="5">
                  <c:v>#N/A</c:v>
                </c:pt>
                <c:pt idx="6">
                  <c:v>#N/A</c:v>
                </c:pt>
                <c:pt idx="7">
                  <c:v>177</c:v>
                </c:pt>
                <c:pt idx="8">
                  <c:v>#N/A</c:v>
                </c:pt>
                <c:pt idx="9">
                  <c:v>#N/A</c:v>
                </c:pt>
                <c:pt idx="10">
                  <c:v>176</c:v>
                </c:pt>
                <c:pt idx="11">
                  <c:v>#N/A</c:v>
                </c:pt>
                <c:pt idx="12">
                  <c:v>#N/A</c:v>
                </c:pt>
                <c:pt idx="13">
                  <c:v>172</c:v>
                </c:pt>
                <c:pt idx="14">
                  <c:v>#N/A</c:v>
                </c:pt>
              </c:numCache>
            </c:numRef>
          </c:val>
          <c:smooth val="0"/>
          <c:extLst>
            <c:ext xmlns:c16="http://schemas.microsoft.com/office/drawing/2014/chart" uri="{C3380CC4-5D6E-409C-BE32-E72D297353CC}">
              <c16:uniqueId val="{00000008-0A8C-447C-A6E0-29023108C0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4074</c:v>
                </c:pt>
                <c:pt idx="5">
                  <c:v>3952</c:v>
                </c:pt>
                <c:pt idx="8">
                  <c:v>3881</c:v>
                </c:pt>
                <c:pt idx="11">
                  <c:v>3756</c:v>
                </c:pt>
                <c:pt idx="14">
                  <c:v>3625</c:v>
                </c:pt>
              </c:numCache>
            </c:numRef>
          </c:val>
          <c:extLst>
            <c:ext xmlns:c16="http://schemas.microsoft.com/office/drawing/2014/chart" uri="{C3380CC4-5D6E-409C-BE32-E72D297353CC}">
              <c16:uniqueId val="{00000000-3501-4EFD-9F93-5230584BDB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501-4EFD-9F93-5230584BDB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2134</c:v>
                </c:pt>
                <c:pt idx="5">
                  <c:v>2107</c:v>
                </c:pt>
                <c:pt idx="8">
                  <c:v>1960</c:v>
                </c:pt>
                <c:pt idx="11">
                  <c:v>2028</c:v>
                </c:pt>
                <c:pt idx="14">
                  <c:v>2584</c:v>
                </c:pt>
              </c:numCache>
            </c:numRef>
          </c:val>
          <c:extLst>
            <c:ext xmlns:c16="http://schemas.microsoft.com/office/drawing/2014/chart" uri="{C3380CC4-5D6E-409C-BE32-E72D297353CC}">
              <c16:uniqueId val="{00000002-3501-4EFD-9F93-5230584BDB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01-4EFD-9F93-5230584BDB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01-4EFD-9F93-5230584BDB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01-4EFD-9F93-5230584BDB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1028</c:v>
                </c:pt>
                <c:pt idx="3">
                  <c:v>968</c:v>
                </c:pt>
                <c:pt idx="6">
                  <c:v>929</c:v>
                </c:pt>
                <c:pt idx="9">
                  <c:v>952</c:v>
                </c:pt>
                <c:pt idx="12">
                  <c:v>926</c:v>
                </c:pt>
              </c:numCache>
            </c:numRef>
          </c:val>
          <c:extLst>
            <c:ext xmlns:c16="http://schemas.microsoft.com/office/drawing/2014/chart" uri="{C3380CC4-5D6E-409C-BE32-E72D297353CC}">
              <c16:uniqueId val="{00000006-3501-4EFD-9F93-5230584BDB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1954</c:v>
                </c:pt>
                <c:pt idx="3">
                  <c:v>1908</c:v>
                </c:pt>
                <c:pt idx="6">
                  <c:v>1787</c:v>
                </c:pt>
                <c:pt idx="9">
                  <c:v>1636</c:v>
                </c:pt>
                <c:pt idx="12">
                  <c:v>1463</c:v>
                </c:pt>
              </c:numCache>
            </c:numRef>
          </c:val>
          <c:extLst>
            <c:ext xmlns:c16="http://schemas.microsoft.com/office/drawing/2014/chart" uri="{C3380CC4-5D6E-409C-BE32-E72D297353CC}">
              <c16:uniqueId val="{00000007-3501-4EFD-9F93-5230584BDB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501-4EFD-9F93-5230584BDB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01-4EFD-9F93-5230584BDB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3416</c:v>
                </c:pt>
                <c:pt idx="3">
                  <c:v>3296</c:v>
                </c:pt>
                <c:pt idx="6">
                  <c:v>3147</c:v>
                </c:pt>
                <c:pt idx="9">
                  <c:v>2993</c:v>
                </c:pt>
                <c:pt idx="12">
                  <c:v>2922</c:v>
                </c:pt>
              </c:numCache>
            </c:numRef>
          </c:val>
          <c:extLst>
            <c:ext xmlns:c16="http://schemas.microsoft.com/office/drawing/2014/chart" uri="{C3380CC4-5D6E-409C-BE32-E72D297353CC}">
              <c16:uniqueId val="{0000000A-3501-4EFD-9F93-5230584BDB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191</c:v>
                </c:pt>
                <c:pt idx="2">
                  <c:v>#N/A</c:v>
                </c:pt>
                <c:pt idx="3">
                  <c:v>#N/A</c:v>
                </c:pt>
                <c:pt idx="4">
                  <c:v>113</c:v>
                </c:pt>
                <c:pt idx="5">
                  <c:v>#N/A</c:v>
                </c:pt>
                <c:pt idx="6">
                  <c:v>#N/A</c:v>
                </c:pt>
                <c:pt idx="7">
                  <c:v>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01-4EFD-9F93-5230584BDB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445</c:v>
                </c:pt>
                <c:pt idx="1">
                  <c:v>535</c:v>
                </c:pt>
                <c:pt idx="2">
                  <c:v>1048</c:v>
                </c:pt>
              </c:numCache>
            </c:numRef>
          </c:val>
          <c:extLst>
            <c:ext xmlns:c16="http://schemas.microsoft.com/office/drawing/2014/chart" uri="{C3380CC4-5D6E-409C-BE32-E72D297353CC}">
              <c16:uniqueId val="{00000000-F8F2-435C-8886-049CEFD226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448</c:v>
                </c:pt>
                <c:pt idx="1">
                  <c:v>448</c:v>
                </c:pt>
                <c:pt idx="2">
                  <c:v>490</c:v>
                </c:pt>
              </c:numCache>
            </c:numRef>
          </c:val>
          <c:extLst>
            <c:ext xmlns:c16="http://schemas.microsoft.com/office/drawing/2014/chart" uri="{C3380CC4-5D6E-409C-BE32-E72D297353CC}">
              <c16:uniqueId val="{00000001-F8F2-435C-8886-049CEFD226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778</c:v>
                </c:pt>
                <c:pt idx="1">
                  <c:v>756</c:v>
                </c:pt>
                <c:pt idx="2">
                  <c:v>757</c:v>
                </c:pt>
              </c:numCache>
            </c:numRef>
          </c:val>
          <c:extLst>
            <c:ext xmlns:c16="http://schemas.microsoft.com/office/drawing/2014/chart" uri="{C3380CC4-5D6E-409C-BE32-E72D297353CC}">
              <c16:uniqueId val="{00000002-F8F2-435C-8886-049CEFD226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{9B568A75-C69A-4683-BB49-AE6ACD7155A5}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082-4489-BECF-F3DFE4319B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{DFA63295-E8F2-4942-A006-E46CC2202A1A}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82-4489-BECF-F3DFE4319B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{4963E2A2-C8FD-4789-9748-BC8DDE528C75}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82-4489-BECF-F3DFE4319B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{9521CB3E-C499-4862-AC73-FBCF7A799B78}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82-4489-BECF-F3DFE4319B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{CB463F5C-B1DE-4BB4-805A-BE37281918F7}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82-4489-BECF-F3DFE4319BF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{0C3140DC-4F31-43E1-9440-CF4890A4CDB3}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082-4489-BECF-F3DFE4319BF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{CAAF7AB2-8E61-4F47-848A-2C4AC683F171}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082-4489-BECF-F3DFE4319B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{74E15BD2-C997-4D10-B90B-12C50253DC2C}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082-4489-BECF-F3DFE4319B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{27E3DAEF-517D-433C-A0F8-B323FA7536FD}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082-4489-BECF-F3DFE4319B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49.4</c:v>
                </c:pt>
                <c:pt idx="8">
                  <c:v>51</c:v>
                </c:pt>
                <c:pt idx="16">
                  <c:v>52.7</c:v>
                </c:pt>
                <c:pt idx="24">
                  <c:v>54.5</c:v>
                </c:pt>
                <c:pt idx="32">
                  <c:v>56.3</c:v>
                </c:pt>
              </c:numCache>
            </c:numRef>
          </c:xVal>
          <c:yVal>
            <c:numRef>
              <c:f>公会計指標分析・財政指標組合せ分析表!$BP$51:$DC$51</c:f>
              <c:numCache>
                <c:formatCode>#,##0.0;"▲ "#,##0.0</c:formatCode>
                <c:ptCount val="40"/>
                <c:pt idx="0">
                  <c:v>7.7</c:v>
                </c:pt>
                <c:pt idx="8">
                  <c:v>4.5</c:v>
                </c:pt>
                <c:pt idx="16">
                  <c:v>0.9</c:v>
                </c:pt>
              </c:numCache>
            </c:numRef>
          </c:yVal>
          <c:smooth val="0"/>
          <c:extLst>
            <c:ext xmlns:c16="http://schemas.microsoft.com/office/drawing/2014/chart" uri="{C3380CC4-5D6E-409C-BE32-E72D297353CC}">
              <c16:uniqueId val="{00000009-1082-4489-BECF-F3DFE4319B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9624727049513159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{5296672D-15D9-43DA-A15A-302F334E5D0C}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082-4489-BECF-F3DFE4319B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{AECE983F-09B8-411D-B967-AC57F314807B}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82-4489-BECF-F3DFE4319B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{EB7DDAA5-6027-4B83-A6D7-430CC1329C52}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82-4489-BECF-F3DFE4319B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{69A16EF7-9EE0-4D39-8BC1-DF5C941EAAAF}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82-4489-BECF-F3DFE4319B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{B7AF2030-544C-4FC4-A52C-09DF357668E8}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82-4489-BECF-F3DFE4319BF8}"/>
                </c:ext>
              </c:extLst>
            </c:dLbl>
            <c:dLbl>
              <c:idx val="8"/>
              <c:layout>
                <c:manualLayout>
                  <c:x val="0"/>
                  <c:y val="1.962472704951311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{DF30E7F5-F63E-4B69-88BC-F3CAE9A26893}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082-4489-BECF-F3DFE4319BF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{4C60870C-8441-4375-B47F-99F19B7FEFFB}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082-4489-BECF-F3DFE4319BF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{9440626D-7F53-4258-BAD1-A51A91530360}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082-4489-BECF-F3DFE4319BF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{CA882B79-34EC-4776-AF52-C30D558AB388}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082-4489-BECF-F3DFE4319B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62.8</c:v>
                </c:pt>
                <c:pt idx="32">
                  <c:v>62.8</c:v>
                </c:pt>
              </c:numCache>
            </c:numRef>
          </c:xVal>
          <c:yVal>
            <c:numRef>
              <c:f>公会計指標分析・財政指標組合せ分析表!$BP$55:$DC$55</c:f>
              <c:numCache>
                <c:formatCode>#,##0.0;"▲ "#,##0.0</c:formatCode>
                <c:ptCount val="40"/>
                <c:pt idx="0">
                  <c:v>0</c:v>
                </c:pt>
                <c:pt idx="8">
                  <c:v>0</c:v>
                </c:pt>
                <c:pt idx="16">
                  <c:v>3.1</c:v>
                </c:pt>
                <c:pt idx="24">
                  <c:v>3.4</c:v>
                </c:pt>
                <c:pt idx="32">
                  <c:v>0</c:v>
                </c:pt>
              </c:numCache>
            </c:numRef>
          </c:yVal>
          <c:smooth val="0"/>
          <c:extLst>
            <c:ext xmlns:c16="http://schemas.microsoft.com/office/drawing/2014/chart" uri="{C3380CC4-5D6E-409C-BE32-E72D297353CC}">
              <c16:uniqueId val="{00000013-1082-4489-BECF-F3DFE4319BF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{E47C69AA-632F-4304-ADDC-EE35B418ADEA}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6B5-4CCE-A6E0-13858AE190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{14D00071-48A6-4A4F-9A98-2F6D7E59DBBB}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B5-4CCE-A6E0-13858AE190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{B4FD7135-0AE4-4FCA-BBC6-FE6DB062C92F}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B5-4CCE-A6E0-13858AE190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{A26F8575-1790-46EC-A405-6AB0FF14BBC1}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B5-4CCE-A6E0-13858AE190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{102DF2FE-B911-45D5-A2AC-59846DE6C8CC}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B5-4CCE-A6E0-13858AE190F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{074011A7-E63C-475E-8AAA-F48A8D9B51B9}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6B5-4CCE-A6E0-13858AE190F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{BB098FAE-C0ED-4014-9C90-858862135A97}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6B5-4CCE-A6E0-13858AE190F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{C7BC69E0-EB61-4500-BBF1-FD8593135065}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6B5-4CCE-A6E0-13858AE190F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{82EFBC05-28B8-4E72-ABE7-CD82780A6C6C}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6B5-4CCE-A6E0-13858AE190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6.6</c:v>
                </c:pt>
                <c:pt idx="16">
                  <c:v>7.1</c:v>
                </c:pt>
                <c:pt idx="24">
                  <c:v>7.1</c:v>
                </c:pt>
                <c:pt idx="32">
                  <c:v>6.7</c:v>
                </c:pt>
              </c:numCache>
            </c:numRef>
          </c:xVal>
          <c:yVal>
            <c:numRef>
              <c:f>公会計指標分析・財政指標組合せ分析表!$BP$73:$DC$73</c:f>
              <c:numCache>
                <c:formatCode>#,##0.0;"▲ "#,##0.0</c:formatCode>
                <c:ptCount val="40"/>
                <c:pt idx="0">
                  <c:v>7.7</c:v>
                </c:pt>
                <c:pt idx="8">
                  <c:v>4.5</c:v>
                </c:pt>
                <c:pt idx="16">
                  <c:v>0.9</c:v>
                </c:pt>
              </c:numCache>
            </c:numRef>
          </c:yVal>
          <c:smooth val="0"/>
          <c:extLst>
            <c:ext xmlns:c16="http://schemas.microsoft.com/office/drawing/2014/chart" uri="{C3380CC4-5D6E-409C-BE32-E72D297353CC}">
              <c16:uniqueId val="{00000009-96B5-4CCE-A6E0-13858AE190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{8D4B7C40-6D90-46BE-BFE5-65D8749E5A8B}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6B5-4CCE-A6E0-13858AE190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{CFED023F-4E1C-45CF-92E6-78FF2A922C66}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B5-4CCE-A6E0-13858AE190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{9DDC6353-18BB-41C0-ACFE-5844ACBE5A1B}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B5-4CCE-A6E0-13858AE190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{717326E5-8788-47AE-870F-ED9322F83C7C}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B5-4CCE-A6E0-13858AE190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{E998301E-C155-4E96-8F38-62084C6DC3C8}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B5-4CCE-A6E0-13858AE190FD}"/>
                </c:ext>
              </c:extLst>
            </c:dLbl>
            <c:dLbl>
              <c:idx val="8"/>
              <c:layout>
                <c:manualLayout>
                  <c:x val="-2.882984014740072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{00D8A9EF-C97F-4CFC-A93D-F9F6450997C2}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6B5-4CCE-A6E0-13858AE190F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{C3E8DB0C-FA75-444D-94F7-06775F9F4AA4}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6B5-4CCE-A6E0-13858AE190F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{7E82F05B-2AC4-4AB5-B13A-7C8CB3157DAD}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6B5-4CCE-A6E0-13858AE190F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{2B071F91-45DB-4598-9449-3BBDA3EA28A3}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6B5-4CCE-A6E0-13858AE190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8.8000000000000007</c:v>
                </c:pt>
                <c:pt idx="32">
                  <c:v>8.3000000000000007</c:v>
                </c:pt>
              </c:numCache>
            </c:numRef>
          </c:xVal>
          <c:yVal>
            <c:numRef>
              <c:f>公会計指標分析・財政指標組合せ分析表!$BP$77:$DC$77</c:f>
              <c:numCache>
                <c:formatCode>#,##0.0;"▲ "#,##0.0</c:formatCode>
                <c:ptCount val="40"/>
                <c:pt idx="0">
                  <c:v>0</c:v>
                </c:pt>
                <c:pt idx="8">
                  <c:v>0</c:v>
                </c:pt>
                <c:pt idx="16">
                  <c:v>3.1</c:v>
                </c:pt>
                <c:pt idx="24">
                  <c:v>3.4</c:v>
                </c:pt>
                <c:pt idx="32">
                  <c:v>0</c:v>
                </c:pt>
              </c:numCache>
            </c:numRef>
          </c:yVal>
          <c:smooth val="0"/>
          <c:extLst>
            <c:ext xmlns:c16="http://schemas.microsoft.com/office/drawing/2014/chart" uri="{C3380CC4-5D6E-409C-BE32-E72D297353CC}">
              <c16:uniqueId val="{00000013-96B5-4CCE-A6E0-13858AE190FD}"/>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実質公債費比率について、令和元年度までは上昇傾向にあったが、令和２年度は横ばい、令和３年度は減少となった。令和２年度上水道広域化施設整備事業出資債の元利償還（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年度臨時財政対策債の元金償還（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百万円）等が開始となった。その一方、過去の利率の高い起債の償還（平成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年度施設整備事業等）が終了となっているため、元利償還金が減少している。</a:t>
          </a:r>
        </a:p>
        <a:p>
          <a:r>
            <a:rPr kumimoji="1" lang="ja-JP" altLang="en-US" sz="1400">
              <a:latin typeface="ＭＳ ゴシック" pitchFamily="49" charset="-128"/>
              <a:ea typeface="ＭＳ ゴシック" pitchFamily="49" charset="-128"/>
            </a:rPr>
            <a:t>　今後も緊急度・住民ニーズを的確に把握した事業を選択するとともに、地方債の新規発行、また、実質公債費比率の抑制に努める。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利率の高い地方債の償還が終了したことなどにより、一般会計における地方債現在高が前年度に対し</a:t>
          </a:r>
          <a:r>
            <a:rPr kumimoji="1" lang="en-US" altLang="ja-JP" sz="1300">
              <a:latin typeface="ＭＳ ゴシック" pitchFamily="49" charset="-128"/>
              <a:ea typeface="ＭＳ ゴシック" pitchFamily="49" charset="-128"/>
            </a:rPr>
            <a:t>71</a:t>
          </a:r>
          <a:r>
            <a:rPr kumimoji="1" lang="ja-JP" altLang="en-US" sz="1300">
              <a:latin typeface="ＭＳ ゴシック" pitchFamily="49" charset="-128"/>
              <a:ea typeface="ＭＳ ゴシック" pitchFamily="49" charset="-128"/>
            </a:rPr>
            <a:t>百万円の減となったことや、皆野・長瀞下水道組合及び秩父広域市町村圏組合における地方債償還が進行し、組合等負担等見込額が</a:t>
          </a:r>
          <a:r>
            <a:rPr kumimoji="1" lang="en-US" altLang="ja-JP" sz="1300">
              <a:latin typeface="ＭＳ ゴシック" pitchFamily="49" charset="-128"/>
              <a:ea typeface="ＭＳ ゴシック" pitchFamily="49" charset="-128"/>
            </a:rPr>
            <a:t>173</a:t>
          </a:r>
          <a:r>
            <a:rPr kumimoji="1" lang="ja-JP" altLang="en-US" sz="1300">
              <a:latin typeface="ＭＳ ゴシック" pitchFamily="49" charset="-128"/>
              <a:ea typeface="ＭＳ ゴシック" pitchFamily="49" charset="-128"/>
            </a:rPr>
            <a:t>百万円となったことなどから、将来負担額は総額で</a:t>
          </a:r>
          <a:r>
            <a:rPr kumimoji="1" lang="en-US" altLang="ja-JP" sz="1300">
              <a:latin typeface="ＭＳ ゴシック" pitchFamily="49" charset="-128"/>
              <a:ea typeface="ＭＳ ゴシック" pitchFamily="49" charset="-128"/>
            </a:rPr>
            <a:t>268</a:t>
          </a:r>
          <a:r>
            <a:rPr kumimoji="1" lang="ja-JP" altLang="en-US" sz="1300">
              <a:latin typeface="ＭＳ ゴシック" pitchFamily="49" charset="-128"/>
              <a:ea typeface="ＭＳ ゴシック" pitchFamily="49" charset="-128"/>
            </a:rPr>
            <a:t>百万円の減額となった。さらに、充当可能基金が</a:t>
          </a:r>
          <a:r>
            <a:rPr kumimoji="1" lang="en-US" altLang="ja-JP" sz="1300">
              <a:latin typeface="ＭＳ ゴシック" pitchFamily="49" charset="-128"/>
              <a:ea typeface="ＭＳ ゴシック" pitchFamily="49" charset="-128"/>
            </a:rPr>
            <a:t>556</a:t>
          </a:r>
          <a:r>
            <a:rPr kumimoji="1" lang="ja-JP" altLang="en-US" sz="1300">
              <a:latin typeface="ＭＳ ゴシック" pitchFamily="49" charset="-128"/>
              <a:ea typeface="ＭＳ ゴシック" pitchFamily="49" charset="-128"/>
            </a:rPr>
            <a:t>百万円の増となり、充当可能財源が将来負担額を上回ったことから将来負担比率は負数となった。</a:t>
          </a:r>
        </a:p>
        <a:p>
          <a:r>
            <a:rPr kumimoji="1" lang="ja-JP" altLang="en-US" sz="1300">
              <a:latin typeface="ＭＳ ゴシック" pitchFamily="49" charset="-128"/>
              <a:ea typeface="ＭＳ ゴシック" pitchFamily="49" charset="-128"/>
            </a:rPr>
            <a:t>　なお、平成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年度から令和</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年度まで、上水道広域化施設整備事業債を毎年起債することとなっている。そのため、地方債現在高や実質公債費比率、将来負担比率の上昇を防ぐよう新たな起債についてはより慎重な判断をしていく。</a:t>
          </a:r>
        </a:p>
        <a:p>
          <a:r>
            <a:rPr kumimoji="1" lang="ja-JP" altLang="en-US" sz="1300">
              <a:latin typeface="ＭＳ ゴシック" pitchFamily="49" charset="-128"/>
              <a:ea typeface="ＭＳ ゴシック" pitchFamily="49" charset="-128"/>
            </a:rPr>
            <a:t>　これに加え、今後多くの公共施設等が老朽化を迎え、大規模修繕や更新に多額の費用を要することが見込まれるため、令和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年度改定の公共施設等総合管理計画を踏まえ適切な維持管理に努めていく。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埼玉県皆野町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一般会計基金総額は、前年度と比較して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百万円増額となったことや、減債基金が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施設の老朽化による大規模改修・更新費用の増額も見込まれることから、計画的な基金の活用に努めるとともに、一定程度の基金を繰り入れ、積立額を行政サービスに還元していく。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各基金の使途として条例で定められている事項は次のとおり。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公共施設整備基金：公共施設の整備（建設、修繕、更新等）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森林環境整備基金：森林の整備及び促進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災害見舞基金：災害罹災者に対する災害見舞金の支給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図書購入基金：図書購入</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年度末のその他特定目的基金残高は、令和元年度末と比較して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皆野小学校特別支援学級新設工事費の財源として学校教育施設整備基金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百万円の繰り入れや、小・中学校などの図書購入費の財源として図書購入基金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百万円を繰り入れた。その一方で、森林環境整備基金について、森林環境譲与税を受け実施した事業の残額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百万円の積立てや、小・中学校振興のために受け入れた寄附金を図書購入基金へ積み立てたため、その他特定目的基金の残高は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今後も、毎年一定程度の基金を繰り入れ、積立額を行政サービスに還元していく。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なお、公共施設整備基金については、学校給食センターの建設が予定されていることから、今後残高が大幅に減少する見込みである。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年度も残高は増となった。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百万円増額となったことや、新型コロナウイルス感染症対応地方創生臨時交付金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受け、歳入が大幅に増加した一方で、新型コロナウイルス感染症の影響で事業が中止・縮小となり歳出が減額となった結果、基金の繰り入れの必要がなくなり、歳入余剰分の積み立て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新型コロナが感染拡大した令和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現在までの財政状況は、国庫財源が手厚く措置されていたが、今後は徐々に通常の状態に戻り、町の自主財源で事業を行う必要がある。また、施設の老朽化による大規模改修・更新費用の増額も見込まれることから、今後も計画的な基金の活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例年、条例規定分と利子分のみを積み立てていたが、令和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年度は普通交付税の追加交付があり、うち臨時財政対策債償還基金費分として交付された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利率の高い起債の繰り上げ償還や、元利償還金の返済に充当するなど、減債基金の活用も検討していく。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7AB337E-5400-491D-BAC3-A4DC0ADAD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140EB2B-9CFC-4F6F-BCCF-6A60E5E1F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E6908740-0C9F-4C65-B1B0-98D6D59DD4D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656DBBAD-E27B-4925-A6A1-834FE381CB8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2A902D9F-BD0F-4C17-A6E8-040D7222798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DD9606EF-77FA-4CC2-9E73-677BA0F986D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676CE0AE-9413-4E9C-8A9D-020ED951197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758D3AD2-BD99-4A8C-8955-59D02BEA46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E1F67B82-876E-472D-A7D8-78B98D5D94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A1B31F68-51A5-406F-8775-A9A5186DDFB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330150A3-9973-43A2-A073-B67C3D8E39F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FDD22DFA-9335-4313-AC24-38657E5BFE3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FB8243B-9EEF-47AC-8374-04BD96AB61E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C19BC0A9-3EF0-42D7-9DA3-279948542D8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D973CDF-E842-4078-AEDF-793003C5FD7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26079B2C-F460-463E-9C52-12349034DF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16C9AEF6-A59B-40A3-A725-ECE478FEAC4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2BD6C758-78D1-4B75-AD7A-ECF3E27FC46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7127F65D-EA7D-4316-AB59-C8AE4BC889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12C20DD0-041B-460A-9AFC-4F028A17E7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FFC9BF2D-C72A-48FA-85C4-4C8013965E1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9B5ADB03-1D4B-457D-A106-530AFC6236F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824F56B0-4F51-4E85-A49E-752F551267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A5D31F9A-8167-4322-A8A1-DCEE69C9DA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A6EF8B59-BF03-4E97-A5DC-B65222F906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EB54E73D-AFFD-45BE-AABE-E6566C76B1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38DDC9C-AAE0-43D5-BB5D-FE810DCE5F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84E3E7C6-09FE-41A9-9035-38712206C72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888ED960-D024-4D5E-BC02-3945C147C72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BE31993B-5F51-42B1-8D24-43C2458D6F3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7ABDDF4B-76DE-40A0-952C-01DFF4FB60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8F3965DE-CE79-4888-B13C-E182B77D251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175CABF4-D895-4368-8A4C-9F97FCF61BF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53EDAC-9910-4976-AAD4-933C8AC5406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D1D68770-DCD4-4793-9F68-3762EE27C13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E3D33B6E-8E1B-4CEC-BEAD-CC78FAA55D1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4FC50DBC-46B6-4B04-97FF-75684D39EBA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C01D8E8C-1A3D-4948-9B63-26CF591434D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B7880C56-9EA1-4CDF-985A-FB74C160A6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C80DAEB0-9638-4DC2-A23A-0A94B6865D1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5830D8A6-1D1A-4EAF-BABB-F14853033FF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1EE3021-152B-4BC7-90D1-0CD1AC5D203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96F63A53-91CC-4930-A02A-99C6177636F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C9EC1C6-E036-4E7F-901C-BD6F17D2AE7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4E281B2B-EF90-402A-A8E8-D6E1385C65D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9D8B23C6-EF35-4F82-A600-D86E6743BA7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82FBA6C1-8F03-4B68-9B09-2ACADF8E270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FD5E834B-F4DF-4292-BAA8-ADD977107B4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A7D1F117-FFC0-45FB-826F-8430B8D9C8F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7AD9298F-940D-4B97-B353-0ABDC56C5D8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3C95566D-A134-4835-AFE9-13F9A94A86B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令和３年度の有形固定資産減価償却率は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56.3</a:t>
          </a:r>
          <a:r>
            <a:rPr kumimoji="1" lang="ja-JP" altLang="en-US" sz="1100" baseline="0">
              <a:latin typeface="ＭＳ Ｐゴシック" panose="020B0600070205080204" pitchFamily="50" charset="-128"/>
              <a:ea typeface="ＭＳ Ｐゴシック" panose="020B0600070205080204" pitchFamily="50" charset="-128"/>
            </a:rPr>
            <a:t>％であり、上昇傾向にある。類似団体平均や埼玉県平均と比較して低い水準にあるが、建築から</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年程度経過している公共施設が多いため、今後も償却率は上昇する見込みである。施設の中でも、総合センター、給食センター、一部の町営住宅などにおいて償却率が高い状況にある。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公共施設等総合管理計画及び個別施設計画に基づき、長期的な町政運営の視点から、効率的かつ効果的に公共施設のマネジメントに取組んでいく。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6D7D765E-CBE1-46C7-B757-8202DB32A74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75012780-09C1-4233-AEF5-B7CE20AAA83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99111C81-D467-4713-BB99-8029DB21DE6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DAD6442F-F70A-4BD3-9EA8-D551D80C069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D17C35AB-1C0D-44D9-92E9-D20E34DEFAF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3025BEDF-D0C5-444A-A6A6-B5588BE6227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83421FB-8B5C-4AEA-9C11-B3E4EDEBBE5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1E3B8804-E663-4C7D-94B6-E1662F2EAFD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C0804ED6-4E53-4D06-BCFD-501EF295B41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2B91CD42-13D0-4C03-AE82-42ACE395A0C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AD426476-3929-416D-A977-80202D40D3B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F9012D07-517C-43A6-99F7-042B70765EF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AB62BA17-AE91-4751-A555-C9923B0B7A9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C086BB3-51A1-47FE-B2BE-13D6E52C4AB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435307AF-BB99-4877-850A-45472F68FEF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38B9EED-424B-445A-A2C6-B2385A0B29F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4B556AB0-975E-4B17-9CEB-01CD154B42E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A4549AA7-9C3F-416B-8DB0-D285BCBB9E1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a16="http://schemas.microsoft.com/office/drawing/2014/main" id="{40FBD9C0-41A8-4BD2-83A8-7405B0448F82}"/>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a16="http://schemas.microsoft.com/office/drawing/2014/main" id="{979982E3-9AFB-4A9D-85CC-61C7BFED607D}"/>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a16="http://schemas.microsoft.com/office/drawing/2014/main" id="{2B9BD15F-80B6-4C86-A331-1607E7A71514}"/>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a16="http://schemas.microsoft.com/office/drawing/2014/main" id="{FD938CBD-2495-4C02-B6AF-2AB863A48B92}"/>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a16="http://schemas.microsoft.com/office/drawing/2014/main" id="{35329D77-2365-415C-BE70-58E4F1106DBA}"/>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6" name="有形固定資産減価償却率平均値テキスト">
          <a:extLst>
            <a:ext uri="{FF2B5EF4-FFF2-40B4-BE49-F238E27FC236}">
              <a16:creationId xmlns:a16="http://schemas.microsoft.com/office/drawing/2014/main" id="{C40E6271-CE63-418E-AC7D-75FC5C622304}"/>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9FBFBB06-A75B-46F0-906A-F097C129AD87}"/>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a16="http://schemas.microsoft.com/office/drawing/2014/main" id="{57332D1C-62A3-4435-BBE9-8B30E84AC24E}"/>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86451</xdr:rowOff>
    </xdr:from>
    <xdr:to>
      <xdr:col>15</xdr:col>
      <xdr:colOff>187325</xdr:colOff>
      <xdr:row>32</xdr:row>
      <xdr:rowOff>16601</xdr:rowOff>
    </xdr:to>
    <xdr:sp macro="" textlink="">
      <xdr:nvSpPr>
        <xdr:cNvPr id="79" name="フローチャート: 判断 78">
          <a:extLst>
            <a:ext uri="{FF2B5EF4-FFF2-40B4-BE49-F238E27FC236}">
              <a16:creationId xmlns:a16="http://schemas.microsoft.com/office/drawing/2014/main" id="{867D6C34-BF43-428F-B893-3B82635FEB7F}"/>
            </a:ext>
          </a:extLst>
        </xdr:cNvPr>
        <xdr:cNvSpPr/>
      </xdr:nvSpPr>
      <xdr:spPr>
        <a:xfrm>
          <a:off x="3238500" y="617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49439</xdr:rowOff>
    </xdr:from>
    <xdr:to>
      <xdr:col>11</xdr:col>
      <xdr:colOff>187325</xdr:colOff>
      <xdr:row>31</xdr:row>
      <xdr:rowOff>151039</xdr:rowOff>
    </xdr:to>
    <xdr:sp macro="" textlink="">
      <xdr:nvSpPr>
        <xdr:cNvPr id="80" name="フローチャート: 判断 79">
          <a:extLst>
            <a:ext uri="{FF2B5EF4-FFF2-40B4-BE49-F238E27FC236}">
              <a16:creationId xmlns:a16="http://schemas.microsoft.com/office/drawing/2014/main" id="{ACEC9665-70B8-40F1-9362-4BC8E646E769}"/>
            </a:ext>
          </a:extLst>
        </xdr:cNvPr>
        <xdr:cNvSpPr/>
      </xdr:nvSpPr>
      <xdr:spPr>
        <a:xfrm>
          <a:off x="2476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30933</xdr:rowOff>
    </xdr:from>
    <xdr:to>
      <xdr:col>7</xdr:col>
      <xdr:colOff>187325</xdr:colOff>
      <xdr:row>31</xdr:row>
      <xdr:rowOff>132533</xdr:rowOff>
    </xdr:to>
    <xdr:sp macro="" textlink="">
      <xdr:nvSpPr>
        <xdr:cNvPr id="81" name="フローチャート: 判断 80">
          <a:extLst>
            <a:ext uri="{FF2B5EF4-FFF2-40B4-BE49-F238E27FC236}">
              <a16:creationId xmlns:a16="http://schemas.microsoft.com/office/drawing/2014/main" id="{A37DE656-27D0-418E-A41A-0EACE8CBE8AF}"/>
            </a:ext>
          </a:extLst>
        </xdr:cNvPr>
        <xdr:cNvSpPr/>
      </xdr:nvSpPr>
      <xdr:spPr>
        <a:xfrm>
          <a:off x="1714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CEB6B94-06F0-4393-B981-74AE7EF2146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96D1A8-7F3B-4532-A716-8D183BF52F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E1D1BF7-3B8C-4D7A-8EE7-2781C4ACCA2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D26C86D-E9E9-48F4-A7B0-806D506D83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F2E02F1-C03B-44D4-B777-8CBE36F3CB3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7" name="楕円 86">
          <a:extLst>
            <a:ext uri="{FF2B5EF4-FFF2-40B4-BE49-F238E27FC236}">
              <a16:creationId xmlns:a16="http://schemas.microsoft.com/office/drawing/2014/main" id="{596CBC38-55DF-4386-8F26-C86691D26ECE}"/>
            </a:ext>
          </a:extLst>
        </xdr:cNvPr>
        <xdr:cNvSpPr/>
      </xdr:nvSpPr>
      <xdr:spPr>
        <a:xfrm>
          <a:off x="47117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129648</xdr:rowOff>
    </xdr:from>
    <xdr:ext cx="405111" cy="259045"/>
    <xdr:sp macro="" textlink="">
      <xdr:nvSpPr>
        <xdr:cNvPr id="88" name="有形固定資産減価償却率該当値テキスト">
          <a:extLst>
            <a:ext uri="{FF2B5EF4-FFF2-40B4-BE49-F238E27FC236}">
              <a16:creationId xmlns:a16="http://schemas.microsoft.com/office/drawing/2014/main" id="{50E0CE74-BABC-4F4D-BFBA-00226BB5CC7C}"/>
            </a:ext>
          </a:extLst>
        </xdr:cNvPr>
        <xdr:cNvSpPr txBox="1"/>
      </xdr:nvSpPr>
      <xdr:spPr>
        <a:xfrm>
          <a:off x="4813300"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89" name="楕円 88">
          <a:extLst>
            <a:ext uri="{FF2B5EF4-FFF2-40B4-BE49-F238E27FC236}">
              <a16:creationId xmlns:a16="http://schemas.microsoft.com/office/drawing/2014/main" id="{B2FA1647-E167-472D-B738-F89D609A382A}"/>
            </a:ext>
          </a:extLst>
        </xdr:cNvPr>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157571</xdr:rowOff>
    </xdr:to>
    <xdr:cxnSp macro="">
      <xdr:nvCxnSpPr>
        <xdr:cNvPr id="90" name="直線コネクタ 89">
          <a:extLst>
            <a:ext uri="{FF2B5EF4-FFF2-40B4-BE49-F238E27FC236}">
              <a16:creationId xmlns:a16="http://schemas.microsoft.com/office/drawing/2014/main" id="{04E92B6A-67CE-4965-9F2B-94DEEC252985}"/>
            </a:ext>
          </a:extLst>
        </xdr:cNvPr>
        <xdr:cNvCxnSpPr/>
      </xdr:nvCxnSpPr>
      <xdr:spPr>
        <a:xfrm>
          <a:off x="4051300" y="6017078"/>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91" name="楕円 90">
          <a:extLst>
            <a:ext uri="{FF2B5EF4-FFF2-40B4-BE49-F238E27FC236}">
              <a16:creationId xmlns:a16="http://schemas.microsoft.com/office/drawing/2014/main" id="{A950E7B4-000C-4A55-AB67-AD6EF8E05E67}"/>
            </a:ext>
          </a:extLst>
        </xdr:cNvPr>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30</xdr:row>
      <xdr:rowOff>102053</xdr:rowOff>
    </xdr:to>
    <xdr:cxnSp macro="">
      <xdr:nvCxnSpPr>
        <xdr:cNvPr id="92" name="直線コネクタ 91">
          <a:extLst>
            <a:ext uri="{FF2B5EF4-FFF2-40B4-BE49-F238E27FC236}">
              <a16:creationId xmlns:a16="http://schemas.microsoft.com/office/drawing/2014/main" id="{F239D2AE-36A6-4DDB-9DBC-CC6F5B41985F}"/>
            </a:ext>
          </a:extLst>
        </xdr:cNvPr>
        <xdr:cNvCxnSpPr/>
      </xdr:nvCxnSpPr>
      <xdr:spPr>
        <a:xfrm>
          <a:off x="3289300" y="596156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93" name="楕円 92">
          <a:extLst>
            <a:ext uri="{FF2B5EF4-FFF2-40B4-BE49-F238E27FC236}">
              <a16:creationId xmlns:a16="http://schemas.microsoft.com/office/drawing/2014/main" id="{1C516068-8E4B-4A04-AB20-8904C05C3D29}"/>
            </a:ext>
          </a:extLst>
        </xdr:cNvPr>
        <xdr:cNvSpPr/>
      </xdr:nvSpPr>
      <xdr:spPr>
        <a:xfrm>
          <a:off x="2476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165553</xdr:rowOff>
    </xdr:from>
    <xdr:to>
      <xdr:col>15</xdr:col>
      <xdr:colOff>136525</xdr:colOff>
      <xdr:row>30</xdr:row>
      <xdr:rowOff>46536</xdr:rowOff>
    </xdr:to>
    <xdr:cxnSp macro="">
      <xdr:nvCxnSpPr>
        <xdr:cNvPr id="94" name="直線コネクタ 93">
          <a:extLst>
            <a:ext uri="{FF2B5EF4-FFF2-40B4-BE49-F238E27FC236}">
              <a16:creationId xmlns:a16="http://schemas.microsoft.com/office/drawing/2014/main" id="{F1FA37F4-E76B-48CD-874D-FC02D464E861}"/>
            </a:ext>
          </a:extLst>
        </xdr:cNvPr>
        <xdr:cNvCxnSpPr/>
      </xdr:nvCxnSpPr>
      <xdr:spPr>
        <a:xfrm>
          <a:off x="2527300" y="590912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5" name="楕円 94">
          <a:extLst>
            <a:ext uri="{FF2B5EF4-FFF2-40B4-BE49-F238E27FC236}">
              <a16:creationId xmlns:a16="http://schemas.microsoft.com/office/drawing/2014/main" id="{F4AC7436-7A55-40D9-A826-A44D22C4CC1D}"/>
            </a:ext>
          </a:extLst>
        </xdr:cNvPr>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29</xdr:row>
      <xdr:rowOff>165553</xdr:rowOff>
    </xdr:to>
    <xdr:cxnSp macro="">
      <xdr:nvCxnSpPr>
        <xdr:cNvPr id="96" name="直線コネクタ 95">
          <a:extLst>
            <a:ext uri="{FF2B5EF4-FFF2-40B4-BE49-F238E27FC236}">
              <a16:creationId xmlns:a16="http://schemas.microsoft.com/office/drawing/2014/main" id="{8DC03789-3A65-44C3-88C3-11C62C9F8713}"/>
            </a:ext>
          </a:extLst>
        </xdr:cNvPr>
        <xdr:cNvCxnSpPr/>
      </xdr:nvCxnSpPr>
      <xdr:spPr>
        <a:xfrm>
          <a:off x="1765300" y="585978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7" name="n_1aveValue有形固定資産減価償却率">
          <a:extLst>
            <a:ext uri="{FF2B5EF4-FFF2-40B4-BE49-F238E27FC236}">
              <a16:creationId xmlns:a16="http://schemas.microsoft.com/office/drawing/2014/main" id="{E81B6F82-5670-4010-94E3-A208D1F72EEB}"/>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7728</xdr:rowOff>
    </xdr:from>
    <xdr:ext cx="405111" cy="259045"/>
    <xdr:sp macro="" textlink="">
      <xdr:nvSpPr>
        <xdr:cNvPr id="98" name="n_2aveValue有形固定資産減価償却率">
          <a:extLst>
            <a:ext uri="{FF2B5EF4-FFF2-40B4-BE49-F238E27FC236}">
              <a16:creationId xmlns:a16="http://schemas.microsoft.com/office/drawing/2014/main" id="{89AF2B41-9FE1-4D3B-9DA9-BF6DFEC9E6C3}"/>
            </a:ext>
          </a:extLst>
        </xdr:cNvPr>
        <xdr:cNvSpPr txBox="1"/>
      </xdr:nvSpPr>
      <xdr:spPr>
        <a:xfrm>
          <a:off x="3086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99" name="n_3aveValue有形固定資産減価償却率">
          <a:extLst>
            <a:ext uri="{FF2B5EF4-FFF2-40B4-BE49-F238E27FC236}">
              <a16:creationId xmlns:a16="http://schemas.microsoft.com/office/drawing/2014/main" id="{335B8B94-1397-4D0F-B47A-138BDB0BFBA3}"/>
            </a:ext>
          </a:extLst>
        </xdr:cNvPr>
        <xdr:cNvSpPr txBox="1"/>
      </xdr:nvSpPr>
      <xdr:spPr>
        <a:xfrm>
          <a:off x="2324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123660</xdr:rowOff>
    </xdr:from>
    <xdr:ext cx="405111" cy="259045"/>
    <xdr:sp macro="" textlink="">
      <xdr:nvSpPr>
        <xdr:cNvPr id="100" name="n_4aveValue有形固定資産減価償却率">
          <a:extLst>
            <a:ext uri="{FF2B5EF4-FFF2-40B4-BE49-F238E27FC236}">
              <a16:creationId xmlns:a16="http://schemas.microsoft.com/office/drawing/2014/main" id="{C811EB9E-381C-4EB4-9717-F413B4481412}"/>
            </a:ext>
          </a:extLst>
        </xdr:cNvPr>
        <xdr:cNvSpPr txBox="1"/>
      </xdr:nvSpPr>
      <xdr:spPr>
        <a:xfrm>
          <a:off x="1562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169380</xdr:rowOff>
    </xdr:from>
    <xdr:ext cx="405111" cy="259045"/>
    <xdr:sp macro="" textlink="">
      <xdr:nvSpPr>
        <xdr:cNvPr id="101" name="n_1mainValue有形固定資産減価償却率">
          <a:extLst>
            <a:ext uri="{FF2B5EF4-FFF2-40B4-BE49-F238E27FC236}">
              <a16:creationId xmlns:a16="http://schemas.microsoft.com/office/drawing/2014/main" id="{4A65CC48-9602-4C21-8BB7-74C675162CF4}"/>
            </a:ext>
          </a:extLst>
        </xdr:cNvPr>
        <xdr:cNvSpPr txBox="1"/>
      </xdr:nvSpPr>
      <xdr:spPr>
        <a:xfrm>
          <a:off x="38360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102" name="n_2mainValue有形固定資産減価償却率">
          <a:extLst>
            <a:ext uri="{FF2B5EF4-FFF2-40B4-BE49-F238E27FC236}">
              <a16:creationId xmlns:a16="http://schemas.microsoft.com/office/drawing/2014/main" id="{C51495C0-6F08-46F6-9867-F72D26AEADBB}"/>
            </a:ext>
          </a:extLst>
        </xdr:cNvPr>
        <xdr:cNvSpPr txBox="1"/>
      </xdr:nvSpPr>
      <xdr:spPr>
        <a:xfrm>
          <a:off x="3086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61430</xdr:rowOff>
    </xdr:from>
    <xdr:ext cx="405111" cy="259045"/>
    <xdr:sp macro="" textlink="">
      <xdr:nvSpPr>
        <xdr:cNvPr id="103" name="n_3mainValue有形固定資産減価償却率">
          <a:extLst>
            <a:ext uri="{FF2B5EF4-FFF2-40B4-BE49-F238E27FC236}">
              <a16:creationId xmlns:a16="http://schemas.microsoft.com/office/drawing/2014/main" id="{9B82502B-DAC5-47A5-B536-F48B8A16B4A0}"/>
            </a:ext>
          </a:extLst>
        </xdr:cNvPr>
        <xdr:cNvSpPr txBox="1"/>
      </xdr:nvSpPr>
      <xdr:spPr>
        <a:xfrm>
          <a:off x="2324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4" name="n_4mainValue有形固定資産減価償却率">
          <a:extLst>
            <a:ext uri="{FF2B5EF4-FFF2-40B4-BE49-F238E27FC236}">
              <a16:creationId xmlns:a16="http://schemas.microsoft.com/office/drawing/2014/main" id="{4EF3ED6B-3A92-431B-AD8B-6371938DD805}"/>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2B06DC8E-BB10-4194-9668-E22242A93D1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D09A861-384C-4443-A544-CF02F4195BA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A569A9A-AF94-4D96-A45B-DDB1A2371AF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7C1C1C5-5B92-4B21-A5C1-4FBD650CFAD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C27DC1C-40D1-49CE-BA52-DA10FF83A19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10BB66DE-310F-4A35-A861-7DB3743C22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8D2E5B-D5B1-47A2-B044-D34408DA438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BB26F27E-83AE-4441-8765-1C5592F8AE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2AE3515E-4F98-435C-9B60-35A2ACABB1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EAF4ED2-3B68-4F28-A297-D9C0E7522F8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AF468084-8A6A-4F28-8BEE-A84682D596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391009D0-60AD-4F15-9D33-E24972C7AA3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38E72EF0-F8FF-4A28-A1EF-52BAF3424A5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令和３年度の債務償還比率は、前年度と比較して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142.2</a:t>
          </a:r>
          <a:r>
            <a:rPr kumimoji="1" lang="ja-JP" altLang="en-US" sz="1100">
              <a:latin typeface="ＭＳ Ｐゴシック" panose="020B0600070205080204" pitchFamily="50" charset="-128"/>
              <a:ea typeface="ＭＳ Ｐゴシック" panose="020B0600070205080204" pitchFamily="50" charset="-128"/>
            </a:rPr>
            <a:t>％減少し、全国平均や埼玉県平均を大きく下回っている。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比率が減少した主な要因は、地方債現高の減少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71,348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や下水道組合の負担等見込額が減少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146,595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したことに伴う将来負担額の減、また基金積立の増加に伴う充当可能財源の増である。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今後、公共施設等の老朽化に伴い大規模改修や更新に多額の費用を要することが見込まれるため、健全な財政運営を図れるよう適正な地方債の借入や基金の活用を進める必要がある。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FB676FE2-E785-425D-88AD-F0922214412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EA38EA64-66D1-4BB0-816D-D16332E126F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6EE3EB0E-2947-46F6-B69A-85CE3DA882B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73FC15A7-555D-43C8-A5DD-18E6236F20B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AA9C72D8-B52E-497E-B8D5-2C0D64F39B9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E16C67D6-C47A-41D3-8CA3-421E56A847F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921B2F03-D5C1-402C-B450-D57A8E389DC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E30DC668-1847-4BB7-983F-21731B6EA8E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6EF0CE0B-ABA2-4553-A604-636EA40E1EF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B057ED02-AFD6-43D4-B1C0-7F35CAF154E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14A230E5-E5BD-4AE2-A9FD-549786A627E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64B7E565-4476-4122-A5BA-01432491C15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9E3A9862-E580-4C2B-8A13-6F8D771C10C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536A4BF6-14B3-4CBE-9A85-3F0752F997E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5D145BC7-82B6-4DF9-9A7D-5F2AA9DDD3A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44C54D4-6CE7-4439-8093-CA45CCEFE92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D6F5F9D-6B50-4A34-8DDA-90147BC3C8B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5" name="直線コネクタ 134">
          <a:extLst>
            <a:ext uri="{FF2B5EF4-FFF2-40B4-BE49-F238E27FC236}">
              <a16:creationId xmlns:a16="http://schemas.microsoft.com/office/drawing/2014/main" id="{527636F9-6FFF-4922-AB49-873172F716D2}"/>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6" name="債務償還比率最小値テキスト">
          <a:extLst>
            <a:ext uri="{FF2B5EF4-FFF2-40B4-BE49-F238E27FC236}">
              <a16:creationId xmlns:a16="http://schemas.microsoft.com/office/drawing/2014/main" id="{E6D654BD-A8A6-447B-AF38-4D2D0599ABEB}"/>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7" name="直線コネクタ 136">
          <a:extLst>
            <a:ext uri="{FF2B5EF4-FFF2-40B4-BE49-F238E27FC236}">
              <a16:creationId xmlns:a16="http://schemas.microsoft.com/office/drawing/2014/main" id="{322F3474-606E-414C-8C3F-52AE90491C8C}"/>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30018AB0-2144-4F2B-98EB-FBAB94478F5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B076533-50CC-4236-A6F1-CDCA8C6CEC9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0" name="債務償還比率平均値テキスト">
          <a:extLst>
            <a:ext uri="{FF2B5EF4-FFF2-40B4-BE49-F238E27FC236}">
              <a16:creationId xmlns:a16="http://schemas.microsoft.com/office/drawing/2014/main" id="{93072DF1-4ACF-4851-8317-3DC8500119F7}"/>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1" name="フローチャート: 判断 140">
          <a:extLst>
            <a:ext uri="{FF2B5EF4-FFF2-40B4-BE49-F238E27FC236}">
              <a16:creationId xmlns:a16="http://schemas.microsoft.com/office/drawing/2014/main" id="{77218BB0-EDED-4993-87C4-B0BA898B5819}"/>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2" name="フローチャート: 判断 141">
          <a:extLst>
            <a:ext uri="{FF2B5EF4-FFF2-40B4-BE49-F238E27FC236}">
              <a16:creationId xmlns:a16="http://schemas.microsoft.com/office/drawing/2014/main" id="{8CBD9957-F5C2-4621-8219-D176F163B03B}"/>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98597</xdr:rowOff>
    </xdr:from>
    <xdr:to>
      <xdr:col>68</xdr:col>
      <xdr:colOff>123825</xdr:colOff>
      <xdr:row>31</xdr:row>
      <xdr:rowOff>28747</xdr:rowOff>
    </xdr:to>
    <xdr:sp macro="" textlink="">
      <xdr:nvSpPr>
        <xdr:cNvPr id="143" name="フローチャート: 判断 142">
          <a:extLst>
            <a:ext uri="{FF2B5EF4-FFF2-40B4-BE49-F238E27FC236}">
              <a16:creationId xmlns:a16="http://schemas.microsoft.com/office/drawing/2014/main" id="{1F5F6AB5-9D4F-45DB-A30A-6BB316EAE959}"/>
            </a:ext>
          </a:extLst>
        </xdr:cNvPr>
        <xdr:cNvSpPr/>
      </xdr:nvSpPr>
      <xdr:spPr>
        <a:xfrm>
          <a:off x="13271500" y="601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5452</xdr:rowOff>
    </xdr:from>
    <xdr:to>
      <xdr:col>64</xdr:col>
      <xdr:colOff>123825</xdr:colOff>
      <xdr:row>30</xdr:row>
      <xdr:rowOff>107052</xdr:rowOff>
    </xdr:to>
    <xdr:sp macro="" textlink="">
      <xdr:nvSpPr>
        <xdr:cNvPr id="144" name="フローチャート: 判断 143">
          <a:extLst>
            <a:ext uri="{FF2B5EF4-FFF2-40B4-BE49-F238E27FC236}">
              <a16:creationId xmlns:a16="http://schemas.microsoft.com/office/drawing/2014/main" id="{FA51101B-A68B-477B-B81C-927187A84F81}"/>
            </a:ext>
          </a:extLst>
        </xdr:cNvPr>
        <xdr:cNvSpPr/>
      </xdr:nvSpPr>
      <xdr:spPr>
        <a:xfrm>
          <a:off x="12509500" y="59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164411</xdr:rowOff>
    </xdr:from>
    <xdr:to>
      <xdr:col>60</xdr:col>
      <xdr:colOff>123825</xdr:colOff>
      <xdr:row>30</xdr:row>
      <xdr:rowOff>94561</xdr:rowOff>
    </xdr:to>
    <xdr:sp macro="" textlink="">
      <xdr:nvSpPr>
        <xdr:cNvPr id="145" name="フローチャート: 判断 144">
          <a:extLst>
            <a:ext uri="{FF2B5EF4-FFF2-40B4-BE49-F238E27FC236}">
              <a16:creationId xmlns:a16="http://schemas.microsoft.com/office/drawing/2014/main" id="{E091FF59-0E0B-4B7D-9609-B31810008AF0}"/>
            </a:ext>
          </a:extLst>
        </xdr:cNvPr>
        <xdr:cNvSpPr/>
      </xdr:nvSpPr>
      <xdr:spPr>
        <a:xfrm>
          <a:off x="11747500" y="59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0EC842E-4F81-4A03-9381-4328420A575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20EEEF7-9E9B-4887-8F49-7B9F783AF8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E6BFE3F-E4E9-4569-B6F2-D00A2F4B298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C4DE34F-FFCB-4AB3-9188-6851C162614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B001C0C-3648-4D38-8061-F6495FAF2D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127172</xdr:rowOff>
    </xdr:from>
    <xdr:to>
      <xdr:col>76</xdr:col>
      <xdr:colOff>73025</xdr:colOff>
      <xdr:row>28</xdr:row>
      <xdr:rowOff>57322</xdr:rowOff>
    </xdr:to>
    <xdr:sp macro="" textlink="">
      <xdr:nvSpPr>
        <xdr:cNvPr id="151" name="楕円 150">
          <a:extLst>
            <a:ext uri="{FF2B5EF4-FFF2-40B4-BE49-F238E27FC236}">
              <a16:creationId xmlns:a16="http://schemas.microsoft.com/office/drawing/2014/main" id="{567D69B2-34FE-40E8-91D6-05342D012EC3}"/>
            </a:ext>
          </a:extLst>
        </xdr:cNvPr>
        <xdr:cNvSpPr/>
      </xdr:nvSpPr>
      <xdr:spPr>
        <a:xfrm>
          <a:off x="14744700" y="55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150049</xdr:rowOff>
    </xdr:from>
    <xdr:ext cx="469744" cy="259045"/>
    <xdr:sp macro="" textlink="">
      <xdr:nvSpPr>
        <xdr:cNvPr id="152" name="債務償還比率該当値テキスト">
          <a:extLst>
            <a:ext uri="{FF2B5EF4-FFF2-40B4-BE49-F238E27FC236}">
              <a16:creationId xmlns:a16="http://schemas.microsoft.com/office/drawing/2014/main" id="{8A09C84C-6FB3-45E0-968E-48123140BB24}"/>
            </a:ext>
          </a:extLst>
        </xdr:cNvPr>
        <xdr:cNvSpPr txBox="1"/>
      </xdr:nvSpPr>
      <xdr:spPr>
        <a:xfrm>
          <a:off x="14846300" y="537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3565</xdr:rowOff>
    </xdr:from>
    <xdr:to>
      <xdr:col>72</xdr:col>
      <xdr:colOff>123825</xdr:colOff>
      <xdr:row>29</xdr:row>
      <xdr:rowOff>105165</xdr:rowOff>
    </xdr:to>
    <xdr:sp macro="" textlink="">
      <xdr:nvSpPr>
        <xdr:cNvPr id="153" name="楕円 152">
          <a:extLst>
            <a:ext uri="{FF2B5EF4-FFF2-40B4-BE49-F238E27FC236}">
              <a16:creationId xmlns:a16="http://schemas.microsoft.com/office/drawing/2014/main" id="{FD938E9B-3343-4C48-84CF-91C7FB74C08C}"/>
            </a:ext>
          </a:extLst>
        </xdr:cNvPr>
        <xdr:cNvSpPr/>
      </xdr:nvSpPr>
      <xdr:spPr>
        <a:xfrm>
          <a:off x="14033500" y="57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6522</xdr:rowOff>
    </xdr:from>
    <xdr:to>
      <xdr:col>76</xdr:col>
      <xdr:colOff>22225</xdr:colOff>
      <xdr:row>29</xdr:row>
      <xdr:rowOff>54365</xdr:rowOff>
    </xdr:to>
    <xdr:cxnSp macro="">
      <xdr:nvCxnSpPr>
        <xdr:cNvPr id="154" name="直線コネクタ 153">
          <a:extLst>
            <a:ext uri="{FF2B5EF4-FFF2-40B4-BE49-F238E27FC236}">
              <a16:creationId xmlns:a16="http://schemas.microsoft.com/office/drawing/2014/main" id="{788B953D-225B-4D42-9D83-AF81C2178596}"/>
            </a:ext>
          </a:extLst>
        </xdr:cNvPr>
        <xdr:cNvCxnSpPr/>
      </xdr:nvCxnSpPr>
      <xdr:spPr>
        <a:xfrm flipV="1">
          <a:off x="14084300" y="5578647"/>
          <a:ext cx="711200" cy="2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122310</xdr:rowOff>
    </xdr:from>
    <xdr:to>
      <xdr:col>68</xdr:col>
      <xdr:colOff>123825</xdr:colOff>
      <xdr:row>30</xdr:row>
      <xdr:rowOff>52460</xdr:rowOff>
    </xdr:to>
    <xdr:sp macro="" textlink="">
      <xdr:nvSpPr>
        <xdr:cNvPr id="155" name="楕円 154">
          <a:extLst>
            <a:ext uri="{FF2B5EF4-FFF2-40B4-BE49-F238E27FC236}">
              <a16:creationId xmlns:a16="http://schemas.microsoft.com/office/drawing/2014/main" id="{830B92E8-94C0-4274-B04E-3DC4CF9306F6}"/>
            </a:ext>
          </a:extLst>
        </xdr:cNvPr>
        <xdr:cNvSpPr/>
      </xdr:nvSpPr>
      <xdr:spPr>
        <a:xfrm>
          <a:off x="13271500" y="58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54365</xdr:rowOff>
    </xdr:from>
    <xdr:to>
      <xdr:col>72</xdr:col>
      <xdr:colOff>73025</xdr:colOff>
      <xdr:row>30</xdr:row>
      <xdr:rowOff>1660</xdr:rowOff>
    </xdr:to>
    <xdr:cxnSp macro="">
      <xdr:nvCxnSpPr>
        <xdr:cNvPr id="156" name="直線コネクタ 155">
          <a:extLst>
            <a:ext uri="{FF2B5EF4-FFF2-40B4-BE49-F238E27FC236}">
              <a16:creationId xmlns:a16="http://schemas.microsoft.com/office/drawing/2014/main" id="{C718EBCB-00D7-4664-8021-656C21D24E6E}"/>
            </a:ext>
          </a:extLst>
        </xdr:cNvPr>
        <xdr:cNvCxnSpPr/>
      </xdr:nvCxnSpPr>
      <xdr:spPr>
        <a:xfrm flipV="1">
          <a:off x="13322300" y="5797940"/>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114291</xdr:rowOff>
    </xdr:from>
    <xdr:to>
      <xdr:col>64</xdr:col>
      <xdr:colOff>123825</xdr:colOff>
      <xdr:row>30</xdr:row>
      <xdr:rowOff>44441</xdr:rowOff>
    </xdr:to>
    <xdr:sp macro="" textlink="">
      <xdr:nvSpPr>
        <xdr:cNvPr id="157" name="楕円 156">
          <a:extLst>
            <a:ext uri="{FF2B5EF4-FFF2-40B4-BE49-F238E27FC236}">
              <a16:creationId xmlns:a16="http://schemas.microsoft.com/office/drawing/2014/main" id="{8A1BAD86-BD82-463A-859B-385152A58E46}"/>
            </a:ext>
          </a:extLst>
        </xdr:cNvPr>
        <xdr:cNvSpPr/>
      </xdr:nvSpPr>
      <xdr:spPr>
        <a:xfrm>
          <a:off x="12509500" y="585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165091</xdr:rowOff>
    </xdr:from>
    <xdr:to>
      <xdr:col>68</xdr:col>
      <xdr:colOff>73025</xdr:colOff>
      <xdr:row>30</xdr:row>
      <xdr:rowOff>1660</xdr:rowOff>
    </xdr:to>
    <xdr:cxnSp macro="">
      <xdr:nvCxnSpPr>
        <xdr:cNvPr id="158" name="直線コネクタ 157">
          <a:extLst>
            <a:ext uri="{FF2B5EF4-FFF2-40B4-BE49-F238E27FC236}">
              <a16:creationId xmlns:a16="http://schemas.microsoft.com/office/drawing/2014/main" id="{52C839BE-9FAE-4FCE-B8FC-60643BB81E03}"/>
            </a:ext>
          </a:extLst>
        </xdr:cNvPr>
        <xdr:cNvCxnSpPr/>
      </xdr:nvCxnSpPr>
      <xdr:spPr>
        <a:xfrm>
          <a:off x="12560300" y="5908666"/>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11775</xdr:rowOff>
    </xdr:from>
    <xdr:to>
      <xdr:col>60</xdr:col>
      <xdr:colOff>123825</xdr:colOff>
      <xdr:row>30</xdr:row>
      <xdr:rowOff>113375</xdr:rowOff>
    </xdr:to>
    <xdr:sp macro="" textlink="">
      <xdr:nvSpPr>
        <xdr:cNvPr id="159" name="楕円 158">
          <a:extLst>
            <a:ext uri="{FF2B5EF4-FFF2-40B4-BE49-F238E27FC236}">
              <a16:creationId xmlns:a16="http://schemas.microsoft.com/office/drawing/2014/main" id="{FE1C298B-2B8A-469F-BAB6-E3D0145D7398}"/>
            </a:ext>
          </a:extLst>
        </xdr:cNvPr>
        <xdr:cNvSpPr/>
      </xdr:nvSpPr>
      <xdr:spPr>
        <a:xfrm>
          <a:off x="11747500" y="59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165091</xdr:rowOff>
    </xdr:from>
    <xdr:to>
      <xdr:col>64</xdr:col>
      <xdr:colOff>73025</xdr:colOff>
      <xdr:row>30</xdr:row>
      <xdr:rowOff>62575</xdr:rowOff>
    </xdr:to>
    <xdr:cxnSp macro="">
      <xdr:nvCxnSpPr>
        <xdr:cNvPr id="160" name="直線コネクタ 159">
          <a:extLst>
            <a:ext uri="{FF2B5EF4-FFF2-40B4-BE49-F238E27FC236}">
              <a16:creationId xmlns:a16="http://schemas.microsoft.com/office/drawing/2014/main" id="{9C261C68-1CB8-4B5B-BCDB-DBD7394417CB}"/>
            </a:ext>
          </a:extLst>
        </xdr:cNvPr>
        <xdr:cNvCxnSpPr/>
      </xdr:nvCxnSpPr>
      <xdr:spPr>
        <a:xfrm flipV="1">
          <a:off x="11798300" y="5908666"/>
          <a:ext cx="762000" cy="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1" name="n_1aveValue債務償還比率">
          <a:extLst>
            <a:ext uri="{FF2B5EF4-FFF2-40B4-BE49-F238E27FC236}">
              <a16:creationId xmlns:a16="http://schemas.microsoft.com/office/drawing/2014/main" id="{80B94E18-C5BB-4316-B853-3BC270ECB684}"/>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19874</xdr:rowOff>
    </xdr:from>
    <xdr:ext cx="469744" cy="259045"/>
    <xdr:sp macro="" textlink="">
      <xdr:nvSpPr>
        <xdr:cNvPr id="162" name="n_2aveValue債務償還比率">
          <a:extLst>
            <a:ext uri="{FF2B5EF4-FFF2-40B4-BE49-F238E27FC236}">
              <a16:creationId xmlns:a16="http://schemas.microsoft.com/office/drawing/2014/main" id="{F73F29D9-5B8F-432D-B634-429A4AB65650}"/>
            </a:ext>
          </a:extLst>
        </xdr:cNvPr>
        <xdr:cNvSpPr txBox="1"/>
      </xdr:nvSpPr>
      <xdr:spPr>
        <a:xfrm>
          <a:off x="13087427" y="610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98179</xdr:rowOff>
    </xdr:from>
    <xdr:ext cx="469744" cy="259045"/>
    <xdr:sp macro="" textlink="">
      <xdr:nvSpPr>
        <xdr:cNvPr id="163" name="n_3aveValue債務償還比率">
          <a:extLst>
            <a:ext uri="{FF2B5EF4-FFF2-40B4-BE49-F238E27FC236}">
              <a16:creationId xmlns:a16="http://schemas.microsoft.com/office/drawing/2014/main" id="{CE3130A3-8CB7-444E-8C11-A3DEFE2BCA43}"/>
            </a:ext>
          </a:extLst>
        </xdr:cNvPr>
        <xdr:cNvSpPr txBox="1"/>
      </xdr:nvSpPr>
      <xdr:spPr>
        <a:xfrm>
          <a:off x="12325427" y="601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111088</xdr:rowOff>
    </xdr:from>
    <xdr:ext cx="469744" cy="259045"/>
    <xdr:sp macro="" textlink="">
      <xdr:nvSpPr>
        <xdr:cNvPr id="164" name="n_4aveValue債務償還比率">
          <a:extLst>
            <a:ext uri="{FF2B5EF4-FFF2-40B4-BE49-F238E27FC236}">
              <a16:creationId xmlns:a16="http://schemas.microsoft.com/office/drawing/2014/main" id="{8B152A6E-C539-4869-9224-F63E92066BBA}"/>
            </a:ext>
          </a:extLst>
        </xdr:cNvPr>
        <xdr:cNvSpPr txBox="1"/>
      </xdr:nvSpPr>
      <xdr:spPr>
        <a:xfrm>
          <a:off x="11563427" y="5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121692</xdr:rowOff>
    </xdr:from>
    <xdr:ext cx="469744" cy="259045"/>
    <xdr:sp macro="" textlink="">
      <xdr:nvSpPr>
        <xdr:cNvPr id="165" name="n_1mainValue債務償還比率">
          <a:extLst>
            <a:ext uri="{FF2B5EF4-FFF2-40B4-BE49-F238E27FC236}">
              <a16:creationId xmlns:a16="http://schemas.microsoft.com/office/drawing/2014/main" id="{B0CBDC8C-8570-4B35-BFDE-9F42A4B527E0}"/>
            </a:ext>
          </a:extLst>
        </xdr:cNvPr>
        <xdr:cNvSpPr txBox="1"/>
      </xdr:nvSpPr>
      <xdr:spPr>
        <a:xfrm>
          <a:off x="13836727" y="55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68987</xdr:rowOff>
    </xdr:from>
    <xdr:ext cx="469744" cy="259045"/>
    <xdr:sp macro="" textlink="">
      <xdr:nvSpPr>
        <xdr:cNvPr id="166" name="n_2mainValue債務償還比率">
          <a:extLst>
            <a:ext uri="{FF2B5EF4-FFF2-40B4-BE49-F238E27FC236}">
              <a16:creationId xmlns:a16="http://schemas.microsoft.com/office/drawing/2014/main" id="{3E68ECC1-E5BD-49FF-8333-2ACDC2A5CF35}"/>
            </a:ext>
          </a:extLst>
        </xdr:cNvPr>
        <xdr:cNvSpPr txBox="1"/>
      </xdr:nvSpPr>
      <xdr:spPr>
        <a:xfrm>
          <a:off x="13087427" y="56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60968</xdr:rowOff>
    </xdr:from>
    <xdr:ext cx="469744" cy="259045"/>
    <xdr:sp macro="" textlink="">
      <xdr:nvSpPr>
        <xdr:cNvPr id="167" name="n_3mainValue債務償還比率">
          <a:extLst>
            <a:ext uri="{FF2B5EF4-FFF2-40B4-BE49-F238E27FC236}">
              <a16:creationId xmlns:a16="http://schemas.microsoft.com/office/drawing/2014/main" id="{7FFF85E8-8996-42B0-B3BD-725B7F555F89}"/>
            </a:ext>
          </a:extLst>
        </xdr:cNvPr>
        <xdr:cNvSpPr txBox="1"/>
      </xdr:nvSpPr>
      <xdr:spPr>
        <a:xfrm>
          <a:off x="12325427" y="563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104502</xdr:rowOff>
    </xdr:from>
    <xdr:ext cx="469744" cy="259045"/>
    <xdr:sp macro="" textlink="">
      <xdr:nvSpPr>
        <xdr:cNvPr id="168" name="n_4mainValue債務償還比率">
          <a:extLst>
            <a:ext uri="{FF2B5EF4-FFF2-40B4-BE49-F238E27FC236}">
              <a16:creationId xmlns:a16="http://schemas.microsoft.com/office/drawing/2014/main" id="{E62BF901-04EF-4C21-8FB7-EA5BA5D53AED}"/>
            </a:ext>
          </a:extLst>
        </xdr:cNvPr>
        <xdr:cNvSpPr txBox="1"/>
      </xdr:nvSpPr>
      <xdr:spPr>
        <a:xfrm>
          <a:off x="11563427" y="601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155EB069-A4E1-4ACC-AD01-FD08FE606CD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A461A1F4-BDF7-4994-B52C-4DC194259D3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2DD153DA-62D1-4E1D-9FDA-63CFF275814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B5615EF6-D138-4A04-A17D-D303E7E737C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121542F4-6850-49E5-8D7B-DACC33ABD05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FDC5F0D8-AF1B-4CA6-860D-2B584D9CE29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8914B0-EEEA-449B-9E05-69004F7465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883A82-D0CC-407F-8A40-81F4F80F54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AEF430-3A81-4D2F-AFAA-3EDD0DF2BC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0E486B-53AF-4E84-B5DB-56996765C5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968C55-10B6-4995-B177-395A0C1E70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C08375-F6B9-4E60-B276-AB091DB201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513E1A-B838-4F7C-89A5-A5506ED3B64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714B5F-0FB9-43E3-9708-58179DD595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86CBFC-8CAB-4409-9C8D-EDCF09476E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9ADA34-9490-4E58-9845-8C1A5A4D63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573E91-0107-4D80-9554-B3365EC372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7F92BC-0D88-46D3-8C19-D41B685683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E169AD-5488-4BC0-AFEF-60E1896076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809558-2A79-4877-A4FA-3DB3DA85D4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68A73C-C60C-4E10-87B2-CC23C7E9A6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A06E52B-84FA-4717-AC8E-44BBFA2A8C9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BBDB0A-D090-468B-8FE3-8A11DD5F40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0C7A2E-7FAC-46CD-9592-DFAF149C33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A84EDF-49FC-4E18-99EA-6C431B1552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FADD87D-1C2C-4CBF-968B-7F026F0A19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133D5B-7AFB-45DE-B806-4886397441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2CDA49-0222-4B12-827B-04909B81D0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B0EC9A-3422-45C4-9E65-00DE6C9275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C7459D-09C7-41F6-AE5C-D4DB7A9A7F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2319D2-3801-4718-8827-11137A3FDB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421050-14B1-4654-AA8B-9DA28271D0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2E199E-4797-4940-96D6-0E5B587E7D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FFDB2B6-C5E9-4FB7-A269-86B2B4EBB7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8AF880-4465-4ADE-A605-250694EC8D9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0C2544-0AF1-42F6-ABE9-590E04118F0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77AF31-FBFE-4909-9093-88673F3919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5F1056-F8A8-4C88-B152-5F34417B01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ACBDCB-7475-4E16-8CE5-CC54B8F475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0F7B50-30CE-4AA5-B472-40D6732C2B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974A3A-2C63-407A-A33D-A672845E34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D9446D-D56E-41F3-8CCC-2EEC15462E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D8D5DC-C384-4148-9136-6C6B7D3DF4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00CDFC-9C64-427E-9B8A-4DCCF82C54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AF40F6-46FC-4826-A2AD-F0A25F108D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6A037FF-3333-47A1-BD6D-ADBEAEEC90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21A1ED-400A-43BD-8D92-FEE6BBCC07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D400A1-0264-4057-9C06-97617AE0AAC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823E91E-A37D-4551-B3CD-EB5F0D5F82F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48445BB-2413-4506-855D-EE436AFD50E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ECE6BD4-8A03-42F2-A894-CC37A52F14A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1F29CEE-558D-4F51-971C-E14B780245C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12F58F1-34F9-4504-8129-6366C0FD469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81E0133-480A-450A-B38E-2AEB16C8190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0770BDF-8895-4A3E-9B8E-A03E88BE757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1862291-6C05-493B-831E-E7860F77AF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6E86A86-F93D-4FE2-8D15-92ACA212328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697265D-CE9F-4B1A-80DA-CBA30D1E4DE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172F75-FAA8-4CD1-B0B8-966001336D5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92F0309-2C56-463A-AF8B-F77DF2F90C5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A195229-2547-4480-8404-048DB96732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4B802EAA-38E6-4BA8-AAB3-7CEC5676029A}"/>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636DF6E5-0ADD-418C-89E6-BD55DB9A4F79}"/>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5409E62D-0C23-4246-AD6B-7FBD5C93310F}"/>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18A35929-7688-41C1-B838-B7940E7ECE7F}"/>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89D84310-D2E7-4D61-A078-929B89EA364E}"/>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8C96B146-51F0-41F3-B0FF-EF72A7F2FC8D}"/>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2C635632-4A50-41EF-8F19-71E0CF9D4AB4}"/>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6EC69696-1BFB-4F90-BE81-B37E730C99DC}"/>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63B93467-AB17-4B25-94B9-633D1BACD2EE}"/>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a:extLst>
            <a:ext uri="{FF2B5EF4-FFF2-40B4-BE49-F238E27FC236}">
              <a16:creationId xmlns:a16="http://schemas.microsoft.com/office/drawing/2014/main" id="{7D2F2A90-E525-4F59-87C7-A955BE4DA631}"/>
            </a:ext>
          </a:extLst>
        </xdr:cNvPr>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a:extLst>
            <a:ext uri="{FF2B5EF4-FFF2-40B4-BE49-F238E27FC236}">
              <a16:creationId xmlns:a16="http://schemas.microsoft.com/office/drawing/2014/main" id="{151B1147-37CA-47DB-AB9B-E08221B86CDC}"/>
            </a:ext>
          </a:extLst>
        </xdr:cNvPr>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DD85E39-AD71-4040-B975-65740C781E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204E733-B4E5-49B4-ADC5-5226D1C89B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F600BF-E441-4E59-9640-1E822F2023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FAEC3BF-A629-46E0-BC00-783CCCA6A2F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623B38-51B6-4FCE-8B8D-66F4B3BFBCD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76835</xdr:rowOff>
    </xdr:from>
    <xdr:to>
      <xdr:col>24</xdr:col>
      <xdr:colOff>114300</xdr:colOff>
      <xdr:row>36</xdr:row>
      <xdr:rowOff>6985</xdr:rowOff>
    </xdr:to>
    <xdr:sp macro="" textlink="">
      <xdr:nvSpPr>
        <xdr:cNvPr id="73" name="楕円 72">
          <a:extLst>
            <a:ext uri="{FF2B5EF4-FFF2-40B4-BE49-F238E27FC236}">
              <a16:creationId xmlns:a16="http://schemas.microsoft.com/office/drawing/2014/main" id="{77FDF8AC-677F-4594-BD76-EE13CD42BC94}"/>
            </a:ext>
          </a:extLst>
        </xdr:cNvPr>
        <xdr:cNvSpPr/>
      </xdr:nvSpPr>
      <xdr:spPr>
        <a:xfrm>
          <a:off x="45847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99712</xdr:rowOff>
    </xdr:from>
    <xdr:ext cx="405111" cy="259045"/>
    <xdr:sp macro="" textlink="">
      <xdr:nvSpPr>
        <xdr:cNvPr id="74" name="【道路】&#10;有形固定資産減価償却率該当値テキスト">
          <a:extLst>
            <a:ext uri="{FF2B5EF4-FFF2-40B4-BE49-F238E27FC236}">
              <a16:creationId xmlns:a16="http://schemas.microsoft.com/office/drawing/2014/main" id="{49A4A1AF-51EE-48F0-B9AA-5E38DD63B7FB}"/>
            </a:ext>
          </a:extLst>
        </xdr:cNvPr>
        <xdr:cNvSpPr txBox="1"/>
      </xdr:nvSpPr>
      <xdr:spPr>
        <a:xfrm>
          <a:off x="4673600"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61595</xdr:rowOff>
    </xdr:from>
    <xdr:to>
      <xdr:col>20</xdr:col>
      <xdr:colOff>38100</xdr:colOff>
      <xdr:row>35</xdr:row>
      <xdr:rowOff>163195</xdr:rowOff>
    </xdr:to>
    <xdr:sp macro="" textlink="">
      <xdr:nvSpPr>
        <xdr:cNvPr id="75" name="楕円 74">
          <a:extLst>
            <a:ext uri="{FF2B5EF4-FFF2-40B4-BE49-F238E27FC236}">
              <a16:creationId xmlns:a16="http://schemas.microsoft.com/office/drawing/2014/main" id="{1B0071AF-DC76-4685-9D45-2224CBB96162}"/>
            </a:ext>
          </a:extLst>
        </xdr:cNvPr>
        <xdr:cNvSpPr/>
      </xdr:nvSpPr>
      <xdr:spPr>
        <a:xfrm>
          <a:off x="3746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112395</xdr:rowOff>
    </xdr:from>
    <xdr:to>
      <xdr:col>24</xdr:col>
      <xdr:colOff>63500</xdr:colOff>
      <xdr:row>35</xdr:row>
      <xdr:rowOff>127635</xdr:rowOff>
    </xdr:to>
    <xdr:cxnSp macro="">
      <xdr:nvCxnSpPr>
        <xdr:cNvPr id="76" name="直線コネクタ 75">
          <a:extLst>
            <a:ext uri="{FF2B5EF4-FFF2-40B4-BE49-F238E27FC236}">
              <a16:creationId xmlns:a16="http://schemas.microsoft.com/office/drawing/2014/main" id="{4593A4E3-F119-43C1-B4B7-099D93BFEAA6}"/>
            </a:ext>
          </a:extLst>
        </xdr:cNvPr>
        <xdr:cNvCxnSpPr/>
      </xdr:nvCxnSpPr>
      <xdr:spPr>
        <a:xfrm>
          <a:off x="3797300" y="61131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31115</xdr:rowOff>
    </xdr:from>
    <xdr:to>
      <xdr:col>15</xdr:col>
      <xdr:colOff>101600</xdr:colOff>
      <xdr:row>35</xdr:row>
      <xdr:rowOff>132715</xdr:rowOff>
    </xdr:to>
    <xdr:sp macro="" textlink="">
      <xdr:nvSpPr>
        <xdr:cNvPr id="77" name="楕円 76">
          <a:extLst>
            <a:ext uri="{FF2B5EF4-FFF2-40B4-BE49-F238E27FC236}">
              <a16:creationId xmlns:a16="http://schemas.microsoft.com/office/drawing/2014/main" id="{14A31925-3898-4204-A93E-493F71121E86}"/>
            </a:ext>
          </a:extLst>
        </xdr:cNvPr>
        <xdr:cNvSpPr/>
      </xdr:nvSpPr>
      <xdr:spPr>
        <a:xfrm>
          <a:off x="2857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81915</xdr:rowOff>
    </xdr:from>
    <xdr:to>
      <xdr:col>19</xdr:col>
      <xdr:colOff>177800</xdr:colOff>
      <xdr:row>35</xdr:row>
      <xdr:rowOff>112395</xdr:rowOff>
    </xdr:to>
    <xdr:cxnSp macro="">
      <xdr:nvCxnSpPr>
        <xdr:cNvPr id="78" name="直線コネクタ 77">
          <a:extLst>
            <a:ext uri="{FF2B5EF4-FFF2-40B4-BE49-F238E27FC236}">
              <a16:creationId xmlns:a16="http://schemas.microsoft.com/office/drawing/2014/main" id="{A8E8535B-0FB2-49DE-BAE5-5435931BE092}"/>
            </a:ext>
          </a:extLst>
        </xdr:cNvPr>
        <xdr:cNvCxnSpPr/>
      </xdr:nvCxnSpPr>
      <xdr:spPr>
        <a:xfrm>
          <a:off x="2908300" y="6082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xdr:rowOff>
    </xdr:from>
    <xdr:to>
      <xdr:col>10</xdr:col>
      <xdr:colOff>165100</xdr:colOff>
      <xdr:row>35</xdr:row>
      <xdr:rowOff>111760</xdr:rowOff>
    </xdr:to>
    <xdr:sp macro="" textlink="">
      <xdr:nvSpPr>
        <xdr:cNvPr id="79" name="楕円 78">
          <a:extLst>
            <a:ext uri="{FF2B5EF4-FFF2-40B4-BE49-F238E27FC236}">
              <a16:creationId xmlns:a16="http://schemas.microsoft.com/office/drawing/2014/main" id="{A61D9B00-774C-44CA-A438-84F69CF1E5DB}"/>
            </a:ext>
          </a:extLst>
        </xdr:cNvPr>
        <xdr:cNvSpPr/>
      </xdr:nvSpPr>
      <xdr:spPr>
        <a:xfrm>
          <a:off x="1968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60960</xdr:rowOff>
    </xdr:from>
    <xdr:to>
      <xdr:col>15</xdr:col>
      <xdr:colOff>50800</xdr:colOff>
      <xdr:row>35</xdr:row>
      <xdr:rowOff>81915</xdr:rowOff>
    </xdr:to>
    <xdr:cxnSp macro="">
      <xdr:nvCxnSpPr>
        <xdr:cNvPr id="80" name="直線コネクタ 79">
          <a:extLst>
            <a:ext uri="{FF2B5EF4-FFF2-40B4-BE49-F238E27FC236}">
              <a16:creationId xmlns:a16="http://schemas.microsoft.com/office/drawing/2014/main" id="{AD42B221-4B1A-49E9-8D95-759F187F9099}"/>
            </a:ext>
          </a:extLst>
        </xdr:cNvPr>
        <xdr:cNvCxnSpPr/>
      </xdr:nvCxnSpPr>
      <xdr:spPr>
        <a:xfrm>
          <a:off x="2019300" y="60617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158750</xdr:rowOff>
    </xdr:from>
    <xdr:to>
      <xdr:col>6</xdr:col>
      <xdr:colOff>38100</xdr:colOff>
      <xdr:row>35</xdr:row>
      <xdr:rowOff>88900</xdr:rowOff>
    </xdr:to>
    <xdr:sp macro="" textlink="">
      <xdr:nvSpPr>
        <xdr:cNvPr id="81" name="楕円 80">
          <a:extLst>
            <a:ext uri="{FF2B5EF4-FFF2-40B4-BE49-F238E27FC236}">
              <a16:creationId xmlns:a16="http://schemas.microsoft.com/office/drawing/2014/main" id="{75ABAC1C-D64C-4F51-A7C6-6225A8CF0C72}"/>
            </a:ext>
          </a:extLst>
        </xdr:cNvPr>
        <xdr:cNvSpPr/>
      </xdr:nvSpPr>
      <xdr:spPr>
        <a:xfrm>
          <a:off x="1079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38100</xdr:rowOff>
    </xdr:from>
    <xdr:to>
      <xdr:col>10</xdr:col>
      <xdr:colOff>114300</xdr:colOff>
      <xdr:row>35</xdr:row>
      <xdr:rowOff>60960</xdr:rowOff>
    </xdr:to>
    <xdr:cxnSp macro="">
      <xdr:nvCxnSpPr>
        <xdr:cNvPr id="82" name="直線コネクタ 81">
          <a:extLst>
            <a:ext uri="{FF2B5EF4-FFF2-40B4-BE49-F238E27FC236}">
              <a16:creationId xmlns:a16="http://schemas.microsoft.com/office/drawing/2014/main" id="{3240022F-2DF0-4FC5-AECD-34F859431BD8}"/>
            </a:ext>
          </a:extLst>
        </xdr:cNvPr>
        <xdr:cNvCxnSpPr/>
      </xdr:nvCxnSpPr>
      <xdr:spPr>
        <a:xfrm>
          <a:off x="1130300" y="6038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E7D86C4D-F0E7-44D6-9CAE-F2120E10CD08}"/>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674E1F3E-A766-46B3-BD87-964DABDDDA38}"/>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5" name="n_3aveValue【道路】&#10;有形固定資産減価償却率">
          <a:extLst>
            <a:ext uri="{FF2B5EF4-FFF2-40B4-BE49-F238E27FC236}">
              <a16:creationId xmlns:a16="http://schemas.microsoft.com/office/drawing/2014/main" id="{F94AAEB3-2C14-47EB-A32E-444F7C49BF75}"/>
            </a:ext>
          </a:extLst>
        </xdr:cNvPr>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86" name="n_4aveValue【道路】&#10;有形固定資産減価償却率">
          <a:extLst>
            <a:ext uri="{FF2B5EF4-FFF2-40B4-BE49-F238E27FC236}">
              <a16:creationId xmlns:a16="http://schemas.microsoft.com/office/drawing/2014/main" id="{46216A99-E863-4339-BEBD-A44EECD92E19}"/>
            </a:ext>
          </a:extLst>
        </xdr:cNvPr>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8272</xdr:rowOff>
    </xdr:from>
    <xdr:ext cx="405111" cy="259045"/>
    <xdr:sp macro="" textlink="">
      <xdr:nvSpPr>
        <xdr:cNvPr id="87" name="n_1mainValue【道路】&#10;有形固定資産減価償却率">
          <a:extLst>
            <a:ext uri="{FF2B5EF4-FFF2-40B4-BE49-F238E27FC236}">
              <a16:creationId xmlns:a16="http://schemas.microsoft.com/office/drawing/2014/main" id="{3BFDDDCF-8BBC-424F-B35E-F0C63AC139F9}"/>
            </a:ext>
          </a:extLst>
        </xdr:cNvPr>
        <xdr:cNvSpPr txBox="1"/>
      </xdr:nvSpPr>
      <xdr:spPr>
        <a:xfrm>
          <a:off x="35820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149242</xdr:rowOff>
    </xdr:from>
    <xdr:ext cx="405111" cy="259045"/>
    <xdr:sp macro="" textlink="">
      <xdr:nvSpPr>
        <xdr:cNvPr id="88" name="n_2mainValue【道路】&#10;有形固定資産減価償却率">
          <a:extLst>
            <a:ext uri="{FF2B5EF4-FFF2-40B4-BE49-F238E27FC236}">
              <a16:creationId xmlns:a16="http://schemas.microsoft.com/office/drawing/2014/main" id="{868C73A7-0478-45DB-B548-AECE42376F36}"/>
            </a:ext>
          </a:extLst>
        </xdr:cNvPr>
        <xdr:cNvSpPr txBox="1"/>
      </xdr:nvSpPr>
      <xdr:spPr>
        <a:xfrm>
          <a:off x="2705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128287</xdr:rowOff>
    </xdr:from>
    <xdr:ext cx="405111" cy="259045"/>
    <xdr:sp macro="" textlink="">
      <xdr:nvSpPr>
        <xdr:cNvPr id="89" name="n_3mainValue【道路】&#10;有形固定資産減価償却率">
          <a:extLst>
            <a:ext uri="{FF2B5EF4-FFF2-40B4-BE49-F238E27FC236}">
              <a16:creationId xmlns:a16="http://schemas.microsoft.com/office/drawing/2014/main" id="{776E24A6-4D7F-45D1-8D93-BDD706B03CFF}"/>
            </a:ext>
          </a:extLst>
        </xdr:cNvPr>
        <xdr:cNvSpPr txBox="1"/>
      </xdr:nvSpPr>
      <xdr:spPr>
        <a:xfrm>
          <a:off x="1816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105427</xdr:rowOff>
    </xdr:from>
    <xdr:ext cx="405111" cy="259045"/>
    <xdr:sp macro="" textlink="">
      <xdr:nvSpPr>
        <xdr:cNvPr id="90" name="n_4mainValue【道路】&#10;有形固定資産減価償却率">
          <a:extLst>
            <a:ext uri="{FF2B5EF4-FFF2-40B4-BE49-F238E27FC236}">
              <a16:creationId xmlns:a16="http://schemas.microsoft.com/office/drawing/2014/main" id="{2046A5C9-AECD-4594-9F13-9E9E9AB6F40A}"/>
            </a:ext>
          </a:extLst>
        </xdr:cNvPr>
        <xdr:cNvSpPr txBox="1"/>
      </xdr:nvSpPr>
      <xdr:spPr>
        <a:xfrm>
          <a:off x="927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A0262C7-91BA-4DD9-A21D-287596C227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ACE5333-C742-4F9F-90AE-4B4057DA62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990081F-959C-4BA6-8C72-C9059496FB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19855C9-BA03-4AF2-B979-D55878B0FB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9714723-3B19-4BD9-AFAE-399A1D7510C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2CDAF0B-E540-4AEB-B4F3-D0893A5604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D691A37-B731-444E-B503-335F6BE868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DDF5850-07DF-4EF5-A030-C04AF737BD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F0E9619-AC0D-47A6-AA2F-B70D7B448C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7358996-21DC-43EA-B277-7D6FFBD463E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2874F4E-CA9E-48C1-BE55-B4DA0A81547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D8CEE96-4645-4F0F-95D7-BEFF468F0ED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9DCDDA3-4274-4609-AAA6-2A91ED560DD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4B635C5-20A9-4CD1-9518-DB46B111EAA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984C46E-B611-4D70-A1D6-72ED34ECFCD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FECB212-B624-45AB-A79B-7EA21378FFF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BB7A872-9C2A-46E4-B31B-C8EFD47235B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9A49286D-2668-44DC-AA54-9472D7F1F9F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7C0C5B8-BDD6-40AD-8907-29537F010F5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C8863DBE-A584-4DFD-B32C-715856B4604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2C2A8E3-31CA-4BE3-8900-A0585A71EE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DBBD1C1-02BA-437F-8395-2F59AD00042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585B467-C8BC-4F9F-8F66-9E5FA4F97A7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5763E63F-7FA1-4B34-A7EB-A306FDD7F775}"/>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E232923-9F84-4CC1-8B1C-C57B2A0C698B}"/>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9248E2D2-3E66-4499-9919-34E08AF10681}"/>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C4E2817C-4656-4F45-85E6-7EF7040C2012}"/>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DCC2500-6465-4A92-82D6-7C6FFDE4B3A5}"/>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0A0D1D8E-1494-48EE-9124-37E65E6D6FFE}"/>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6791BCFE-5A27-40D7-8CF7-9F9DD3D8DE61}"/>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1F271BE3-86DE-437F-9CD7-051248862CDC}"/>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170820</xdr:rowOff>
    </xdr:from>
    <xdr:to>
      <xdr:col>46</xdr:col>
      <xdr:colOff>38100</xdr:colOff>
      <xdr:row>41</xdr:row>
      <xdr:rowOff>100970</xdr:rowOff>
    </xdr:to>
    <xdr:sp macro="" textlink="">
      <xdr:nvSpPr>
        <xdr:cNvPr id="122" name="フローチャート: 判断 121">
          <a:extLst>
            <a:ext uri="{FF2B5EF4-FFF2-40B4-BE49-F238E27FC236}">
              <a16:creationId xmlns:a16="http://schemas.microsoft.com/office/drawing/2014/main" id="{9C97BF3D-9907-4A54-A381-979E99F8B19A}"/>
            </a:ext>
          </a:extLst>
        </xdr:cNvPr>
        <xdr:cNvSpPr/>
      </xdr:nvSpPr>
      <xdr:spPr>
        <a:xfrm>
          <a:off x="8699500" y="702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7546</xdr:rowOff>
    </xdr:from>
    <xdr:to>
      <xdr:col>41</xdr:col>
      <xdr:colOff>101600</xdr:colOff>
      <xdr:row>41</xdr:row>
      <xdr:rowOff>109146</xdr:rowOff>
    </xdr:to>
    <xdr:sp macro="" textlink="">
      <xdr:nvSpPr>
        <xdr:cNvPr id="123" name="フローチャート: 判断 122">
          <a:extLst>
            <a:ext uri="{FF2B5EF4-FFF2-40B4-BE49-F238E27FC236}">
              <a16:creationId xmlns:a16="http://schemas.microsoft.com/office/drawing/2014/main" id="{672452B1-F224-443D-A8A2-40D500EABE49}"/>
            </a:ext>
          </a:extLst>
        </xdr:cNvPr>
        <xdr:cNvSpPr/>
      </xdr:nvSpPr>
      <xdr:spPr>
        <a:xfrm>
          <a:off x="7810500" y="70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8499</xdr:rowOff>
    </xdr:from>
    <xdr:to>
      <xdr:col>36</xdr:col>
      <xdr:colOff>165100</xdr:colOff>
      <xdr:row>41</xdr:row>
      <xdr:rowOff>110099</xdr:rowOff>
    </xdr:to>
    <xdr:sp macro="" textlink="">
      <xdr:nvSpPr>
        <xdr:cNvPr id="124" name="フローチャート: 判断 123">
          <a:extLst>
            <a:ext uri="{FF2B5EF4-FFF2-40B4-BE49-F238E27FC236}">
              <a16:creationId xmlns:a16="http://schemas.microsoft.com/office/drawing/2014/main" id="{9B9F4271-F44E-49AA-9A1E-8CAD6B8FE958}"/>
            </a:ext>
          </a:extLst>
        </xdr:cNvPr>
        <xdr:cNvSpPr/>
      </xdr:nvSpPr>
      <xdr:spPr>
        <a:xfrm>
          <a:off x="6921500" y="703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154FFB0-C61A-4419-9B48-48752B87DF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D3085E0-4CE9-44E7-8C1C-F2BA794F2D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AB9C80-5009-48EF-AFC0-ED4D2CE669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5482FDC-7B30-4DEA-9099-8F43AA819C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01E0593-847F-4863-B577-E130E983AA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2022</xdr:rowOff>
    </xdr:from>
    <xdr:to>
      <xdr:col>55</xdr:col>
      <xdr:colOff>50800</xdr:colOff>
      <xdr:row>41</xdr:row>
      <xdr:rowOff>103622</xdr:rowOff>
    </xdr:to>
    <xdr:sp macro="" textlink="">
      <xdr:nvSpPr>
        <xdr:cNvPr id="130" name="楕円 129">
          <a:extLst>
            <a:ext uri="{FF2B5EF4-FFF2-40B4-BE49-F238E27FC236}">
              <a16:creationId xmlns:a16="http://schemas.microsoft.com/office/drawing/2014/main" id="{B04D5E97-C462-4400-8CE2-CD0CB4E07994}"/>
            </a:ext>
          </a:extLst>
        </xdr:cNvPr>
        <xdr:cNvSpPr/>
      </xdr:nvSpPr>
      <xdr:spPr>
        <a:xfrm>
          <a:off x="10426700" y="70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88399</xdr:rowOff>
    </xdr:from>
    <xdr:ext cx="534377" cy="259045"/>
    <xdr:sp macro="" textlink="">
      <xdr:nvSpPr>
        <xdr:cNvPr id="131" name="【道路】&#10;一人当たり延長該当値テキスト">
          <a:extLst>
            <a:ext uri="{FF2B5EF4-FFF2-40B4-BE49-F238E27FC236}">
              <a16:creationId xmlns:a16="http://schemas.microsoft.com/office/drawing/2014/main" id="{AFDEF6B6-051B-43B6-B7E2-2E00BEF928AC}"/>
            </a:ext>
          </a:extLst>
        </xdr:cNvPr>
        <xdr:cNvSpPr txBox="1"/>
      </xdr:nvSpPr>
      <xdr:spPr>
        <a:xfrm>
          <a:off x="10515600" y="694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4399</xdr:rowOff>
    </xdr:from>
    <xdr:to>
      <xdr:col>50</xdr:col>
      <xdr:colOff>165100</xdr:colOff>
      <xdr:row>41</xdr:row>
      <xdr:rowOff>105999</xdr:rowOff>
    </xdr:to>
    <xdr:sp macro="" textlink="">
      <xdr:nvSpPr>
        <xdr:cNvPr id="132" name="楕円 131">
          <a:extLst>
            <a:ext uri="{FF2B5EF4-FFF2-40B4-BE49-F238E27FC236}">
              <a16:creationId xmlns:a16="http://schemas.microsoft.com/office/drawing/2014/main" id="{604CA183-1DA9-4222-B5FE-B165F19FE7C0}"/>
            </a:ext>
          </a:extLst>
        </xdr:cNvPr>
        <xdr:cNvSpPr/>
      </xdr:nvSpPr>
      <xdr:spPr>
        <a:xfrm>
          <a:off x="9588500" y="70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52822</xdr:rowOff>
    </xdr:from>
    <xdr:to>
      <xdr:col>55</xdr:col>
      <xdr:colOff>0</xdr:colOff>
      <xdr:row>41</xdr:row>
      <xdr:rowOff>55199</xdr:rowOff>
    </xdr:to>
    <xdr:cxnSp macro="">
      <xdr:nvCxnSpPr>
        <xdr:cNvPr id="133" name="直線コネクタ 132">
          <a:extLst>
            <a:ext uri="{FF2B5EF4-FFF2-40B4-BE49-F238E27FC236}">
              <a16:creationId xmlns:a16="http://schemas.microsoft.com/office/drawing/2014/main" id="{F9DE807D-A47E-469A-B171-C51457BB33CC}"/>
            </a:ext>
          </a:extLst>
        </xdr:cNvPr>
        <xdr:cNvCxnSpPr/>
      </xdr:nvCxnSpPr>
      <xdr:spPr>
        <a:xfrm flipV="1">
          <a:off x="9639300" y="7082272"/>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6998</xdr:rowOff>
    </xdr:from>
    <xdr:to>
      <xdr:col>46</xdr:col>
      <xdr:colOff>38100</xdr:colOff>
      <xdr:row>41</xdr:row>
      <xdr:rowOff>108598</xdr:rowOff>
    </xdr:to>
    <xdr:sp macro="" textlink="">
      <xdr:nvSpPr>
        <xdr:cNvPr id="134" name="楕円 133">
          <a:extLst>
            <a:ext uri="{FF2B5EF4-FFF2-40B4-BE49-F238E27FC236}">
              <a16:creationId xmlns:a16="http://schemas.microsoft.com/office/drawing/2014/main" id="{7A1251EC-2605-46CB-AFEC-1B5A86F69F81}"/>
            </a:ext>
          </a:extLst>
        </xdr:cNvPr>
        <xdr:cNvSpPr/>
      </xdr:nvSpPr>
      <xdr:spPr>
        <a:xfrm>
          <a:off x="8699500" y="70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55199</xdr:rowOff>
    </xdr:from>
    <xdr:to>
      <xdr:col>50</xdr:col>
      <xdr:colOff>114300</xdr:colOff>
      <xdr:row>41</xdr:row>
      <xdr:rowOff>57798</xdr:rowOff>
    </xdr:to>
    <xdr:cxnSp macro="">
      <xdr:nvCxnSpPr>
        <xdr:cNvPr id="135" name="直線コネクタ 134">
          <a:extLst>
            <a:ext uri="{FF2B5EF4-FFF2-40B4-BE49-F238E27FC236}">
              <a16:creationId xmlns:a16="http://schemas.microsoft.com/office/drawing/2014/main" id="{BB9B93D1-7D74-482E-9107-D72DA1CC8179}"/>
            </a:ext>
          </a:extLst>
        </xdr:cNvPr>
        <xdr:cNvCxnSpPr/>
      </xdr:nvCxnSpPr>
      <xdr:spPr>
        <a:xfrm flipV="1">
          <a:off x="8750300" y="7084649"/>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8735</xdr:rowOff>
    </xdr:from>
    <xdr:to>
      <xdr:col>41</xdr:col>
      <xdr:colOff>101600</xdr:colOff>
      <xdr:row>41</xdr:row>
      <xdr:rowOff>110335</xdr:rowOff>
    </xdr:to>
    <xdr:sp macro="" textlink="">
      <xdr:nvSpPr>
        <xdr:cNvPr id="136" name="楕円 135">
          <a:extLst>
            <a:ext uri="{FF2B5EF4-FFF2-40B4-BE49-F238E27FC236}">
              <a16:creationId xmlns:a16="http://schemas.microsoft.com/office/drawing/2014/main" id="{5A80EE09-D38D-4D9F-AFC1-E8960CA18315}"/>
            </a:ext>
          </a:extLst>
        </xdr:cNvPr>
        <xdr:cNvSpPr/>
      </xdr:nvSpPr>
      <xdr:spPr>
        <a:xfrm>
          <a:off x="7810500" y="703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57798</xdr:rowOff>
    </xdr:from>
    <xdr:to>
      <xdr:col>45</xdr:col>
      <xdr:colOff>177800</xdr:colOff>
      <xdr:row>41</xdr:row>
      <xdr:rowOff>59535</xdr:rowOff>
    </xdr:to>
    <xdr:cxnSp macro="">
      <xdr:nvCxnSpPr>
        <xdr:cNvPr id="137" name="直線コネクタ 136">
          <a:extLst>
            <a:ext uri="{FF2B5EF4-FFF2-40B4-BE49-F238E27FC236}">
              <a16:creationId xmlns:a16="http://schemas.microsoft.com/office/drawing/2014/main" id="{2B696CEF-2143-4AD6-A25D-070D3A9F3344}"/>
            </a:ext>
          </a:extLst>
        </xdr:cNvPr>
        <xdr:cNvCxnSpPr/>
      </xdr:nvCxnSpPr>
      <xdr:spPr>
        <a:xfrm flipV="1">
          <a:off x="7861300" y="708724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10899</xdr:rowOff>
    </xdr:from>
    <xdr:to>
      <xdr:col>36</xdr:col>
      <xdr:colOff>165100</xdr:colOff>
      <xdr:row>41</xdr:row>
      <xdr:rowOff>112499</xdr:rowOff>
    </xdr:to>
    <xdr:sp macro="" textlink="">
      <xdr:nvSpPr>
        <xdr:cNvPr id="138" name="楕円 137">
          <a:extLst>
            <a:ext uri="{FF2B5EF4-FFF2-40B4-BE49-F238E27FC236}">
              <a16:creationId xmlns:a16="http://schemas.microsoft.com/office/drawing/2014/main" id="{2E0CEDAC-BE95-4948-B4EA-2C631D4B9571}"/>
            </a:ext>
          </a:extLst>
        </xdr:cNvPr>
        <xdr:cNvSpPr/>
      </xdr:nvSpPr>
      <xdr:spPr>
        <a:xfrm>
          <a:off x="6921500" y="70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59535</xdr:rowOff>
    </xdr:from>
    <xdr:to>
      <xdr:col>41</xdr:col>
      <xdr:colOff>50800</xdr:colOff>
      <xdr:row>41</xdr:row>
      <xdr:rowOff>61699</xdr:rowOff>
    </xdr:to>
    <xdr:cxnSp macro="">
      <xdr:nvCxnSpPr>
        <xdr:cNvPr id="139" name="直線コネクタ 138">
          <a:extLst>
            <a:ext uri="{FF2B5EF4-FFF2-40B4-BE49-F238E27FC236}">
              <a16:creationId xmlns:a16="http://schemas.microsoft.com/office/drawing/2014/main" id="{3AB4A36A-9E80-4C57-A284-2618C3100504}"/>
            </a:ext>
          </a:extLst>
        </xdr:cNvPr>
        <xdr:cNvCxnSpPr/>
      </xdr:nvCxnSpPr>
      <xdr:spPr>
        <a:xfrm flipV="1">
          <a:off x="6972300" y="7088985"/>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A4EC8C18-68F6-4E20-971A-6376865C8199}"/>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117497</xdr:rowOff>
    </xdr:from>
    <xdr:ext cx="534377" cy="259045"/>
    <xdr:sp macro="" textlink="">
      <xdr:nvSpPr>
        <xdr:cNvPr id="141" name="n_2aveValue【道路】&#10;一人当たり延長">
          <a:extLst>
            <a:ext uri="{FF2B5EF4-FFF2-40B4-BE49-F238E27FC236}">
              <a16:creationId xmlns:a16="http://schemas.microsoft.com/office/drawing/2014/main" id="{614434C2-1FE1-40E5-B5C7-0AAA0F91F42A}"/>
            </a:ext>
          </a:extLst>
        </xdr:cNvPr>
        <xdr:cNvSpPr txBox="1"/>
      </xdr:nvSpPr>
      <xdr:spPr>
        <a:xfrm>
          <a:off x="8483111" y="680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125673</xdr:rowOff>
    </xdr:from>
    <xdr:ext cx="534377" cy="259045"/>
    <xdr:sp macro="" textlink="">
      <xdr:nvSpPr>
        <xdr:cNvPr id="142" name="n_3aveValue【道路】&#10;一人当たり延長">
          <a:extLst>
            <a:ext uri="{FF2B5EF4-FFF2-40B4-BE49-F238E27FC236}">
              <a16:creationId xmlns:a16="http://schemas.microsoft.com/office/drawing/2014/main" id="{01CD4140-8F56-41E4-BFDB-16334861C20F}"/>
            </a:ext>
          </a:extLst>
        </xdr:cNvPr>
        <xdr:cNvSpPr txBox="1"/>
      </xdr:nvSpPr>
      <xdr:spPr>
        <a:xfrm>
          <a:off x="7594111" y="68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126626</xdr:rowOff>
    </xdr:from>
    <xdr:ext cx="534377" cy="259045"/>
    <xdr:sp macro="" textlink="">
      <xdr:nvSpPr>
        <xdr:cNvPr id="143" name="n_4aveValue【道路】&#10;一人当たり延長">
          <a:extLst>
            <a:ext uri="{FF2B5EF4-FFF2-40B4-BE49-F238E27FC236}">
              <a16:creationId xmlns:a16="http://schemas.microsoft.com/office/drawing/2014/main" id="{10335870-C81E-43F8-B478-1B24611A03A6}"/>
            </a:ext>
          </a:extLst>
        </xdr:cNvPr>
        <xdr:cNvSpPr txBox="1"/>
      </xdr:nvSpPr>
      <xdr:spPr>
        <a:xfrm>
          <a:off x="6705111" y="68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97126</xdr:rowOff>
    </xdr:from>
    <xdr:ext cx="534377" cy="259045"/>
    <xdr:sp macro="" textlink="">
      <xdr:nvSpPr>
        <xdr:cNvPr id="144" name="n_1mainValue【道路】&#10;一人当たり延長">
          <a:extLst>
            <a:ext uri="{FF2B5EF4-FFF2-40B4-BE49-F238E27FC236}">
              <a16:creationId xmlns:a16="http://schemas.microsoft.com/office/drawing/2014/main" id="{C7631A51-2A78-4A10-8315-2BE18A2C26F2}"/>
            </a:ext>
          </a:extLst>
        </xdr:cNvPr>
        <xdr:cNvSpPr txBox="1"/>
      </xdr:nvSpPr>
      <xdr:spPr>
        <a:xfrm>
          <a:off x="9359411" y="71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99725</xdr:rowOff>
    </xdr:from>
    <xdr:ext cx="534377" cy="259045"/>
    <xdr:sp macro="" textlink="">
      <xdr:nvSpPr>
        <xdr:cNvPr id="145" name="n_2mainValue【道路】&#10;一人当たり延長">
          <a:extLst>
            <a:ext uri="{FF2B5EF4-FFF2-40B4-BE49-F238E27FC236}">
              <a16:creationId xmlns:a16="http://schemas.microsoft.com/office/drawing/2014/main" id="{805ACEB1-B123-4FB6-8EA7-8F5F1311B21C}"/>
            </a:ext>
          </a:extLst>
        </xdr:cNvPr>
        <xdr:cNvSpPr txBox="1"/>
      </xdr:nvSpPr>
      <xdr:spPr>
        <a:xfrm>
          <a:off x="8483111" y="7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101462</xdr:rowOff>
    </xdr:from>
    <xdr:ext cx="534377" cy="259045"/>
    <xdr:sp macro="" textlink="">
      <xdr:nvSpPr>
        <xdr:cNvPr id="146" name="n_3mainValue【道路】&#10;一人当たり延長">
          <a:extLst>
            <a:ext uri="{FF2B5EF4-FFF2-40B4-BE49-F238E27FC236}">
              <a16:creationId xmlns:a16="http://schemas.microsoft.com/office/drawing/2014/main" id="{A7F160A4-5CB0-4A14-B9FE-ADD8B71F62A0}"/>
            </a:ext>
          </a:extLst>
        </xdr:cNvPr>
        <xdr:cNvSpPr txBox="1"/>
      </xdr:nvSpPr>
      <xdr:spPr>
        <a:xfrm>
          <a:off x="7594111" y="713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103626</xdr:rowOff>
    </xdr:from>
    <xdr:ext cx="534377" cy="259045"/>
    <xdr:sp macro="" textlink="">
      <xdr:nvSpPr>
        <xdr:cNvPr id="147" name="n_4mainValue【道路】&#10;一人当たり延長">
          <a:extLst>
            <a:ext uri="{FF2B5EF4-FFF2-40B4-BE49-F238E27FC236}">
              <a16:creationId xmlns:a16="http://schemas.microsoft.com/office/drawing/2014/main" id="{A0701771-C87E-4F04-A71A-8995D9A2C621}"/>
            </a:ext>
          </a:extLst>
        </xdr:cNvPr>
        <xdr:cNvSpPr txBox="1"/>
      </xdr:nvSpPr>
      <xdr:spPr>
        <a:xfrm>
          <a:off x="6705111" y="71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2F17AB2-F40C-4F34-84F4-126A381038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105708A-8C31-4A6C-BC01-B370B046A5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E68E2C4-EB02-4CFA-B51E-954FB3BDD2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157FAA5-9409-48D5-8C31-255A4DB54B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B5D1DA1-DD9C-4DC9-A17A-A88A9B80D6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E15AB4C-6F6B-48B1-9752-6731101A84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475CFCA-F7C8-47F1-A40F-39A6B079C6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C044D75-63BE-4E5A-92AF-FED8789222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B4A1967-6B1D-4395-BD24-FC52B99D28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6ABF48A-177C-4EC9-92B0-FFFF348FC4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0941459-8903-4CF3-8B1E-34DF388F9CB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C66B5B4-ACBB-45DA-85F3-93AA626526E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A2F8E86-4ADA-4B3F-8B8C-0750D96900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3E5267C-24BC-4EB5-9711-83718EFB514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8B7AAF4-F05E-4A00-BDDA-E0D6AD6C8B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4317152-5F6A-4A40-AF99-0791043BD93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BE56AD5-E96C-4490-A856-E0B28FA57B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348FB95-3E1E-4E86-A5B7-11064C239EF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8335EEE-00B3-4C76-8BF4-7AE4E1D6DC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FDBBE31B-419F-4634-BCDF-44B234F3560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7A61085-71D5-4C83-93EC-369D2E31C25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073B2CE-35C2-4FB0-8E82-1B74F00B974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2BF4439-D960-441E-A5AC-FA8FC317866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D6CDC57-35B9-4D8E-87DC-06585FBE00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A5F2E18-FCB5-4C36-871E-BC5FA420D3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2D020081-E6DD-4A7F-8BB9-582260F9FB67}"/>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D211BA5-622F-4C99-85E0-E7DF7DE006EF}"/>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F955F4DE-CD21-47F2-8916-9B83C1C9216C}"/>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E7C0B4F-9618-4943-A019-34A07B411FB6}"/>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CC3F8D67-7B5B-49DE-9FC3-C0F171DBB164}"/>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ED33333-495E-41E1-AAA2-B808B7BB486C}"/>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04405A3A-19DB-4F1D-B053-EBD3719FF088}"/>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CF99B27C-1D28-44EE-8E44-4828D5DFB576}"/>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a:extLst>
            <a:ext uri="{FF2B5EF4-FFF2-40B4-BE49-F238E27FC236}">
              <a16:creationId xmlns:a16="http://schemas.microsoft.com/office/drawing/2014/main" id="{6D7D7304-4A97-4352-B764-232D9604B88E}"/>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70A414F1-C86D-496D-AE42-462BEFDD674C}"/>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01ACE66F-C010-41DC-BDFD-04B18A4A2C87}"/>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0929CFE-BCED-4161-A5DA-3D89C7CF59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4397D32-7DFE-445C-8AE7-A9AB2AE850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CBCE31C-7E2C-4BAC-8B8D-14F37AAF1B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0D7A938-11B4-4449-85B2-98A5123699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BE335BB-53BB-42FC-A8E5-672975A600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9" name="楕円 188">
          <a:extLst>
            <a:ext uri="{FF2B5EF4-FFF2-40B4-BE49-F238E27FC236}">
              <a16:creationId xmlns:a16="http://schemas.microsoft.com/office/drawing/2014/main" id="{F8462E77-CB18-4C92-954D-A5940AF3EBC1}"/>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F656E8E-EAC3-4E66-A377-407477D9406B}"/>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1" name="楕円 190">
          <a:extLst>
            <a:ext uri="{FF2B5EF4-FFF2-40B4-BE49-F238E27FC236}">
              <a16:creationId xmlns:a16="http://schemas.microsoft.com/office/drawing/2014/main" id="{F55BD6E8-6651-4BBA-AFB8-FF453247015A}"/>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161653</xdr:rowOff>
    </xdr:to>
    <xdr:cxnSp macro="">
      <xdr:nvCxnSpPr>
        <xdr:cNvPr id="192" name="直線コネクタ 191">
          <a:extLst>
            <a:ext uri="{FF2B5EF4-FFF2-40B4-BE49-F238E27FC236}">
              <a16:creationId xmlns:a16="http://schemas.microsoft.com/office/drawing/2014/main" id="{737B37F5-B797-4057-8FB5-A0ADB71156EE}"/>
            </a:ext>
          </a:extLst>
        </xdr:cNvPr>
        <xdr:cNvCxnSpPr/>
      </xdr:nvCxnSpPr>
      <xdr:spPr>
        <a:xfrm>
          <a:off x="3797300" y="104208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3" name="楕円 192">
          <a:extLst>
            <a:ext uri="{FF2B5EF4-FFF2-40B4-BE49-F238E27FC236}">
              <a16:creationId xmlns:a16="http://schemas.microsoft.com/office/drawing/2014/main" id="{3C01001D-A171-41C3-BB71-5E1836175495}"/>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133894</xdr:rowOff>
    </xdr:to>
    <xdr:cxnSp macro="">
      <xdr:nvCxnSpPr>
        <xdr:cNvPr id="194" name="直線コネクタ 193">
          <a:extLst>
            <a:ext uri="{FF2B5EF4-FFF2-40B4-BE49-F238E27FC236}">
              <a16:creationId xmlns:a16="http://schemas.microsoft.com/office/drawing/2014/main" id="{03E1F01F-DF13-4622-BE5E-4DC2595E3E86}"/>
            </a:ext>
          </a:extLst>
        </xdr:cNvPr>
        <xdr:cNvCxnSpPr/>
      </xdr:nvCxnSpPr>
      <xdr:spPr>
        <a:xfrm>
          <a:off x="2908300" y="103915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95" name="楕円 194">
          <a:extLst>
            <a:ext uri="{FF2B5EF4-FFF2-40B4-BE49-F238E27FC236}">
              <a16:creationId xmlns:a16="http://schemas.microsoft.com/office/drawing/2014/main" id="{21BFAF51-2D8D-457F-83B0-A4DF98294376}"/>
            </a:ext>
          </a:extLst>
        </xdr:cNvPr>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104503</xdr:rowOff>
    </xdr:to>
    <xdr:cxnSp macro="">
      <xdr:nvCxnSpPr>
        <xdr:cNvPr id="196" name="直線コネクタ 195">
          <a:extLst>
            <a:ext uri="{FF2B5EF4-FFF2-40B4-BE49-F238E27FC236}">
              <a16:creationId xmlns:a16="http://schemas.microsoft.com/office/drawing/2014/main" id="{971EF775-4E6E-447F-941F-345FCA7D2DEF}"/>
            </a:ext>
          </a:extLst>
        </xdr:cNvPr>
        <xdr:cNvCxnSpPr/>
      </xdr:nvCxnSpPr>
      <xdr:spPr>
        <a:xfrm>
          <a:off x="2019300" y="103621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7" name="楕円 196">
          <a:extLst>
            <a:ext uri="{FF2B5EF4-FFF2-40B4-BE49-F238E27FC236}">
              <a16:creationId xmlns:a16="http://schemas.microsoft.com/office/drawing/2014/main" id="{DBBD1C89-76A4-46D5-ACA6-24258091F655}"/>
            </a:ext>
          </a:extLst>
        </xdr:cNvPr>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75112</xdr:rowOff>
    </xdr:to>
    <xdr:cxnSp macro="">
      <xdr:nvCxnSpPr>
        <xdr:cNvPr id="198" name="直線コネクタ 197">
          <a:extLst>
            <a:ext uri="{FF2B5EF4-FFF2-40B4-BE49-F238E27FC236}">
              <a16:creationId xmlns:a16="http://schemas.microsoft.com/office/drawing/2014/main" id="{5B411264-4EDC-4F6C-A035-1B7C2ADD7BC6}"/>
            </a:ext>
          </a:extLst>
        </xdr:cNvPr>
        <xdr:cNvCxnSpPr/>
      </xdr:nvCxnSpPr>
      <xdr:spPr>
        <a:xfrm>
          <a:off x="1130300" y="103327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72910D6-343E-4FC4-A1C2-FF11D80B83E1}"/>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E7FA7F0-3613-4484-82D7-99009AAC1851}"/>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5F4AD761-ECA6-40E1-8EA4-C0A4C0307293}"/>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5198F42-1427-4C68-99DB-8CA0A53D5570}"/>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9D98C53-79B0-49FE-9E2C-8EE05E4ED4D1}"/>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2C9706D-A7A8-4500-871C-B2E3483C8893}"/>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A48B01C-82E7-488A-91E6-ECA6CE6D21D5}"/>
            </a:ext>
          </a:extLst>
        </xdr:cNvPr>
        <xdr:cNvSpPr txBox="1"/>
      </xdr:nvSpPr>
      <xdr:spPr>
        <a:xfrm>
          <a:off x="1816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BD7D672-BC6D-485C-BC1F-1C45FA5BAED8}"/>
            </a:ext>
          </a:extLst>
        </xdr:cNvPr>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B544FEE-2493-4B9F-B7CE-E26B88978F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F7AEB47-4898-420E-9B7C-184F6043F1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A3A854B-6821-4954-9391-4327E0AD0B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2B2DA9F-089A-4615-9AEE-29F47587A2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A583B6A-0266-412B-8019-B3A6536BD1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226E183-ED64-44D6-8E57-86442CCB18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6A043AA-200D-4D10-BAA7-66AF6FAC3A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CED1787-4D29-4D5A-84B6-F610ED4FAC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CB7F4A7-779D-4345-8C16-08AE04863F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4C3238D-4285-45DD-AFA4-40C23DBA1F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32E6104-5514-4917-8983-56E34485D7E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AAA0ADB-7B03-46D6-BD9E-DBC7C311DD9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A9C64C4-1656-4F28-ADB6-2946E3DE41B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6365F896-30C0-4B1C-A459-E54F94AEB46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DCFD353B-2FC0-4732-887A-524B484A639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E21223E5-D386-481B-A0A1-875AD06BB95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88A5584-5745-4943-BE56-2E225A4089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537C74AC-986F-4D4C-BBF8-F18FDECA4EF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EC29A26-5DAD-4E65-9E61-0F71AACBF4E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A5F0D359-C905-4E91-99A6-69F89CE9C8D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9885B27-0F5E-49CE-9518-78E3D34EA9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A926F1F-E360-40CD-AF06-33A883F6E5F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E99CB64-0E47-4197-B056-ADEE0AD65E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307773FE-27D6-4BBA-A6F2-808843D49E23}"/>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8254D6C-1052-4833-9409-E02D51B27C16}"/>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0B9BE98B-89D4-4746-836E-BCE8C49690E8}"/>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E4C8C88-73EA-447F-B65F-99022D000BD9}"/>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0B864779-5204-4AD7-AB9A-527C051FA6E1}"/>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16699532-30DA-4A3D-9B67-EC700F7E9EAD}"/>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DFDD673D-9B03-46C4-8DF2-702EF4E590D1}"/>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1FC5B805-4799-4409-BDB9-2D2A80E3B2E5}"/>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89909</xdr:rowOff>
    </xdr:from>
    <xdr:to>
      <xdr:col>46</xdr:col>
      <xdr:colOff>38100</xdr:colOff>
      <xdr:row>64</xdr:row>
      <xdr:rowOff>20059</xdr:rowOff>
    </xdr:to>
    <xdr:sp macro="" textlink="">
      <xdr:nvSpPr>
        <xdr:cNvPr id="238" name="フローチャート: 判断 237">
          <a:extLst>
            <a:ext uri="{FF2B5EF4-FFF2-40B4-BE49-F238E27FC236}">
              <a16:creationId xmlns:a16="http://schemas.microsoft.com/office/drawing/2014/main" id="{B7781D1F-F7FF-4B5B-AC32-80839A8C1A08}"/>
            </a:ext>
          </a:extLst>
        </xdr:cNvPr>
        <xdr:cNvSpPr/>
      </xdr:nvSpPr>
      <xdr:spPr>
        <a:xfrm>
          <a:off x="8699500" y="108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91611</xdr:rowOff>
    </xdr:from>
    <xdr:to>
      <xdr:col>41</xdr:col>
      <xdr:colOff>101600</xdr:colOff>
      <xdr:row>64</xdr:row>
      <xdr:rowOff>21761</xdr:rowOff>
    </xdr:to>
    <xdr:sp macro="" textlink="">
      <xdr:nvSpPr>
        <xdr:cNvPr id="239" name="フローチャート: 判断 238">
          <a:extLst>
            <a:ext uri="{FF2B5EF4-FFF2-40B4-BE49-F238E27FC236}">
              <a16:creationId xmlns:a16="http://schemas.microsoft.com/office/drawing/2014/main" id="{958062E0-9016-4A18-A596-B51C5E81AD3E}"/>
            </a:ext>
          </a:extLst>
        </xdr:cNvPr>
        <xdr:cNvSpPr/>
      </xdr:nvSpPr>
      <xdr:spPr>
        <a:xfrm>
          <a:off x="7810500" y="1089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97035</xdr:rowOff>
    </xdr:from>
    <xdr:to>
      <xdr:col>36</xdr:col>
      <xdr:colOff>165100</xdr:colOff>
      <xdr:row>64</xdr:row>
      <xdr:rowOff>27185</xdr:rowOff>
    </xdr:to>
    <xdr:sp macro="" textlink="">
      <xdr:nvSpPr>
        <xdr:cNvPr id="240" name="フローチャート: 判断 239">
          <a:extLst>
            <a:ext uri="{FF2B5EF4-FFF2-40B4-BE49-F238E27FC236}">
              <a16:creationId xmlns:a16="http://schemas.microsoft.com/office/drawing/2014/main" id="{CE5B200C-E526-4F12-B4C8-24C8B67DA24D}"/>
            </a:ext>
          </a:extLst>
        </xdr:cNvPr>
        <xdr:cNvSpPr/>
      </xdr:nvSpPr>
      <xdr:spPr>
        <a:xfrm>
          <a:off x="6921500" y="1089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D82D318-BFE1-4C81-BD04-E66F3C6C803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EA18E78-F79C-403B-9A65-A3FB3088E1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09A6084-9A3D-4DFE-9842-13F96014E3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D6FB80-27E4-49EF-A809-A37BC447D7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38934EB-D38D-4C4F-A4BF-5B727E024F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126316</xdr:rowOff>
    </xdr:from>
    <xdr:to>
      <xdr:col>55</xdr:col>
      <xdr:colOff>50800</xdr:colOff>
      <xdr:row>64</xdr:row>
      <xdr:rowOff>56466</xdr:rowOff>
    </xdr:to>
    <xdr:sp macro="" textlink="">
      <xdr:nvSpPr>
        <xdr:cNvPr id="246" name="楕円 245">
          <a:extLst>
            <a:ext uri="{FF2B5EF4-FFF2-40B4-BE49-F238E27FC236}">
              <a16:creationId xmlns:a16="http://schemas.microsoft.com/office/drawing/2014/main" id="{9BAEDCD8-5CA6-4A7E-9841-63BAA6C428E7}"/>
            </a:ext>
          </a:extLst>
        </xdr:cNvPr>
        <xdr:cNvSpPr/>
      </xdr:nvSpPr>
      <xdr:spPr>
        <a:xfrm>
          <a:off x="10426700" y="1092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41243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37FC8801-2956-4973-A2A9-E6B2BEEBB7EB}"/>
            </a:ext>
          </a:extLst>
        </xdr:cNvPr>
        <xdr:cNvSpPr txBox="1"/>
      </xdr:nvSpPr>
      <xdr:spPr>
        <a:xfrm>
          <a:off x="10515600" y="1084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127427</xdr:rowOff>
    </xdr:from>
    <xdr:to>
      <xdr:col>50</xdr:col>
      <xdr:colOff>165100</xdr:colOff>
      <xdr:row>64</xdr:row>
      <xdr:rowOff>57577</xdr:rowOff>
    </xdr:to>
    <xdr:sp macro="" textlink="">
      <xdr:nvSpPr>
        <xdr:cNvPr id="248" name="楕円 247">
          <a:extLst>
            <a:ext uri="{FF2B5EF4-FFF2-40B4-BE49-F238E27FC236}">
              <a16:creationId xmlns:a16="http://schemas.microsoft.com/office/drawing/2014/main" id="{8A952A51-2F6B-44F0-BEA8-8B0B89CF20EC}"/>
            </a:ext>
          </a:extLst>
        </xdr:cNvPr>
        <xdr:cNvSpPr/>
      </xdr:nvSpPr>
      <xdr:spPr>
        <a:xfrm>
          <a:off x="9588500" y="109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5666</xdr:rowOff>
    </xdr:from>
    <xdr:to>
      <xdr:col>55</xdr:col>
      <xdr:colOff>0</xdr:colOff>
      <xdr:row>64</xdr:row>
      <xdr:rowOff>6777</xdr:rowOff>
    </xdr:to>
    <xdr:cxnSp macro="">
      <xdr:nvCxnSpPr>
        <xdr:cNvPr id="249" name="直線コネクタ 248">
          <a:extLst>
            <a:ext uri="{FF2B5EF4-FFF2-40B4-BE49-F238E27FC236}">
              <a16:creationId xmlns:a16="http://schemas.microsoft.com/office/drawing/2014/main" id="{71DBBC8E-928B-449B-BFEB-709C503E69A1}"/>
            </a:ext>
          </a:extLst>
        </xdr:cNvPr>
        <xdr:cNvCxnSpPr/>
      </xdr:nvCxnSpPr>
      <xdr:spPr>
        <a:xfrm flipV="1">
          <a:off x="9639300" y="10978466"/>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128546</xdr:rowOff>
    </xdr:from>
    <xdr:to>
      <xdr:col>46</xdr:col>
      <xdr:colOff>38100</xdr:colOff>
      <xdr:row>64</xdr:row>
      <xdr:rowOff>58696</xdr:rowOff>
    </xdr:to>
    <xdr:sp macro="" textlink="">
      <xdr:nvSpPr>
        <xdr:cNvPr id="250" name="楕円 249">
          <a:extLst>
            <a:ext uri="{FF2B5EF4-FFF2-40B4-BE49-F238E27FC236}">
              <a16:creationId xmlns:a16="http://schemas.microsoft.com/office/drawing/2014/main" id="{3BAD862E-0CE9-4AD4-963D-CEAE04B7F4CD}"/>
            </a:ext>
          </a:extLst>
        </xdr:cNvPr>
        <xdr:cNvSpPr/>
      </xdr:nvSpPr>
      <xdr:spPr>
        <a:xfrm>
          <a:off x="8699500" y="109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6777</xdr:rowOff>
    </xdr:from>
    <xdr:to>
      <xdr:col>50</xdr:col>
      <xdr:colOff>114300</xdr:colOff>
      <xdr:row>64</xdr:row>
      <xdr:rowOff>7896</xdr:rowOff>
    </xdr:to>
    <xdr:cxnSp macro="">
      <xdr:nvCxnSpPr>
        <xdr:cNvPr id="251" name="直線コネクタ 250">
          <a:extLst>
            <a:ext uri="{FF2B5EF4-FFF2-40B4-BE49-F238E27FC236}">
              <a16:creationId xmlns:a16="http://schemas.microsoft.com/office/drawing/2014/main" id="{262D8461-AEDC-4348-8D56-A704AE91DB1F}"/>
            </a:ext>
          </a:extLst>
        </xdr:cNvPr>
        <xdr:cNvCxnSpPr/>
      </xdr:nvCxnSpPr>
      <xdr:spPr>
        <a:xfrm flipV="1">
          <a:off x="8750300" y="10979577"/>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129349</xdr:rowOff>
    </xdr:from>
    <xdr:to>
      <xdr:col>41</xdr:col>
      <xdr:colOff>101600</xdr:colOff>
      <xdr:row>64</xdr:row>
      <xdr:rowOff>59499</xdr:rowOff>
    </xdr:to>
    <xdr:sp macro="" textlink="">
      <xdr:nvSpPr>
        <xdr:cNvPr id="252" name="楕円 251">
          <a:extLst>
            <a:ext uri="{FF2B5EF4-FFF2-40B4-BE49-F238E27FC236}">
              <a16:creationId xmlns:a16="http://schemas.microsoft.com/office/drawing/2014/main" id="{394A98B4-4093-4F4E-8B1A-AA4328E9523C}"/>
            </a:ext>
          </a:extLst>
        </xdr:cNvPr>
        <xdr:cNvSpPr/>
      </xdr:nvSpPr>
      <xdr:spPr>
        <a:xfrm>
          <a:off x="7810500" y="1093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7896</xdr:rowOff>
    </xdr:from>
    <xdr:to>
      <xdr:col>45</xdr:col>
      <xdr:colOff>177800</xdr:colOff>
      <xdr:row>64</xdr:row>
      <xdr:rowOff>8699</xdr:rowOff>
    </xdr:to>
    <xdr:cxnSp macro="">
      <xdr:nvCxnSpPr>
        <xdr:cNvPr id="253" name="直線コネクタ 252">
          <a:extLst>
            <a:ext uri="{FF2B5EF4-FFF2-40B4-BE49-F238E27FC236}">
              <a16:creationId xmlns:a16="http://schemas.microsoft.com/office/drawing/2014/main" id="{D12BF9B9-290F-40A4-8582-EC8FD18F5773}"/>
            </a:ext>
          </a:extLst>
        </xdr:cNvPr>
        <xdr:cNvCxnSpPr/>
      </xdr:nvCxnSpPr>
      <xdr:spPr>
        <a:xfrm flipV="1">
          <a:off x="7861300" y="10980696"/>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130366</xdr:rowOff>
    </xdr:from>
    <xdr:to>
      <xdr:col>36</xdr:col>
      <xdr:colOff>165100</xdr:colOff>
      <xdr:row>64</xdr:row>
      <xdr:rowOff>60516</xdr:rowOff>
    </xdr:to>
    <xdr:sp macro="" textlink="">
      <xdr:nvSpPr>
        <xdr:cNvPr id="254" name="楕円 253">
          <a:extLst>
            <a:ext uri="{FF2B5EF4-FFF2-40B4-BE49-F238E27FC236}">
              <a16:creationId xmlns:a16="http://schemas.microsoft.com/office/drawing/2014/main" id="{8C0D0936-3177-42F6-AD3C-1E33696CD767}"/>
            </a:ext>
          </a:extLst>
        </xdr:cNvPr>
        <xdr:cNvSpPr/>
      </xdr:nvSpPr>
      <xdr:spPr>
        <a:xfrm>
          <a:off x="6921500" y="1093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8699</xdr:rowOff>
    </xdr:from>
    <xdr:to>
      <xdr:col>41</xdr:col>
      <xdr:colOff>50800</xdr:colOff>
      <xdr:row>64</xdr:row>
      <xdr:rowOff>9716</xdr:rowOff>
    </xdr:to>
    <xdr:cxnSp macro="">
      <xdr:nvCxnSpPr>
        <xdr:cNvPr id="255" name="直線コネクタ 254">
          <a:extLst>
            <a:ext uri="{FF2B5EF4-FFF2-40B4-BE49-F238E27FC236}">
              <a16:creationId xmlns:a16="http://schemas.microsoft.com/office/drawing/2014/main" id="{175A2DE2-C6E0-4DDF-B564-90FB8A4A8567}"/>
            </a:ext>
          </a:extLst>
        </xdr:cNvPr>
        <xdr:cNvCxnSpPr/>
      </xdr:nvCxnSpPr>
      <xdr:spPr>
        <a:xfrm flipV="1">
          <a:off x="6972300" y="10981499"/>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B5483F5-AE72-492B-89C6-60676E8DBE03}"/>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36586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11DF4B0-3E66-4D4B-B2AA-CA9E191E5EA1}"/>
            </a:ext>
          </a:extLst>
        </xdr:cNvPr>
        <xdr:cNvSpPr txBox="1"/>
      </xdr:nvSpPr>
      <xdr:spPr>
        <a:xfrm>
          <a:off x="8450795" y="1066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38288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C297A3D-CE83-449B-890D-083778318095}"/>
            </a:ext>
          </a:extLst>
        </xdr:cNvPr>
        <xdr:cNvSpPr txBox="1"/>
      </xdr:nvSpPr>
      <xdr:spPr>
        <a:xfrm>
          <a:off x="7561795" y="1066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43712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739A6A51-9BCF-4B59-9B93-81E599FDC734}"/>
            </a:ext>
          </a:extLst>
        </xdr:cNvPr>
        <xdr:cNvSpPr txBox="1"/>
      </xdr:nvSpPr>
      <xdr:spPr>
        <a:xfrm>
          <a:off x="6672795" y="1067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48704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E3158CE-AAC2-4BC7-9335-0C6A05A63B5F}"/>
            </a:ext>
          </a:extLst>
        </xdr:cNvPr>
        <xdr:cNvSpPr txBox="1"/>
      </xdr:nvSpPr>
      <xdr:spPr>
        <a:xfrm>
          <a:off x="9327095" y="110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49823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80BA423-1100-40A6-98D7-DCBED32F39F1}"/>
            </a:ext>
          </a:extLst>
        </xdr:cNvPr>
        <xdr:cNvSpPr txBox="1"/>
      </xdr:nvSpPr>
      <xdr:spPr>
        <a:xfrm>
          <a:off x="8450795" y="1102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50626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F37D5D5F-A124-4D0F-A780-5294A3F10319}"/>
            </a:ext>
          </a:extLst>
        </xdr:cNvPr>
        <xdr:cNvSpPr txBox="1"/>
      </xdr:nvSpPr>
      <xdr:spPr>
        <a:xfrm>
          <a:off x="7561795" y="1102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51643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F9D3B6D3-232D-4540-86EE-E06BE9598796}"/>
            </a:ext>
          </a:extLst>
        </xdr:cNvPr>
        <xdr:cNvSpPr txBox="1"/>
      </xdr:nvSpPr>
      <xdr:spPr>
        <a:xfrm>
          <a:off x="6672795" y="1102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740C883-E373-45B8-A150-45C7A0BB77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F089F21-C2CF-41E8-ABDB-FC3056FB09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645690D-7EC9-4F96-A8A9-BA8CDDCFBC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642DFD0-898B-4A8E-B8C5-9CC6EB2EFB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437408B-CFEA-4BB3-99C7-5AA17A30CA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854C389-C5D4-4743-A00D-81242A36780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E2B8601-07EB-443A-AB96-8303282AE8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4A964E4-2CF1-40E2-9004-14E2D882F5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9983A79-3E6C-4578-B311-D365430B7C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F521B36-1060-46D8-B1D4-53066DA795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B4B6E75-5A07-47AE-B454-8FB0FD04E68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3623BC9-B38D-4A87-8A97-630E5F88545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98812A77-0F9B-45AB-B793-9FC016B93D0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D10D4E9F-691A-4126-8CBB-7F44AC19BC6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5238F7BE-2E14-40D2-88FE-35E3442A3AF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73437D72-B2A2-4FE4-942E-02CF27D15E7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993ECECC-3548-44DF-9E3E-26C15C6606C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BE15C1C5-BA08-4762-BD11-B3E7E10CA52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AFE73D5B-AE5E-45A0-962C-5D3985DD31C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FBA39FD8-CDEF-4F9F-8C94-DDC0068BF00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D256E6C-AA48-4F7D-B7AC-313EC589E51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9A6DDCD-F40B-4695-8EDA-9B7721CF184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A73119F6-9B79-436B-B5D6-C366EA52205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4258797-B6DA-4CD0-90E3-748426F83D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B3BD7D90-D37F-4250-8281-78DD4B3639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A3DA167-E20C-4916-A991-A44FE80CB4CB}"/>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0414D0A-5E98-4736-A105-9B8D3A91364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D699F4E-8D02-4337-AC33-A7954ACC78D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33461154-975D-4092-8593-38358922146A}"/>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3B78269C-D730-4026-B2F8-9EA245544A3C}"/>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BC04BDE-B043-4F2F-BAC7-A1C4DC5437AF}"/>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81C6E0F5-EE81-4447-9F4C-818F9454A067}"/>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1B980314-2764-4FCF-AB38-9BB26801D5C1}"/>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B7E3164C-D597-48DF-80B6-B170C4BA78E2}"/>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8" name="フローチャート: 判断 297">
          <a:extLst>
            <a:ext uri="{FF2B5EF4-FFF2-40B4-BE49-F238E27FC236}">
              <a16:creationId xmlns:a16="http://schemas.microsoft.com/office/drawing/2014/main" id="{F72DB123-D073-401A-93CF-E93BE73D0531}"/>
            </a:ext>
          </a:extLst>
        </xdr:cNvPr>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31387</xdr:rowOff>
    </xdr:from>
    <xdr:to>
      <xdr:col>6</xdr:col>
      <xdr:colOff>38100</xdr:colOff>
      <xdr:row>83</xdr:row>
      <xdr:rowOff>132987</xdr:rowOff>
    </xdr:to>
    <xdr:sp macro="" textlink="">
      <xdr:nvSpPr>
        <xdr:cNvPr id="299" name="フローチャート: 判断 298">
          <a:extLst>
            <a:ext uri="{FF2B5EF4-FFF2-40B4-BE49-F238E27FC236}">
              <a16:creationId xmlns:a16="http://schemas.microsoft.com/office/drawing/2014/main" id="{700481B6-9B69-4F54-B062-0C15B02667B1}"/>
            </a:ext>
          </a:extLst>
        </xdr:cNvPr>
        <xdr:cNvSpPr/>
      </xdr:nvSpPr>
      <xdr:spPr>
        <a:xfrm>
          <a:off x="1079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B45E1F-EAC8-423A-9F14-8B2B7F3666E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95E2DF-0796-4654-ADF0-4F0977E5CD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30988E7-D94C-470A-B14B-8AB60AF15B0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8D41D23-B4CE-4E6B-A333-4D8BFCE788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F8C3E4-9B9F-42F5-BD8F-6A9B63A07A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137523</xdr:rowOff>
    </xdr:from>
    <xdr:to>
      <xdr:col>24</xdr:col>
      <xdr:colOff>114300</xdr:colOff>
      <xdr:row>86</xdr:row>
      <xdr:rowOff>67673</xdr:rowOff>
    </xdr:to>
    <xdr:sp macro="" textlink="">
      <xdr:nvSpPr>
        <xdr:cNvPr id="305" name="楕円 304">
          <a:extLst>
            <a:ext uri="{FF2B5EF4-FFF2-40B4-BE49-F238E27FC236}">
              <a16:creationId xmlns:a16="http://schemas.microsoft.com/office/drawing/2014/main" id="{4DCFA844-6619-47D1-BECA-444D50038B85}"/>
            </a:ext>
          </a:extLst>
        </xdr:cNvPr>
        <xdr:cNvSpPr/>
      </xdr:nvSpPr>
      <xdr:spPr>
        <a:xfrm>
          <a:off x="4584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115950</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3512275D-3496-4C85-801A-D6AB1C6C8506}"/>
            </a:ext>
          </a:extLst>
        </xdr:cNvPr>
        <xdr:cNvSpPr txBox="1"/>
      </xdr:nvSpPr>
      <xdr:spPr>
        <a:xfrm>
          <a:off x="4673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307" name="楕円 306">
          <a:extLst>
            <a:ext uri="{FF2B5EF4-FFF2-40B4-BE49-F238E27FC236}">
              <a16:creationId xmlns:a16="http://schemas.microsoft.com/office/drawing/2014/main" id="{55FB4630-1C77-464E-AA3E-CA5AF9D13B3A}"/>
            </a:ext>
          </a:extLst>
        </xdr:cNvPr>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16873</xdr:rowOff>
    </xdr:to>
    <xdr:cxnSp macro="">
      <xdr:nvCxnSpPr>
        <xdr:cNvPr id="308" name="直線コネクタ 307">
          <a:extLst>
            <a:ext uri="{FF2B5EF4-FFF2-40B4-BE49-F238E27FC236}">
              <a16:creationId xmlns:a16="http://schemas.microsoft.com/office/drawing/2014/main" id="{5DFCCA8A-DB0F-403D-A23A-36825DCCF2EE}"/>
            </a:ext>
          </a:extLst>
        </xdr:cNvPr>
        <xdr:cNvCxnSpPr/>
      </xdr:nvCxnSpPr>
      <xdr:spPr>
        <a:xfrm>
          <a:off x="3797300" y="1474851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111398</xdr:rowOff>
    </xdr:from>
    <xdr:to>
      <xdr:col>15</xdr:col>
      <xdr:colOff>101600</xdr:colOff>
      <xdr:row>86</xdr:row>
      <xdr:rowOff>41548</xdr:rowOff>
    </xdr:to>
    <xdr:sp macro="" textlink="">
      <xdr:nvSpPr>
        <xdr:cNvPr id="309" name="楕円 308">
          <a:extLst>
            <a:ext uri="{FF2B5EF4-FFF2-40B4-BE49-F238E27FC236}">
              <a16:creationId xmlns:a16="http://schemas.microsoft.com/office/drawing/2014/main" id="{3B3AC840-D438-4C68-B027-953F8E713F3A}"/>
            </a:ext>
          </a:extLst>
        </xdr:cNvPr>
        <xdr:cNvSpPr/>
      </xdr:nvSpPr>
      <xdr:spPr>
        <a:xfrm>
          <a:off x="2857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162198</xdr:rowOff>
    </xdr:from>
    <xdr:to>
      <xdr:col>19</xdr:col>
      <xdr:colOff>177800</xdr:colOff>
      <xdr:row>86</xdr:row>
      <xdr:rowOff>3811</xdr:rowOff>
    </xdr:to>
    <xdr:cxnSp macro="">
      <xdr:nvCxnSpPr>
        <xdr:cNvPr id="310" name="直線コネクタ 309">
          <a:extLst>
            <a:ext uri="{FF2B5EF4-FFF2-40B4-BE49-F238E27FC236}">
              <a16:creationId xmlns:a16="http://schemas.microsoft.com/office/drawing/2014/main" id="{237630BA-17C8-4F10-83C5-72036BB5BFC2}"/>
            </a:ext>
          </a:extLst>
        </xdr:cNvPr>
        <xdr:cNvCxnSpPr/>
      </xdr:nvCxnSpPr>
      <xdr:spPr>
        <a:xfrm>
          <a:off x="2908300" y="147354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95069</xdr:rowOff>
    </xdr:from>
    <xdr:to>
      <xdr:col>10</xdr:col>
      <xdr:colOff>165100</xdr:colOff>
      <xdr:row>86</xdr:row>
      <xdr:rowOff>25219</xdr:rowOff>
    </xdr:to>
    <xdr:sp macro="" textlink="">
      <xdr:nvSpPr>
        <xdr:cNvPr id="311" name="楕円 310">
          <a:extLst>
            <a:ext uri="{FF2B5EF4-FFF2-40B4-BE49-F238E27FC236}">
              <a16:creationId xmlns:a16="http://schemas.microsoft.com/office/drawing/2014/main" id="{01C2C2E7-718D-496C-8CB9-2074C98873CC}"/>
            </a:ext>
          </a:extLst>
        </xdr:cNvPr>
        <xdr:cNvSpPr/>
      </xdr:nvSpPr>
      <xdr:spPr>
        <a:xfrm>
          <a:off x="1968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145869</xdr:rowOff>
    </xdr:from>
    <xdr:to>
      <xdr:col>15</xdr:col>
      <xdr:colOff>50800</xdr:colOff>
      <xdr:row>85</xdr:row>
      <xdr:rowOff>162198</xdr:rowOff>
    </xdr:to>
    <xdr:cxnSp macro="">
      <xdr:nvCxnSpPr>
        <xdr:cNvPr id="312" name="直線コネクタ 311">
          <a:extLst>
            <a:ext uri="{FF2B5EF4-FFF2-40B4-BE49-F238E27FC236}">
              <a16:creationId xmlns:a16="http://schemas.microsoft.com/office/drawing/2014/main" id="{6DE2E929-984D-4FE2-BE15-6F2F7000E54E}"/>
            </a:ext>
          </a:extLst>
        </xdr:cNvPr>
        <xdr:cNvCxnSpPr/>
      </xdr:nvCxnSpPr>
      <xdr:spPr>
        <a:xfrm>
          <a:off x="2019300" y="1471911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75474</xdr:rowOff>
    </xdr:from>
    <xdr:to>
      <xdr:col>6</xdr:col>
      <xdr:colOff>38100</xdr:colOff>
      <xdr:row>86</xdr:row>
      <xdr:rowOff>5624</xdr:rowOff>
    </xdr:to>
    <xdr:sp macro="" textlink="">
      <xdr:nvSpPr>
        <xdr:cNvPr id="313" name="楕円 312">
          <a:extLst>
            <a:ext uri="{FF2B5EF4-FFF2-40B4-BE49-F238E27FC236}">
              <a16:creationId xmlns:a16="http://schemas.microsoft.com/office/drawing/2014/main" id="{65A3AC56-5CBE-4AA4-95CE-AE2E9BDC571A}"/>
            </a:ext>
          </a:extLst>
        </xdr:cNvPr>
        <xdr:cNvSpPr/>
      </xdr:nvSpPr>
      <xdr:spPr>
        <a:xfrm>
          <a:off x="1079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126274</xdr:rowOff>
    </xdr:from>
    <xdr:to>
      <xdr:col>10</xdr:col>
      <xdr:colOff>114300</xdr:colOff>
      <xdr:row>85</xdr:row>
      <xdr:rowOff>145869</xdr:rowOff>
    </xdr:to>
    <xdr:cxnSp macro="">
      <xdr:nvCxnSpPr>
        <xdr:cNvPr id="314" name="直線コネクタ 313">
          <a:extLst>
            <a:ext uri="{FF2B5EF4-FFF2-40B4-BE49-F238E27FC236}">
              <a16:creationId xmlns:a16="http://schemas.microsoft.com/office/drawing/2014/main" id="{5FA948CD-094C-4555-A1CF-40A9E108967B}"/>
            </a:ext>
          </a:extLst>
        </xdr:cNvPr>
        <xdr:cNvCxnSpPr/>
      </xdr:nvCxnSpPr>
      <xdr:spPr>
        <a:xfrm>
          <a:off x="1130300" y="146995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B9212686-1A75-4136-BE3F-6636000E3D1A}"/>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526F4404-B3FA-4EEF-B61F-1C6A98550D81}"/>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7" name="n_3aveValue【公営住宅】&#10;有形固定資産減価償却率">
          <a:extLst>
            <a:ext uri="{FF2B5EF4-FFF2-40B4-BE49-F238E27FC236}">
              <a16:creationId xmlns:a16="http://schemas.microsoft.com/office/drawing/2014/main" id="{EBA7BAD7-516A-4F80-9976-FF9A9920175F}"/>
            </a:ext>
          </a:extLst>
        </xdr:cNvPr>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149514</xdr:rowOff>
    </xdr:from>
    <xdr:ext cx="405111" cy="259045"/>
    <xdr:sp macro="" textlink="">
      <xdr:nvSpPr>
        <xdr:cNvPr id="318" name="n_4aveValue【公営住宅】&#10;有形固定資産減価償却率">
          <a:extLst>
            <a:ext uri="{FF2B5EF4-FFF2-40B4-BE49-F238E27FC236}">
              <a16:creationId xmlns:a16="http://schemas.microsoft.com/office/drawing/2014/main" id="{427C3A39-7DD9-4FE8-958A-3F8FB960BD5F}"/>
            </a:ext>
          </a:extLst>
        </xdr:cNvPr>
        <xdr:cNvSpPr txBox="1"/>
      </xdr:nvSpPr>
      <xdr:spPr>
        <a:xfrm>
          <a:off x="927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319" name="n_1mainValue【公営住宅】&#10;有形固定資産減価償却率">
          <a:extLst>
            <a:ext uri="{FF2B5EF4-FFF2-40B4-BE49-F238E27FC236}">
              <a16:creationId xmlns:a16="http://schemas.microsoft.com/office/drawing/2014/main" id="{8242D2E5-9B2D-47A2-A8BC-C79353BA67E0}"/>
            </a:ext>
          </a:extLst>
        </xdr:cNvPr>
        <xdr:cNvSpPr txBox="1"/>
      </xdr:nvSpPr>
      <xdr:spPr>
        <a:xfrm>
          <a:off x="3582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32675</xdr:rowOff>
    </xdr:from>
    <xdr:ext cx="405111" cy="259045"/>
    <xdr:sp macro="" textlink="">
      <xdr:nvSpPr>
        <xdr:cNvPr id="320" name="n_2mainValue【公営住宅】&#10;有形固定資産減価償却率">
          <a:extLst>
            <a:ext uri="{FF2B5EF4-FFF2-40B4-BE49-F238E27FC236}">
              <a16:creationId xmlns:a16="http://schemas.microsoft.com/office/drawing/2014/main" id="{406D55F2-0633-479D-92B3-19B011282014}"/>
            </a:ext>
          </a:extLst>
        </xdr:cNvPr>
        <xdr:cNvSpPr txBox="1"/>
      </xdr:nvSpPr>
      <xdr:spPr>
        <a:xfrm>
          <a:off x="2705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16346</xdr:rowOff>
    </xdr:from>
    <xdr:ext cx="405111" cy="259045"/>
    <xdr:sp macro="" textlink="">
      <xdr:nvSpPr>
        <xdr:cNvPr id="321" name="n_3mainValue【公営住宅】&#10;有形固定資産減価償却率">
          <a:extLst>
            <a:ext uri="{FF2B5EF4-FFF2-40B4-BE49-F238E27FC236}">
              <a16:creationId xmlns:a16="http://schemas.microsoft.com/office/drawing/2014/main" id="{FE08CDFC-3787-40F6-932C-6CBD3BE90276}"/>
            </a:ext>
          </a:extLst>
        </xdr:cNvPr>
        <xdr:cNvSpPr txBox="1"/>
      </xdr:nvSpPr>
      <xdr:spPr>
        <a:xfrm>
          <a:off x="1816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168201</xdr:rowOff>
    </xdr:from>
    <xdr:ext cx="405111" cy="259045"/>
    <xdr:sp macro="" textlink="">
      <xdr:nvSpPr>
        <xdr:cNvPr id="322" name="n_4mainValue【公営住宅】&#10;有形固定資産減価償却率">
          <a:extLst>
            <a:ext uri="{FF2B5EF4-FFF2-40B4-BE49-F238E27FC236}">
              <a16:creationId xmlns:a16="http://schemas.microsoft.com/office/drawing/2014/main" id="{FFE64EF0-A732-4531-8E3D-D3896130684E}"/>
            </a:ext>
          </a:extLst>
        </xdr:cNvPr>
        <xdr:cNvSpPr txBox="1"/>
      </xdr:nvSpPr>
      <xdr:spPr>
        <a:xfrm>
          <a:off x="927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50E450C-CD2D-4B0F-8C62-F335B26623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8238090-5E15-4E71-8E44-D079B7DD22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7109BE4-2EDA-4148-91EE-D303FE5523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FE76BF0-DC8B-4BB3-884B-0B74EED63D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04471AB-1401-4317-A35C-9210E943E3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BD8F76D-1472-4164-96E3-DECECF97DD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BE0B5FD-A133-418D-8286-F179802E27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6BEA980-423C-471D-B3D8-0D7D1DCB21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6F60B57-298E-4ABE-8F6E-0DA9C58AF1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2972E60-6433-4727-B9A2-3BF7D0DB27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6C1DFFA7-6BA4-4180-93F6-79EAA1974DE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47590CB-7904-44CA-BB52-740A86C75D6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B859EF6-0051-4F29-A1BD-3972B326E0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B4AB6D6D-B4BB-4254-A424-B2BE770EAE2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8BDC1A3-34F8-41BE-96E7-A0B6920F3AB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BA4F7A7-2FE8-4B9B-AC8C-C2DB9DFB3E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C13FB0BF-CB67-4C13-81B8-DC33F3015B7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7465BFE-792D-47CE-96FD-ED638E67797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4DC08D5F-36E4-4924-8111-E0295E99E8F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7C67C841-8C0A-45A9-AB1A-A6882886405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0B1D99C-B359-4A7C-A4AE-9C0B823EB1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BE9E828C-8A68-497C-9679-4ABD40FA4D3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192376A-D0E8-47AE-8834-A6E8B30333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F90B2C2F-94A4-49CE-A252-B408A4D66758}"/>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50B914C5-8B8B-4D5A-AD02-74C506AB15BD}"/>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3E9C1608-0788-4E45-A2FD-718613D2661C}"/>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3271E4E6-5916-4406-BC92-973C5A026AB5}"/>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D28B4FCE-52D2-47EC-8697-2B1089818AC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19EDE264-1EF8-4CDD-99AB-F9025FE7B69F}"/>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23FE6F93-07A8-4583-992D-7A33F942E6DE}"/>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6CE116A1-D8BE-41D7-A6D2-EE335B2D3F57}"/>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4" name="フローチャート: 判断 353">
          <a:extLst>
            <a:ext uri="{FF2B5EF4-FFF2-40B4-BE49-F238E27FC236}">
              <a16:creationId xmlns:a16="http://schemas.microsoft.com/office/drawing/2014/main" id="{41149204-9861-47B6-B4C2-9F3B98DDDA0B}"/>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5" name="フローチャート: 判断 354">
          <a:extLst>
            <a:ext uri="{FF2B5EF4-FFF2-40B4-BE49-F238E27FC236}">
              <a16:creationId xmlns:a16="http://schemas.microsoft.com/office/drawing/2014/main" id="{68F9BC1E-7C57-40AA-B0FE-7EC0DB72D487}"/>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6" name="フローチャート: 判断 355">
          <a:extLst>
            <a:ext uri="{FF2B5EF4-FFF2-40B4-BE49-F238E27FC236}">
              <a16:creationId xmlns:a16="http://schemas.microsoft.com/office/drawing/2014/main" id="{8FC3B3B2-0B9B-4F5B-9215-759CD10F3D5A}"/>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4D4ED22-73A7-4BCE-953E-A8470A92C1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4C986E-73C1-4F89-9B50-35A9F8FEBA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88B7A92-B11C-4DFC-B7C7-9960C4BA6D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91F3A21-84BA-411A-ABD3-109752C062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B6AAFB5-4BE0-4B24-AA4F-745D429AD1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104648</xdr:rowOff>
    </xdr:from>
    <xdr:to>
      <xdr:col>55</xdr:col>
      <xdr:colOff>50800</xdr:colOff>
      <xdr:row>86</xdr:row>
      <xdr:rowOff>34798</xdr:rowOff>
    </xdr:to>
    <xdr:sp macro="" textlink="">
      <xdr:nvSpPr>
        <xdr:cNvPr id="362" name="楕円 361">
          <a:extLst>
            <a:ext uri="{FF2B5EF4-FFF2-40B4-BE49-F238E27FC236}">
              <a16:creationId xmlns:a16="http://schemas.microsoft.com/office/drawing/2014/main" id="{9FBB9F8E-8000-45B7-ABF7-174CED169220}"/>
            </a:ext>
          </a:extLst>
        </xdr:cNvPr>
        <xdr:cNvSpPr/>
      </xdr:nvSpPr>
      <xdr:spPr>
        <a:xfrm>
          <a:off x="104267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83075</xdr:rowOff>
    </xdr:from>
    <xdr:ext cx="469744" cy="259045"/>
    <xdr:sp macro="" textlink="">
      <xdr:nvSpPr>
        <xdr:cNvPr id="363" name="【公営住宅】&#10;一人当たり面積該当値テキスト">
          <a:extLst>
            <a:ext uri="{FF2B5EF4-FFF2-40B4-BE49-F238E27FC236}">
              <a16:creationId xmlns:a16="http://schemas.microsoft.com/office/drawing/2014/main" id="{12CCEC5D-AD03-43DE-BE83-A40F301A8F70}"/>
            </a:ext>
          </a:extLst>
        </xdr:cNvPr>
        <xdr:cNvSpPr txBox="1"/>
      </xdr:nvSpPr>
      <xdr:spPr>
        <a:xfrm>
          <a:off x="10515600" y="1465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106744</xdr:rowOff>
    </xdr:from>
    <xdr:to>
      <xdr:col>50</xdr:col>
      <xdr:colOff>165100</xdr:colOff>
      <xdr:row>86</xdr:row>
      <xdr:rowOff>36894</xdr:rowOff>
    </xdr:to>
    <xdr:sp macro="" textlink="">
      <xdr:nvSpPr>
        <xdr:cNvPr id="364" name="楕円 363">
          <a:extLst>
            <a:ext uri="{FF2B5EF4-FFF2-40B4-BE49-F238E27FC236}">
              <a16:creationId xmlns:a16="http://schemas.microsoft.com/office/drawing/2014/main" id="{098B271C-7AFD-44A7-97D7-6B3482671727}"/>
            </a:ext>
          </a:extLst>
        </xdr:cNvPr>
        <xdr:cNvSpPr/>
      </xdr:nvSpPr>
      <xdr:spPr>
        <a:xfrm>
          <a:off x="9588500" y="146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155448</xdr:rowOff>
    </xdr:from>
    <xdr:to>
      <xdr:col>55</xdr:col>
      <xdr:colOff>0</xdr:colOff>
      <xdr:row>85</xdr:row>
      <xdr:rowOff>157544</xdr:rowOff>
    </xdr:to>
    <xdr:cxnSp macro="">
      <xdr:nvCxnSpPr>
        <xdr:cNvPr id="365" name="直線コネクタ 364">
          <a:extLst>
            <a:ext uri="{FF2B5EF4-FFF2-40B4-BE49-F238E27FC236}">
              <a16:creationId xmlns:a16="http://schemas.microsoft.com/office/drawing/2014/main" id="{07F1B6A7-8B80-4AE4-BADE-1556DC9F58D7}"/>
            </a:ext>
          </a:extLst>
        </xdr:cNvPr>
        <xdr:cNvCxnSpPr/>
      </xdr:nvCxnSpPr>
      <xdr:spPr>
        <a:xfrm flipV="1">
          <a:off x="9639300" y="1472869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108649</xdr:rowOff>
    </xdr:from>
    <xdr:to>
      <xdr:col>46</xdr:col>
      <xdr:colOff>38100</xdr:colOff>
      <xdr:row>86</xdr:row>
      <xdr:rowOff>38799</xdr:rowOff>
    </xdr:to>
    <xdr:sp macro="" textlink="">
      <xdr:nvSpPr>
        <xdr:cNvPr id="366" name="楕円 365">
          <a:extLst>
            <a:ext uri="{FF2B5EF4-FFF2-40B4-BE49-F238E27FC236}">
              <a16:creationId xmlns:a16="http://schemas.microsoft.com/office/drawing/2014/main" id="{F2311A00-1022-4F3D-B130-07F7F2577413}"/>
            </a:ext>
          </a:extLst>
        </xdr:cNvPr>
        <xdr:cNvSpPr/>
      </xdr:nvSpPr>
      <xdr:spPr>
        <a:xfrm>
          <a:off x="8699500" y="146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157544</xdr:rowOff>
    </xdr:from>
    <xdr:to>
      <xdr:col>50</xdr:col>
      <xdr:colOff>114300</xdr:colOff>
      <xdr:row>85</xdr:row>
      <xdr:rowOff>159449</xdr:rowOff>
    </xdr:to>
    <xdr:cxnSp macro="">
      <xdr:nvCxnSpPr>
        <xdr:cNvPr id="367" name="直線コネクタ 366">
          <a:extLst>
            <a:ext uri="{FF2B5EF4-FFF2-40B4-BE49-F238E27FC236}">
              <a16:creationId xmlns:a16="http://schemas.microsoft.com/office/drawing/2014/main" id="{823BE1EC-7454-42C1-A551-27212152044E}"/>
            </a:ext>
          </a:extLst>
        </xdr:cNvPr>
        <xdr:cNvCxnSpPr/>
      </xdr:nvCxnSpPr>
      <xdr:spPr>
        <a:xfrm flipV="1">
          <a:off x="8750300" y="147307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110173</xdr:rowOff>
    </xdr:from>
    <xdr:to>
      <xdr:col>41</xdr:col>
      <xdr:colOff>101600</xdr:colOff>
      <xdr:row>86</xdr:row>
      <xdr:rowOff>40323</xdr:rowOff>
    </xdr:to>
    <xdr:sp macro="" textlink="">
      <xdr:nvSpPr>
        <xdr:cNvPr id="368" name="楕円 367">
          <a:extLst>
            <a:ext uri="{FF2B5EF4-FFF2-40B4-BE49-F238E27FC236}">
              <a16:creationId xmlns:a16="http://schemas.microsoft.com/office/drawing/2014/main" id="{8E6813F1-477A-4101-8C4A-45279C49C32B}"/>
            </a:ext>
          </a:extLst>
        </xdr:cNvPr>
        <xdr:cNvSpPr/>
      </xdr:nvSpPr>
      <xdr:spPr>
        <a:xfrm>
          <a:off x="7810500" y="146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159449</xdr:rowOff>
    </xdr:from>
    <xdr:to>
      <xdr:col>45</xdr:col>
      <xdr:colOff>177800</xdr:colOff>
      <xdr:row>85</xdr:row>
      <xdr:rowOff>160973</xdr:rowOff>
    </xdr:to>
    <xdr:cxnSp macro="">
      <xdr:nvCxnSpPr>
        <xdr:cNvPr id="369" name="直線コネクタ 368">
          <a:extLst>
            <a:ext uri="{FF2B5EF4-FFF2-40B4-BE49-F238E27FC236}">
              <a16:creationId xmlns:a16="http://schemas.microsoft.com/office/drawing/2014/main" id="{CB054362-6684-4232-B39E-3C4966008441}"/>
            </a:ext>
          </a:extLst>
        </xdr:cNvPr>
        <xdr:cNvCxnSpPr/>
      </xdr:nvCxnSpPr>
      <xdr:spPr>
        <a:xfrm flipV="1">
          <a:off x="7861300" y="147326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112077</xdr:rowOff>
    </xdr:from>
    <xdr:to>
      <xdr:col>36</xdr:col>
      <xdr:colOff>165100</xdr:colOff>
      <xdr:row>86</xdr:row>
      <xdr:rowOff>42227</xdr:rowOff>
    </xdr:to>
    <xdr:sp macro="" textlink="">
      <xdr:nvSpPr>
        <xdr:cNvPr id="370" name="楕円 369">
          <a:extLst>
            <a:ext uri="{FF2B5EF4-FFF2-40B4-BE49-F238E27FC236}">
              <a16:creationId xmlns:a16="http://schemas.microsoft.com/office/drawing/2014/main" id="{C9949462-B192-4078-8BD2-717CD8145306}"/>
            </a:ext>
          </a:extLst>
        </xdr:cNvPr>
        <xdr:cNvSpPr/>
      </xdr:nvSpPr>
      <xdr:spPr>
        <a:xfrm>
          <a:off x="6921500" y="146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160973</xdr:rowOff>
    </xdr:from>
    <xdr:to>
      <xdr:col>41</xdr:col>
      <xdr:colOff>50800</xdr:colOff>
      <xdr:row>85</xdr:row>
      <xdr:rowOff>162877</xdr:rowOff>
    </xdr:to>
    <xdr:cxnSp macro="">
      <xdr:nvCxnSpPr>
        <xdr:cNvPr id="371" name="直線コネクタ 370">
          <a:extLst>
            <a:ext uri="{FF2B5EF4-FFF2-40B4-BE49-F238E27FC236}">
              <a16:creationId xmlns:a16="http://schemas.microsoft.com/office/drawing/2014/main" id="{4A3D9D5C-7B9E-4DE1-B86E-0D17464242BC}"/>
            </a:ext>
          </a:extLst>
        </xdr:cNvPr>
        <xdr:cNvCxnSpPr/>
      </xdr:nvCxnSpPr>
      <xdr:spPr>
        <a:xfrm flipV="1">
          <a:off x="6972300" y="14734223"/>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8DEC21BC-63DC-4757-9031-F906D1DBDF24}"/>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3" name="n_2aveValue【公営住宅】&#10;一人当たり面積">
          <a:extLst>
            <a:ext uri="{FF2B5EF4-FFF2-40B4-BE49-F238E27FC236}">
              <a16:creationId xmlns:a16="http://schemas.microsoft.com/office/drawing/2014/main" id="{A768BD0E-7F5D-48AC-ACAC-93113559BB01}"/>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4" name="n_3aveValue【公営住宅】&#10;一人当たり面積">
          <a:extLst>
            <a:ext uri="{FF2B5EF4-FFF2-40B4-BE49-F238E27FC236}">
              <a16:creationId xmlns:a16="http://schemas.microsoft.com/office/drawing/2014/main" id="{74F38BA8-808E-40D5-9271-C59BF695347F}"/>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5" name="n_4aveValue【公営住宅】&#10;一人当たり面積">
          <a:extLst>
            <a:ext uri="{FF2B5EF4-FFF2-40B4-BE49-F238E27FC236}">
              <a16:creationId xmlns:a16="http://schemas.microsoft.com/office/drawing/2014/main" id="{9B31872F-5EB0-4667-AB28-0B0B9F988E05}"/>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28021</xdr:rowOff>
    </xdr:from>
    <xdr:ext cx="469744" cy="259045"/>
    <xdr:sp macro="" textlink="">
      <xdr:nvSpPr>
        <xdr:cNvPr id="376" name="n_1mainValue【公営住宅】&#10;一人当たり面積">
          <a:extLst>
            <a:ext uri="{FF2B5EF4-FFF2-40B4-BE49-F238E27FC236}">
              <a16:creationId xmlns:a16="http://schemas.microsoft.com/office/drawing/2014/main" id="{FEE0E3B3-7C2E-4162-B409-94A8A6202D38}"/>
            </a:ext>
          </a:extLst>
        </xdr:cNvPr>
        <xdr:cNvSpPr txBox="1"/>
      </xdr:nvSpPr>
      <xdr:spPr>
        <a:xfrm>
          <a:off x="9391727" y="1477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29926</xdr:rowOff>
    </xdr:from>
    <xdr:ext cx="469744" cy="259045"/>
    <xdr:sp macro="" textlink="">
      <xdr:nvSpPr>
        <xdr:cNvPr id="377" name="n_2mainValue【公営住宅】&#10;一人当たり面積">
          <a:extLst>
            <a:ext uri="{FF2B5EF4-FFF2-40B4-BE49-F238E27FC236}">
              <a16:creationId xmlns:a16="http://schemas.microsoft.com/office/drawing/2014/main" id="{61AB9474-CCFE-49DD-9E84-3EBA26DC70FE}"/>
            </a:ext>
          </a:extLst>
        </xdr:cNvPr>
        <xdr:cNvSpPr txBox="1"/>
      </xdr:nvSpPr>
      <xdr:spPr>
        <a:xfrm>
          <a:off x="8515427" y="1477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31450</xdr:rowOff>
    </xdr:from>
    <xdr:ext cx="469744" cy="259045"/>
    <xdr:sp macro="" textlink="">
      <xdr:nvSpPr>
        <xdr:cNvPr id="378" name="n_3mainValue【公営住宅】&#10;一人当たり面積">
          <a:extLst>
            <a:ext uri="{FF2B5EF4-FFF2-40B4-BE49-F238E27FC236}">
              <a16:creationId xmlns:a16="http://schemas.microsoft.com/office/drawing/2014/main" id="{89D78BFC-E800-47C2-837D-2BBF4BA56528}"/>
            </a:ext>
          </a:extLst>
        </xdr:cNvPr>
        <xdr:cNvSpPr txBox="1"/>
      </xdr:nvSpPr>
      <xdr:spPr>
        <a:xfrm>
          <a:off x="7626427" y="1477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33354</xdr:rowOff>
    </xdr:from>
    <xdr:ext cx="469744" cy="259045"/>
    <xdr:sp macro="" textlink="">
      <xdr:nvSpPr>
        <xdr:cNvPr id="379" name="n_4mainValue【公営住宅】&#10;一人当たり面積">
          <a:extLst>
            <a:ext uri="{FF2B5EF4-FFF2-40B4-BE49-F238E27FC236}">
              <a16:creationId xmlns:a16="http://schemas.microsoft.com/office/drawing/2014/main" id="{A1472A01-7AD6-408C-80AB-E2A3FB30B676}"/>
            </a:ext>
          </a:extLst>
        </xdr:cNvPr>
        <xdr:cNvSpPr txBox="1"/>
      </xdr:nvSpPr>
      <xdr:spPr>
        <a:xfrm>
          <a:off x="6737427" y="1477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1316417-888D-4D0A-B62A-FF82167EE3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98828482-2514-4D6C-8A0D-10B6BF397E0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3727569-B422-4245-8E88-4FF8D412FA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3D86412-DA07-47A7-8A6C-5275B5F7C1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AA6B91F-0CED-41D1-8CD3-4B86D2DABC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30ACE78-63E1-4657-8ADC-BC29968330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5A407B01-D591-41F0-8C73-E082C25F98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7A71FFA-084C-4648-B8B3-CDA013F25B4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8020DFE5-C141-48FE-9A80-14B8AE9B79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44E0E4B-1903-4028-842B-A5D16EF6F3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EDE8803-154D-4084-9CFF-58F2B8F95C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3BA120AF-B71C-4AEC-A1AE-6F8E4A8135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15010926-E0F8-4D8A-BBEB-6F50D8874E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9369C436-84F3-42DE-BCA7-F17E6B1C8F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7647117-E071-4568-831A-EC44571753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DEA60F05-909B-45D5-84C6-C97B013299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3BDBC157-D77C-4A9D-899A-DBD29140FD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2B5739F-35DB-4610-A63A-DC5DFB0020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B91A4686-B2E3-4E5E-8FEE-F355F615A2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580A043-5F4F-4A03-9D30-D39F11D663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1E394CC9-2C29-456A-9A19-59DE206663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48A9BD2-435C-40B2-8E58-48E2899A06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67E3A45-606F-4D76-91BA-1B2C25B6B0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7B48AD7-89F6-45CD-B372-0C6F0565FA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135D4C2-5227-4ADD-A681-2D476896F5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E4B23B32-9C01-4103-9017-D07214512C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5BB9B466-BDB6-4C38-8431-A70A30360F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3A0A0502-EE2A-4FF1-B920-AC0559B42E1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5921A2A-37CA-49DC-8A6C-2794E42A4B8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B1DCF41-F21D-414F-ADDE-99DAA269C3F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52BCC92D-AC9B-49E5-94FF-F173168E665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8119110-260C-4AD6-A448-FBE44914703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F9C1B0B4-7462-42E3-A018-844575BEB91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E7B0D3D-F49D-4EEF-90E3-F96329F0484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F06FCF89-FA53-497B-A810-CA852CA718D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80521B72-DECD-48C2-9EE7-A1B7ABF46C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7756B27A-0DB9-430A-8779-086171D2C47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D2542C9F-B43C-4E20-85FD-B361340611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7D7F1260-C5E8-4B10-B684-78E41D5D259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EF6A9DC-6855-49E5-BC06-8DA8E189961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1061873-09F6-48EE-82FA-8EFB7A5A2B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9A9C317B-F9D5-4A8B-B1A4-0BC226FC7B9F}"/>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79B25B44-6225-4869-BF6B-DBD055B6466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4C6A605D-2FEB-4DFD-BC15-6EAF2DDAFF2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3052FD02-D220-4120-B407-5D07DA78D1F8}"/>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2F59FC70-CB4D-47A1-9F34-2A5F297CD169}"/>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F130E4F-32C0-4CF3-94D5-E71BBAAAB11B}"/>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E778BEB2-C500-4578-8871-5D2486E6058D}"/>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2C930CD2-A97C-4C51-B9DB-BF4FE9E8AC82}"/>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9" name="フローチャート: 判断 428">
          <a:extLst>
            <a:ext uri="{FF2B5EF4-FFF2-40B4-BE49-F238E27FC236}">
              <a16:creationId xmlns:a16="http://schemas.microsoft.com/office/drawing/2014/main" id="{1253E5BF-9878-47E9-AAF7-F3A81A611BCC}"/>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0" name="フローチャート: 判断 429">
          <a:extLst>
            <a:ext uri="{FF2B5EF4-FFF2-40B4-BE49-F238E27FC236}">
              <a16:creationId xmlns:a16="http://schemas.microsoft.com/office/drawing/2014/main" id="{6BE8EC15-5CEC-4F4C-A9FA-38BE4F1C491B}"/>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1" name="フローチャート: 判断 430">
          <a:extLst>
            <a:ext uri="{FF2B5EF4-FFF2-40B4-BE49-F238E27FC236}">
              <a16:creationId xmlns:a16="http://schemas.microsoft.com/office/drawing/2014/main" id="{5FC4515B-8CFE-4D83-8866-3EF64A05B667}"/>
            </a:ext>
          </a:extLst>
        </xdr:cNvPr>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46C917E-CB11-4FA1-A958-A6FF36B1BF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D681EA8-9534-4F44-B3B3-2247F4B017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F872AE1-504B-4B85-9307-384CA13048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EB73CB2-A31D-4FD0-A286-89DB3A4860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2ED3F9A-9CC8-471F-B5E3-B70EDB089E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xdr:rowOff>
    </xdr:from>
    <xdr:to>
      <xdr:col>85</xdr:col>
      <xdr:colOff>177800</xdr:colOff>
      <xdr:row>38</xdr:row>
      <xdr:rowOff>112304</xdr:rowOff>
    </xdr:to>
    <xdr:sp macro="" textlink="">
      <xdr:nvSpPr>
        <xdr:cNvPr id="437" name="楕円 436">
          <a:extLst>
            <a:ext uri="{FF2B5EF4-FFF2-40B4-BE49-F238E27FC236}">
              <a16:creationId xmlns:a16="http://schemas.microsoft.com/office/drawing/2014/main" id="{A4FF1C9A-16C2-42AE-AAD4-D79D9EE8D5FC}"/>
            </a:ext>
          </a:extLst>
        </xdr:cNvPr>
        <xdr:cNvSpPr/>
      </xdr:nvSpPr>
      <xdr:spPr>
        <a:xfrm>
          <a:off x="16268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160581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CFDD006-87F3-4C0B-8238-BDB12F9F839A}"/>
            </a:ext>
          </a:extLst>
        </xdr:cNvPr>
        <xdr:cNvSpPr txBox="1"/>
      </xdr:nvSpPr>
      <xdr:spPr>
        <a:xfrm>
          <a:off x="16357600"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439" name="楕円 438">
          <a:extLst>
            <a:ext uri="{FF2B5EF4-FFF2-40B4-BE49-F238E27FC236}">
              <a16:creationId xmlns:a16="http://schemas.microsoft.com/office/drawing/2014/main" id="{A2F0ADE0-7A73-4ACA-A674-CA522FD9A722}"/>
            </a:ext>
          </a:extLst>
        </xdr:cNvPr>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45176</xdr:rowOff>
    </xdr:from>
    <xdr:to>
      <xdr:col>85</xdr:col>
      <xdr:colOff>127000</xdr:colOff>
      <xdr:row>38</xdr:row>
      <xdr:rowOff>61504</xdr:rowOff>
    </xdr:to>
    <xdr:cxnSp macro="">
      <xdr:nvCxnSpPr>
        <xdr:cNvPr id="440" name="直線コネクタ 439">
          <a:extLst>
            <a:ext uri="{FF2B5EF4-FFF2-40B4-BE49-F238E27FC236}">
              <a16:creationId xmlns:a16="http://schemas.microsoft.com/office/drawing/2014/main" id="{71EFFC0F-5F7E-47F2-AA51-49E3DD409EF9}"/>
            </a:ext>
          </a:extLst>
        </xdr:cNvPr>
        <xdr:cNvCxnSpPr/>
      </xdr:nvCxnSpPr>
      <xdr:spPr>
        <a:xfrm>
          <a:off x="15481300" y="656027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41" name="楕円 440">
          <a:extLst>
            <a:ext uri="{FF2B5EF4-FFF2-40B4-BE49-F238E27FC236}">
              <a16:creationId xmlns:a16="http://schemas.microsoft.com/office/drawing/2014/main" id="{8FF26B75-2674-492A-8820-E07276059FAB}"/>
            </a:ext>
          </a:extLst>
        </xdr:cNvPr>
        <xdr:cNvSpPr/>
      </xdr:nvSpPr>
      <xdr:spPr>
        <a:xfrm>
          <a:off x="14541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xdr:rowOff>
    </xdr:from>
    <xdr:to>
      <xdr:col>81</xdr:col>
      <xdr:colOff>50800</xdr:colOff>
      <xdr:row>38</xdr:row>
      <xdr:rowOff>45176</xdr:rowOff>
    </xdr:to>
    <xdr:cxnSp macro="">
      <xdr:nvCxnSpPr>
        <xdr:cNvPr id="442" name="直線コネクタ 441">
          <a:extLst>
            <a:ext uri="{FF2B5EF4-FFF2-40B4-BE49-F238E27FC236}">
              <a16:creationId xmlns:a16="http://schemas.microsoft.com/office/drawing/2014/main" id="{4B8D408E-62AC-4D14-B0B1-7B47473FE094}"/>
            </a:ext>
          </a:extLst>
        </xdr:cNvPr>
        <xdr:cNvCxnSpPr/>
      </xdr:nvCxnSpPr>
      <xdr:spPr>
        <a:xfrm>
          <a:off x="14592300" y="65194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90714</xdr:rowOff>
    </xdr:from>
    <xdr:to>
      <xdr:col>72</xdr:col>
      <xdr:colOff>38100</xdr:colOff>
      <xdr:row>38</xdr:row>
      <xdr:rowOff>20864</xdr:rowOff>
    </xdr:to>
    <xdr:sp macro="" textlink="">
      <xdr:nvSpPr>
        <xdr:cNvPr id="443" name="楕円 442">
          <a:extLst>
            <a:ext uri="{FF2B5EF4-FFF2-40B4-BE49-F238E27FC236}">
              <a16:creationId xmlns:a16="http://schemas.microsoft.com/office/drawing/2014/main" id="{FF7BBEC0-B8B3-4BB8-B1F7-EDB2C74383E6}"/>
            </a:ext>
          </a:extLst>
        </xdr:cNvPr>
        <xdr:cNvSpPr/>
      </xdr:nvSpPr>
      <xdr:spPr>
        <a:xfrm>
          <a:off x="13652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141514</xdr:rowOff>
    </xdr:from>
    <xdr:to>
      <xdr:col>76</xdr:col>
      <xdr:colOff>114300</xdr:colOff>
      <xdr:row>38</xdr:row>
      <xdr:rowOff>4354</xdr:rowOff>
    </xdr:to>
    <xdr:cxnSp macro="">
      <xdr:nvCxnSpPr>
        <xdr:cNvPr id="444" name="直線コネクタ 443">
          <a:extLst>
            <a:ext uri="{FF2B5EF4-FFF2-40B4-BE49-F238E27FC236}">
              <a16:creationId xmlns:a16="http://schemas.microsoft.com/office/drawing/2014/main" id="{FE642D7A-60B1-48CC-885A-66E58236B861}"/>
            </a:ext>
          </a:extLst>
        </xdr:cNvPr>
        <xdr:cNvCxnSpPr/>
      </xdr:nvCxnSpPr>
      <xdr:spPr>
        <a:xfrm>
          <a:off x="13703300" y="64851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49893</xdr:rowOff>
    </xdr:from>
    <xdr:to>
      <xdr:col>67</xdr:col>
      <xdr:colOff>101600</xdr:colOff>
      <xdr:row>37</xdr:row>
      <xdr:rowOff>151493</xdr:rowOff>
    </xdr:to>
    <xdr:sp macro="" textlink="">
      <xdr:nvSpPr>
        <xdr:cNvPr id="445" name="楕円 444">
          <a:extLst>
            <a:ext uri="{FF2B5EF4-FFF2-40B4-BE49-F238E27FC236}">
              <a16:creationId xmlns:a16="http://schemas.microsoft.com/office/drawing/2014/main" id="{06B8F97D-DCF0-47B9-A29E-76916071A47C}"/>
            </a:ext>
          </a:extLst>
        </xdr:cNvPr>
        <xdr:cNvSpPr/>
      </xdr:nvSpPr>
      <xdr:spPr>
        <a:xfrm>
          <a:off x="12763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100693</xdr:rowOff>
    </xdr:from>
    <xdr:to>
      <xdr:col>71</xdr:col>
      <xdr:colOff>177800</xdr:colOff>
      <xdr:row>37</xdr:row>
      <xdr:rowOff>141514</xdr:rowOff>
    </xdr:to>
    <xdr:cxnSp macro="">
      <xdr:nvCxnSpPr>
        <xdr:cNvPr id="446" name="直線コネクタ 445">
          <a:extLst>
            <a:ext uri="{FF2B5EF4-FFF2-40B4-BE49-F238E27FC236}">
              <a16:creationId xmlns:a16="http://schemas.microsoft.com/office/drawing/2014/main" id="{0AE4FA9F-F490-4469-B2A0-B9CDF0A0DDBE}"/>
            </a:ext>
          </a:extLst>
        </xdr:cNvPr>
        <xdr:cNvCxnSpPr/>
      </xdr:nvCxnSpPr>
      <xdr:spPr>
        <a:xfrm>
          <a:off x="12814300" y="64443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5423432-B043-4022-AE1C-99CC2CCB97FC}"/>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4751CE4-D2E0-4F5A-B268-B63FF3991A47}"/>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FCBFF5BB-1841-4507-A79A-A74A98FD2C06}"/>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9B1D5597-CA72-4350-AD43-D5634D5D3C1C}"/>
            </a:ext>
          </a:extLst>
        </xdr:cNvPr>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112503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6C989D23-65BD-4400-A3E8-7F48023542D3}"/>
            </a:ext>
          </a:extLst>
        </xdr:cNvPr>
        <xdr:cNvSpPr txBox="1"/>
      </xdr:nvSpPr>
      <xdr:spPr>
        <a:xfrm>
          <a:off x="152660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63C1E2C2-DAED-46D5-A88B-ABA0A46BC863}"/>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37391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E76C6EA1-2180-43EE-8C60-4C69AE9E293A}"/>
            </a:ext>
          </a:extLst>
        </xdr:cNvPr>
        <xdr:cNvSpPr txBox="1"/>
      </xdr:nvSpPr>
      <xdr:spPr>
        <a:xfrm>
          <a:off x="135007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168020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50DED95-FD4D-41EA-9ACF-48DB5D614732}"/>
            </a:ext>
          </a:extLst>
        </xdr:cNvPr>
        <xdr:cNvSpPr txBox="1"/>
      </xdr:nvSpPr>
      <xdr:spPr>
        <a:xfrm>
          <a:off x="12611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3457B45-B929-4423-A469-A61B853020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A3F5024-8A5A-4523-9C85-4FC0B99B54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DAA4AEF-2FE9-412A-8D90-4270FCC506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5DE7D76-737D-454E-981E-330D76C662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8579851-F28E-429E-AE5F-23195DFC50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668065B-BA0A-4C73-B21F-3B09964D60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2DFFF33-BEB2-4BBD-9D40-67D4F5378A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28FEF34-774B-4F77-8561-7D9615F3A0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27F7942-E0F9-4C6F-ABA7-EC67D91336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A812D38-CB3F-456B-BF4E-61746E9D47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6B12B21A-0398-4BDB-8B6B-9BFE7164A59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E126059-F978-490A-8BD3-5972D392812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50B1D0C8-83AD-410A-A6EC-B5C41178F08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2FBE9A32-CC04-4296-8FA1-1B8B2B32A4B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99F00EE-7F83-433E-8A06-3509C45AB7F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E535FEDC-1E07-4B37-8D3B-E5520BD8E5E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1093F347-4EF6-4A95-AD2F-35AAE53655A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9DFE81A2-9524-4393-807B-D8C7FA30676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98B2552B-3320-43A8-82B4-2E34725B48A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E2FD52E-8BC4-4C4E-AF0F-15B00DE79AF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F11E613-80F5-4483-80A4-6607DDDD7F8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45FAD284-4E06-4698-B2D9-55846615C5C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4412E04-05DE-458E-A96E-8AA8F099C6F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CF37B690-5965-4AC5-8012-AFAD57764375}"/>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DBA742D2-6FCF-4AD0-90DD-0DAF195EF55D}"/>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B9B85C04-6B71-45D4-81B7-E2B1CD168C4B}"/>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F4FA4D8-EACA-4AEB-B086-E3B808023DAA}"/>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3FFDD0A9-AA52-4B38-BD2B-EE0627550E96}"/>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6529A188-F65D-4138-831B-94525B0446B1}"/>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FE99A448-135F-4C5F-8F6A-A8120871395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1C187A16-2CA8-43D2-8B15-1070A14200F3}"/>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6" name="フローチャート: 判断 485">
          <a:extLst>
            <a:ext uri="{FF2B5EF4-FFF2-40B4-BE49-F238E27FC236}">
              <a16:creationId xmlns:a16="http://schemas.microsoft.com/office/drawing/2014/main" id="{DDCDD373-77EE-4AE0-B776-AB56170B2023}"/>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7" name="フローチャート: 判断 486">
          <a:extLst>
            <a:ext uri="{FF2B5EF4-FFF2-40B4-BE49-F238E27FC236}">
              <a16:creationId xmlns:a16="http://schemas.microsoft.com/office/drawing/2014/main" id="{28657F26-102A-4E1D-84A3-A4D466230B27}"/>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8" name="フローチャート: 判断 487">
          <a:extLst>
            <a:ext uri="{FF2B5EF4-FFF2-40B4-BE49-F238E27FC236}">
              <a16:creationId xmlns:a16="http://schemas.microsoft.com/office/drawing/2014/main" id="{11A23EA4-FB2E-4E4B-A31F-87E7F5DA9B03}"/>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6F98EA2-020A-4477-8A87-A1267EF3EC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A3A33A1-4EE2-4391-A168-E91CCC0B8E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1D10230-3FDE-42E3-8404-F00F77ECC4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13EFDE3-1918-442A-AB47-F88B7796AC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5A6AD320-CED9-4801-8D26-5E8446DEFC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168910</xdr:rowOff>
    </xdr:from>
    <xdr:to>
      <xdr:col>116</xdr:col>
      <xdr:colOff>114300</xdr:colOff>
      <xdr:row>41</xdr:row>
      <xdr:rowOff>99060</xdr:rowOff>
    </xdr:to>
    <xdr:sp macro="" textlink="">
      <xdr:nvSpPr>
        <xdr:cNvPr id="494" name="楕円 493">
          <a:extLst>
            <a:ext uri="{FF2B5EF4-FFF2-40B4-BE49-F238E27FC236}">
              <a16:creationId xmlns:a16="http://schemas.microsoft.com/office/drawing/2014/main" id="{C4B88C47-92CD-4B69-82EB-F9A3AA57D9AF}"/>
            </a:ext>
          </a:extLst>
        </xdr:cNvPr>
        <xdr:cNvSpPr/>
      </xdr:nvSpPr>
      <xdr:spPr>
        <a:xfrm>
          <a:off x="22110700" y="70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83837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BE63D9D6-ED3C-4DD0-A706-0FE5A38BF897}"/>
            </a:ext>
          </a:extLst>
        </xdr:cNvPr>
        <xdr:cNvSpPr txBox="1"/>
      </xdr:nvSpPr>
      <xdr:spPr>
        <a:xfrm>
          <a:off x="22199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0</xdr:rowOff>
    </xdr:from>
    <xdr:to>
      <xdr:col>112</xdr:col>
      <xdr:colOff>38100</xdr:colOff>
      <xdr:row>41</xdr:row>
      <xdr:rowOff>101600</xdr:rowOff>
    </xdr:to>
    <xdr:sp macro="" textlink="">
      <xdr:nvSpPr>
        <xdr:cNvPr id="496" name="楕円 495">
          <a:extLst>
            <a:ext uri="{FF2B5EF4-FFF2-40B4-BE49-F238E27FC236}">
              <a16:creationId xmlns:a16="http://schemas.microsoft.com/office/drawing/2014/main" id="{ED255D99-6E12-40D7-BE1C-0A1E82B7691A}"/>
            </a:ext>
          </a:extLst>
        </xdr:cNvPr>
        <xdr:cNvSpPr/>
      </xdr:nvSpPr>
      <xdr:spPr>
        <a:xfrm>
          <a:off x="212725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48260</xdr:rowOff>
    </xdr:from>
    <xdr:to>
      <xdr:col>116</xdr:col>
      <xdr:colOff>63500</xdr:colOff>
      <xdr:row>41</xdr:row>
      <xdr:rowOff>50800</xdr:rowOff>
    </xdr:to>
    <xdr:cxnSp macro="">
      <xdr:nvCxnSpPr>
        <xdr:cNvPr id="497" name="直線コネクタ 496">
          <a:extLst>
            <a:ext uri="{FF2B5EF4-FFF2-40B4-BE49-F238E27FC236}">
              <a16:creationId xmlns:a16="http://schemas.microsoft.com/office/drawing/2014/main" id="{095DC372-ADAE-4144-849E-A85A50ADF811}"/>
            </a:ext>
          </a:extLst>
        </xdr:cNvPr>
        <xdr:cNvCxnSpPr/>
      </xdr:nvCxnSpPr>
      <xdr:spPr>
        <a:xfrm flipV="1">
          <a:off x="21323300" y="70777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498" name="楕円 497">
          <a:extLst>
            <a:ext uri="{FF2B5EF4-FFF2-40B4-BE49-F238E27FC236}">
              <a16:creationId xmlns:a16="http://schemas.microsoft.com/office/drawing/2014/main" id="{E540F31D-5947-478B-A0A3-6B014AFA340D}"/>
            </a:ext>
          </a:extLst>
        </xdr:cNvPr>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50800</xdr:rowOff>
    </xdr:from>
    <xdr:to>
      <xdr:col>111</xdr:col>
      <xdr:colOff>177800</xdr:colOff>
      <xdr:row>41</xdr:row>
      <xdr:rowOff>53340</xdr:rowOff>
    </xdr:to>
    <xdr:cxnSp macro="">
      <xdr:nvCxnSpPr>
        <xdr:cNvPr id="499" name="直線コネクタ 498">
          <a:extLst>
            <a:ext uri="{FF2B5EF4-FFF2-40B4-BE49-F238E27FC236}">
              <a16:creationId xmlns:a16="http://schemas.microsoft.com/office/drawing/2014/main" id="{E0B2EA85-CFDF-43FC-BFA4-5F73D4E8B631}"/>
            </a:ext>
          </a:extLst>
        </xdr:cNvPr>
        <xdr:cNvCxnSpPr/>
      </xdr:nvCxnSpPr>
      <xdr:spPr>
        <a:xfrm flipV="1">
          <a:off x="20434300" y="70802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3810</xdr:rowOff>
    </xdr:from>
    <xdr:to>
      <xdr:col>102</xdr:col>
      <xdr:colOff>165100</xdr:colOff>
      <xdr:row>41</xdr:row>
      <xdr:rowOff>105410</xdr:rowOff>
    </xdr:to>
    <xdr:sp macro="" textlink="">
      <xdr:nvSpPr>
        <xdr:cNvPr id="500" name="楕円 499">
          <a:extLst>
            <a:ext uri="{FF2B5EF4-FFF2-40B4-BE49-F238E27FC236}">
              <a16:creationId xmlns:a16="http://schemas.microsoft.com/office/drawing/2014/main" id="{F923A655-B1FE-4C33-B47A-4846CC01E9E9}"/>
            </a:ext>
          </a:extLst>
        </xdr:cNvPr>
        <xdr:cNvSpPr/>
      </xdr:nvSpPr>
      <xdr:spPr>
        <a:xfrm>
          <a:off x="194945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54610</xdr:rowOff>
    </xdr:to>
    <xdr:cxnSp macro="">
      <xdr:nvCxnSpPr>
        <xdr:cNvPr id="501" name="直線コネクタ 500">
          <a:extLst>
            <a:ext uri="{FF2B5EF4-FFF2-40B4-BE49-F238E27FC236}">
              <a16:creationId xmlns:a16="http://schemas.microsoft.com/office/drawing/2014/main" id="{7230D6F3-1896-4116-91E7-C243475942F3}"/>
            </a:ext>
          </a:extLst>
        </xdr:cNvPr>
        <xdr:cNvCxnSpPr/>
      </xdr:nvCxnSpPr>
      <xdr:spPr>
        <a:xfrm flipV="1">
          <a:off x="19545300" y="70827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6350</xdr:rowOff>
    </xdr:from>
    <xdr:to>
      <xdr:col>98</xdr:col>
      <xdr:colOff>38100</xdr:colOff>
      <xdr:row>41</xdr:row>
      <xdr:rowOff>107950</xdr:rowOff>
    </xdr:to>
    <xdr:sp macro="" textlink="">
      <xdr:nvSpPr>
        <xdr:cNvPr id="502" name="楕円 501">
          <a:extLst>
            <a:ext uri="{FF2B5EF4-FFF2-40B4-BE49-F238E27FC236}">
              <a16:creationId xmlns:a16="http://schemas.microsoft.com/office/drawing/2014/main" id="{7396884D-07AA-4277-A831-41DD87EEA05A}"/>
            </a:ext>
          </a:extLst>
        </xdr:cNvPr>
        <xdr:cNvSpPr/>
      </xdr:nvSpPr>
      <xdr:spPr>
        <a:xfrm>
          <a:off x="18605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54610</xdr:rowOff>
    </xdr:from>
    <xdr:to>
      <xdr:col>102</xdr:col>
      <xdr:colOff>114300</xdr:colOff>
      <xdr:row>41</xdr:row>
      <xdr:rowOff>57150</xdr:rowOff>
    </xdr:to>
    <xdr:cxnSp macro="">
      <xdr:nvCxnSpPr>
        <xdr:cNvPr id="503" name="直線コネクタ 502">
          <a:extLst>
            <a:ext uri="{FF2B5EF4-FFF2-40B4-BE49-F238E27FC236}">
              <a16:creationId xmlns:a16="http://schemas.microsoft.com/office/drawing/2014/main" id="{1346463A-8A90-4215-B47A-4DA411B60F3D}"/>
            </a:ext>
          </a:extLst>
        </xdr:cNvPr>
        <xdr:cNvCxnSpPr/>
      </xdr:nvCxnSpPr>
      <xdr:spPr>
        <a:xfrm flipV="1">
          <a:off x="18656300" y="70840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41A7DFCE-D7C2-4FD3-B91F-67C0EB1B02FF}"/>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25485D4C-3D44-42F4-8AFE-44C7756E3EAC}"/>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C136B48A-F382-4B89-9745-3800D482CDA1}"/>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4E85F1B3-0EC5-4431-AB26-034C91BAB91A}"/>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92727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1989D606-7801-4973-8221-F12A8E4DCF4B}"/>
            </a:ext>
          </a:extLst>
        </xdr:cNvPr>
        <xdr:cNvSpPr txBox="1"/>
      </xdr:nvSpPr>
      <xdr:spPr>
        <a:xfrm>
          <a:off x="21075727" y="712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8BD8A098-FBB5-4A28-A21D-DFCAB0F94774}"/>
            </a:ext>
          </a:extLst>
        </xdr:cNvPr>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96537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2F1E003B-FB41-46BE-BECD-5CC7B9291E0D}"/>
            </a:ext>
          </a:extLst>
        </xdr:cNvPr>
        <xdr:cNvSpPr txBox="1"/>
      </xdr:nvSpPr>
      <xdr:spPr>
        <a:xfrm>
          <a:off x="19310427" y="712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99077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A7BD86C1-47D8-478D-BA56-46BC1EEF4C08}"/>
            </a:ext>
          </a:extLst>
        </xdr:cNvPr>
        <xdr:cNvSpPr txBox="1"/>
      </xdr:nvSpPr>
      <xdr:spPr>
        <a:xfrm>
          <a:off x="18421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21E479D0-D935-4668-9C05-713A76BAEC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444EA1E5-CA92-4C30-8D3E-0822B323CCF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BF4B8094-B869-4BD1-B276-FAA2D58EAD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8C32B7E4-93CE-4A3D-BCEC-D319139DF9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F65DF1E-674D-43A4-985A-969F370A73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FE4984FC-1257-486C-BF51-6F20805F91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EB3E4A6F-FB74-456D-A2B9-A9C9C7E2BF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19A66429-82B8-4EB1-BCB2-FABDE3B3A9B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66A278CB-9F7D-4535-9B6D-6A752D6116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37A2D1B3-6C98-49D0-B694-F208538F22A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880BB6BE-8F6D-45C5-9DAC-89C67E78EA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82B3446E-9E9C-40EF-B53D-2B4027DBA95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1DB1E71-8FA7-484C-A798-77CC64A1231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7AE6759B-34F8-4F32-AA5E-F60933C0330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1B7F1A25-3CC6-4554-95F8-F8E62131F1A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17814D91-3D7E-4958-8964-7DBD7FEEC12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8C80A2F3-BBD5-476D-8E28-7F5ED179E35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41DF135D-E1EE-436A-8118-D293C21871A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9DFB2357-5920-496C-9608-A1CDC4AEBB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A9CC8F4A-601A-4EF4-B784-63698031F7D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D75C9DA-9620-4AEF-88FF-4EDCE81A2E2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C1C63502-2FEE-47D6-83C6-E85AE80968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311C3A68-D93D-4514-8420-BB1AB483E08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DFB8103-EA12-43C8-AF00-00C38D759A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3D51517B-DB4A-4AA7-AF81-30EF4815E154}"/>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A8A4645B-6830-4C2C-811C-7D69DB70F54A}"/>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1F8B1518-3269-4184-A863-01C1A071F535}"/>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D53657F9-837E-4C36-9D79-194302770636}"/>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974D544E-1412-425D-9D77-51A2D7B6999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79734A15-9CF8-4BF9-920C-6A62E66B28A9}"/>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CE84D7F6-CAB2-470E-AADD-91887C46494E}"/>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D7936A15-ACAD-47F1-B6A6-78B97D5C086F}"/>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4" name="フローチャート: 判断 543">
          <a:extLst>
            <a:ext uri="{FF2B5EF4-FFF2-40B4-BE49-F238E27FC236}">
              <a16:creationId xmlns:a16="http://schemas.microsoft.com/office/drawing/2014/main" id="{8B87C9C6-B2B2-46BB-8B81-559214805842}"/>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5" name="フローチャート: 判断 544">
          <a:extLst>
            <a:ext uri="{FF2B5EF4-FFF2-40B4-BE49-F238E27FC236}">
              <a16:creationId xmlns:a16="http://schemas.microsoft.com/office/drawing/2014/main" id="{4A807539-3170-403A-89D2-4D731D11FAF6}"/>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6" name="フローチャート: 判断 545">
          <a:extLst>
            <a:ext uri="{FF2B5EF4-FFF2-40B4-BE49-F238E27FC236}">
              <a16:creationId xmlns:a16="http://schemas.microsoft.com/office/drawing/2014/main" id="{4FF1691A-03F4-4967-B69A-647C3766050E}"/>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A31DF94-2401-40CC-9214-E2C7AECFA5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3F3121C-C0E2-495C-90F7-587C4FDCE8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3FC9970-11B5-4FB7-9036-1945F402E7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DC62DEB-3862-49D1-88BB-FDDC167B93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F046BF7-4943-492A-9038-D60CE4F844F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52" name="楕円 551">
          <a:extLst>
            <a:ext uri="{FF2B5EF4-FFF2-40B4-BE49-F238E27FC236}">
              <a16:creationId xmlns:a16="http://schemas.microsoft.com/office/drawing/2014/main" id="{FA359A1A-44BD-4940-B522-7A17629F3AC7}"/>
            </a:ext>
          </a:extLst>
        </xdr:cNvPr>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163C0C19-3CC5-477B-B946-D08B89C1A3BB}"/>
            </a:ext>
          </a:extLst>
        </xdr:cNvPr>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133985</xdr:rowOff>
    </xdr:from>
    <xdr:to>
      <xdr:col>81</xdr:col>
      <xdr:colOff>101600</xdr:colOff>
      <xdr:row>59</xdr:row>
      <xdr:rowOff>64135</xdr:rowOff>
    </xdr:to>
    <xdr:sp macro="" textlink="">
      <xdr:nvSpPr>
        <xdr:cNvPr id="554" name="楕円 553">
          <a:extLst>
            <a:ext uri="{FF2B5EF4-FFF2-40B4-BE49-F238E27FC236}">
              <a16:creationId xmlns:a16="http://schemas.microsoft.com/office/drawing/2014/main" id="{C25A4A4A-C66F-47C4-840A-30354CF10DC1}"/>
            </a:ext>
          </a:extLst>
        </xdr:cNvPr>
        <xdr:cNvSpPr/>
      </xdr:nvSpPr>
      <xdr:spPr>
        <a:xfrm>
          <a:off x="15430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xdr:rowOff>
    </xdr:from>
    <xdr:to>
      <xdr:col>85</xdr:col>
      <xdr:colOff>127000</xdr:colOff>
      <xdr:row>59</xdr:row>
      <xdr:rowOff>60960</xdr:rowOff>
    </xdr:to>
    <xdr:cxnSp macro="">
      <xdr:nvCxnSpPr>
        <xdr:cNvPr id="555" name="直線コネクタ 554">
          <a:extLst>
            <a:ext uri="{FF2B5EF4-FFF2-40B4-BE49-F238E27FC236}">
              <a16:creationId xmlns:a16="http://schemas.microsoft.com/office/drawing/2014/main" id="{551CF324-D422-4C6A-AFA4-042451041796}"/>
            </a:ext>
          </a:extLst>
        </xdr:cNvPr>
        <xdr:cNvCxnSpPr/>
      </xdr:nvCxnSpPr>
      <xdr:spPr>
        <a:xfrm>
          <a:off x="15481300" y="101288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92075</xdr:rowOff>
    </xdr:from>
    <xdr:to>
      <xdr:col>76</xdr:col>
      <xdr:colOff>165100</xdr:colOff>
      <xdr:row>59</xdr:row>
      <xdr:rowOff>22225</xdr:rowOff>
    </xdr:to>
    <xdr:sp macro="" textlink="">
      <xdr:nvSpPr>
        <xdr:cNvPr id="556" name="楕円 555">
          <a:extLst>
            <a:ext uri="{FF2B5EF4-FFF2-40B4-BE49-F238E27FC236}">
              <a16:creationId xmlns:a16="http://schemas.microsoft.com/office/drawing/2014/main" id="{27D4500D-7292-47B8-AEC8-F71871057399}"/>
            </a:ext>
          </a:extLst>
        </xdr:cNvPr>
        <xdr:cNvSpPr/>
      </xdr:nvSpPr>
      <xdr:spPr>
        <a:xfrm>
          <a:off x="14541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142875</xdr:rowOff>
    </xdr:from>
    <xdr:to>
      <xdr:col>81</xdr:col>
      <xdr:colOff>50800</xdr:colOff>
      <xdr:row>59</xdr:row>
      <xdr:rowOff>13335</xdr:rowOff>
    </xdr:to>
    <xdr:cxnSp macro="">
      <xdr:nvCxnSpPr>
        <xdr:cNvPr id="557" name="直線コネクタ 556">
          <a:extLst>
            <a:ext uri="{FF2B5EF4-FFF2-40B4-BE49-F238E27FC236}">
              <a16:creationId xmlns:a16="http://schemas.microsoft.com/office/drawing/2014/main" id="{9460CD7C-45B0-4CFC-A3AB-8963CB8C72FA}"/>
            </a:ext>
          </a:extLst>
        </xdr:cNvPr>
        <xdr:cNvCxnSpPr/>
      </xdr:nvCxnSpPr>
      <xdr:spPr>
        <a:xfrm>
          <a:off x="14592300" y="10086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61595</xdr:rowOff>
    </xdr:from>
    <xdr:to>
      <xdr:col>72</xdr:col>
      <xdr:colOff>38100</xdr:colOff>
      <xdr:row>58</xdr:row>
      <xdr:rowOff>163195</xdr:rowOff>
    </xdr:to>
    <xdr:sp macro="" textlink="">
      <xdr:nvSpPr>
        <xdr:cNvPr id="558" name="楕円 557">
          <a:extLst>
            <a:ext uri="{FF2B5EF4-FFF2-40B4-BE49-F238E27FC236}">
              <a16:creationId xmlns:a16="http://schemas.microsoft.com/office/drawing/2014/main" id="{657D3FD7-5B7B-45E6-867F-76AB8EE9B510}"/>
            </a:ext>
          </a:extLst>
        </xdr:cNvPr>
        <xdr:cNvSpPr/>
      </xdr:nvSpPr>
      <xdr:spPr>
        <a:xfrm>
          <a:off x="13652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58</xdr:row>
      <xdr:rowOff>142875</xdr:rowOff>
    </xdr:to>
    <xdr:cxnSp macro="">
      <xdr:nvCxnSpPr>
        <xdr:cNvPr id="559" name="直線コネクタ 558">
          <a:extLst>
            <a:ext uri="{FF2B5EF4-FFF2-40B4-BE49-F238E27FC236}">
              <a16:creationId xmlns:a16="http://schemas.microsoft.com/office/drawing/2014/main" id="{6A5E0AE2-7DDE-41EB-8990-51B174B78983}"/>
            </a:ext>
          </a:extLst>
        </xdr:cNvPr>
        <xdr:cNvCxnSpPr/>
      </xdr:nvCxnSpPr>
      <xdr:spPr>
        <a:xfrm>
          <a:off x="13703300" y="10056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560" name="楕円 559">
          <a:extLst>
            <a:ext uri="{FF2B5EF4-FFF2-40B4-BE49-F238E27FC236}">
              <a16:creationId xmlns:a16="http://schemas.microsoft.com/office/drawing/2014/main" id="{1F0F46F9-E84A-4C8E-9138-D0527FEDB99D}"/>
            </a:ext>
          </a:extLst>
        </xdr:cNvPr>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112395</xdr:rowOff>
    </xdr:to>
    <xdr:cxnSp macro="">
      <xdr:nvCxnSpPr>
        <xdr:cNvPr id="561" name="直線コネクタ 560">
          <a:extLst>
            <a:ext uri="{FF2B5EF4-FFF2-40B4-BE49-F238E27FC236}">
              <a16:creationId xmlns:a16="http://schemas.microsoft.com/office/drawing/2014/main" id="{D8161526-B9B9-480F-BE01-DEA856B5E94E}"/>
            </a:ext>
          </a:extLst>
        </xdr:cNvPr>
        <xdr:cNvCxnSpPr/>
      </xdr:nvCxnSpPr>
      <xdr:spPr>
        <a:xfrm>
          <a:off x="12814300" y="100126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a:extLst>
            <a:ext uri="{FF2B5EF4-FFF2-40B4-BE49-F238E27FC236}">
              <a16:creationId xmlns:a16="http://schemas.microsoft.com/office/drawing/2014/main" id="{4F88BEE1-5AD6-49C3-AC51-3AE7251ED957}"/>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63" name="n_2aveValue【学校施設】&#10;有形固定資産減価償却率">
          <a:extLst>
            <a:ext uri="{FF2B5EF4-FFF2-40B4-BE49-F238E27FC236}">
              <a16:creationId xmlns:a16="http://schemas.microsoft.com/office/drawing/2014/main" id="{14803D5C-CCA0-452B-B2B8-E92E826D294D}"/>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64" name="n_3aveValue【学校施設】&#10;有形固定資産減価償却率">
          <a:extLst>
            <a:ext uri="{FF2B5EF4-FFF2-40B4-BE49-F238E27FC236}">
              <a16:creationId xmlns:a16="http://schemas.microsoft.com/office/drawing/2014/main" id="{BA8DC8F7-5E09-4E24-8804-0E94B1F39999}"/>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5" name="n_4aveValue【学校施設】&#10;有形固定資産減価償却率">
          <a:extLst>
            <a:ext uri="{FF2B5EF4-FFF2-40B4-BE49-F238E27FC236}">
              <a16:creationId xmlns:a16="http://schemas.microsoft.com/office/drawing/2014/main" id="{D7565354-8B72-4090-8549-B8A93FEF8434}"/>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80662</xdr:rowOff>
    </xdr:from>
    <xdr:ext cx="405111" cy="259045"/>
    <xdr:sp macro="" textlink="">
      <xdr:nvSpPr>
        <xdr:cNvPr id="566" name="n_1mainValue【学校施設】&#10;有形固定資産減価償却率">
          <a:extLst>
            <a:ext uri="{FF2B5EF4-FFF2-40B4-BE49-F238E27FC236}">
              <a16:creationId xmlns:a16="http://schemas.microsoft.com/office/drawing/2014/main" id="{7166C85E-A669-4071-A769-B65A04C76239}"/>
            </a:ext>
          </a:extLst>
        </xdr:cNvPr>
        <xdr:cNvSpPr txBox="1"/>
      </xdr:nvSpPr>
      <xdr:spPr>
        <a:xfrm>
          <a:off x="15266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67" name="n_2mainValue【学校施設】&#10;有形固定資産減価償却率">
          <a:extLst>
            <a:ext uri="{FF2B5EF4-FFF2-40B4-BE49-F238E27FC236}">
              <a16:creationId xmlns:a16="http://schemas.microsoft.com/office/drawing/2014/main" id="{70F9D402-9223-4C18-9875-31C2A1E63059}"/>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8272</xdr:rowOff>
    </xdr:from>
    <xdr:ext cx="405111" cy="259045"/>
    <xdr:sp macro="" textlink="">
      <xdr:nvSpPr>
        <xdr:cNvPr id="568" name="n_3mainValue【学校施設】&#10;有形固定資産減価償却率">
          <a:extLst>
            <a:ext uri="{FF2B5EF4-FFF2-40B4-BE49-F238E27FC236}">
              <a16:creationId xmlns:a16="http://schemas.microsoft.com/office/drawing/2014/main" id="{C98FE154-9C29-4C0E-BD5B-933976534FA1}"/>
            </a:ext>
          </a:extLst>
        </xdr:cNvPr>
        <xdr:cNvSpPr txBox="1"/>
      </xdr:nvSpPr>
      <xdr:spPr>
        <a:xfrm>
          <a:off x="13500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569" name="n_4mainValue【学校施設】&#10;有形固定資産減価償却率">
          <a:extLst>
            <a:ext uri="{FF2B5EF4-FFF2-40B4-BE49-F238E27FC236}">
              <a16:creationId xmlns:a16="http://schemas.microsoft.com/office/drawing/2014/main" id="{337FF75C-E620-471A-9146-FE413DB52C9E}"/>
            </a:ext>
          </a:extLst>
        </xdr:cNvPr>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42CB96C1-BB6B-4CDD-B9E2-285A54D4FE5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7DD0BF8-65FD-4E0E-B19F-A35D827A8A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E5D1050-BA13-4049-AAC8-A3F9472E45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6A7DDF66-AEF3-4DF5-AD0F-53CE5FA120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07BFB2E-FB92-435B-835D-6BB379E2D3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F5A48DD0-9C38-4E7B-9207-DFB2AF4EAD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4CC30715-FA39-4D21-BD0D-11DA676D54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ACEC8713-6505-46E7-866C-943FCFE9CE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125F2BC-A99F-4AD8-B455-D147AFEE86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4CF35636-0CCF-4CD4-A1FC-086E9CE166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6E9B2CD5-6860-4156-A1FF-1BD7FD30BE1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50320C37-F86E-48E3-8265-A329220F957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6BCCC0BA-49CB-471F-A8DC-FC9F5330D58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CBAF28C8-1A75-47F8-9A5C-326AF462A58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8D9B2DDD-0B25-4578-AFB1-AE5E2360A70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C5669B60-54DB-4ABF-A7B1-414A788A88F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A3A4C5D-A17B-455C-83A5-F5E4ADFE0EF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BA9657D9-2458-4722-9E43-2AE5F391D9E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93E36E7C-F665-4F53-8DE2-780AACB92F7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A3C3D50B-C72C-4560-93EE-C38AA258279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6B01B5C0-AA37-4E17-9E19-BAECB9DAFCB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4923A067-EA4B-41B4-B830-4BE46021966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89A18AC0-C25E-447D-9974-537AC169F1C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7B55F214-838A-43F0-AB49-994B8BC142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8E4D5E8D-3DD7-446B-9FC0-0339382BB7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3E41EEAD-EEF7-4639-A724-664DE0C4F8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5472D03F-2A24-4239-97DA-AA9E3891AC34}"/>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9278A06F-44F7-429B-B375-E4357C852C31}"/>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3598E970-2EF6-49EF-AEAF-E2339CDAFD67}"/>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48888196-B803-45E9-9DEC-03F1A5720B35}"/>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8AF19751-30B7-4CA4-80DB-BBC24DD38719}"/>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803A9598-EA53-4578-AA8C-29471CC1A579}"/>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C31DF1FF-3095-4A85-91F7-BB65FFBE352F}"/>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82698065-865C-4DFD-BFA4-34E649B1576C}"/>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04" name="フローチャート: 判断 603">
          <a:extLst>
            <a:ext uri="{FF2B5EF4-FFF2-40B4-BE49-F238E27FC236}">
              <a16:creationId xmlns:a16="http://schemas.microsoft.com/office/drawing/2014/main" id="{11AFC682-01B3-4206-B707-3325CECE3FDC}"/>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605" name="フローチャート: 判断 604">
          <a:extLst>
            <a:ext uri="{FF2B5EF4-FFF2-40B4-BE49-F238E27FC236}">
              <a16:creationId xmlns:a16="http://schemas.microsoft.com/office/drawing/2014/main" id="{C37CFE20-DD9B-42D1-B253-2A240AB96618}"/>
            </a:ext>
          </a:extLst>
        </xdr:cNvPr>
        <xdr:cNvSpPr/>
      </xdr:nvSpPr>
      <xdr:spPr>
        <a:xfrm>
          <a:off x="19494500" y="1075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136326</xdr:rowOff>
    </xdr:from>
    <xdr:to>
      <xdr:col>98</xdr:col>
      <xdr:colOff>38100</xdr:colOff>
      <xdr:row>63</xdr:row>
      <xdr:rowOff>66476</xdr:rowOff>
    </xdr:to>
    <xdr:sp macro="" textlink="">
      <xdr:nvSpPr>
        <xdr:cNvPr id="606" name="フローチャート: 判断 605">
          <a:extLst>
            <a:ext uri="{FF2B5EF4-FFF2-40B4-BE49-F238E27FC236}">
              <a16:creationId xmlns:a16="http://schemas.microsoft.com/office/drawing/2014/main" id="{22F034DD-EE1D-409F-A2FF-BB8DA2DAAB22}"/>
            </a:ext>
          </a:extLst>
        </xdr:cNvPr>
        <xdr:cNvSpPr/>
      </xdr:nvSpPr>
      <xdr:spPr>
        <a:xfrm>
          <a:off x="18605500" y="1076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093A3D3-BF5F-4CB6-B255-2751387BFD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FE9FD2B-2589-40D3-B031-7D3005AD9DD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448F7AE-9735-4FE1-8D99-9BA7358BAA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91A03382-A5BF-4FE1-82C9-B90365C6D7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E2CE6734-2725-4D03-AABF-8B416DD388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122610</xdr:rowOff>
    </xdr:from>
    <xdr:to>
      <xdr:col>116</xdr:col>
      <xdr:colOff>114300</xdr:colOff>
      <xdr:row>63</xdr:row>
      <xdr:rowOff>52760</xdr:rowOff>
    </xdr:to>
    <xdr:sp macro="" textlink="">
      <xdr:nvSpPr>
        <xdr:cNvPr id="612" name="楕円 611">
          <a:extLst>
            <a:ext uri="{FF2B5EF4-FFF2-40B4-BE49-F238E27FC236}">
              <a16:creationId xmlns:a16="http://schemas.microsoft.com/office/drawing/2014/main" id="{B08EA927-92F1-41C0-98C5-9FEA3DFE9AB0}"/>
            </a:ext>
          </a:extLst>
        </xdr:cNvPr>
        <xdr:cNvSpPr/>
      </xdr:nvSpPr>
      <xdr:spPr>
        <a:xfrm>
          <a:off x="22110700" y="1075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101037</xdr:rowOff>
    </xdr:from>
    <xdr:ext cx="469744" cy="259045"/>
    <xdr:sp macro="" textlink="">
      <xdr:nvSpPr>
        <xdr:cNvPr id="613" name="【学校施設】&#10;一人当たり面積該当値テキスト">
          <a:extLst>
            <a:ext uri="{FF2B5EF4-FFF2-40B4-BE49-F238E27FC236}">
              <a16:creationId xmlns:a16="http://schemas.microsoft.com/office/drawing/2014/main" id="{7C39C6BE-670A-45EF-8959-963B38D195E4}"/>
            </a:ext>
          </a:extLst>
        </xdr:cNvPr>
        <xdr:cNvSpPr txBox="1"/>
      </xdr:nvSpPr>
      <xdr:spPr>
        <a:xfrm>
          <a:off x="22199600" y="1073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132407</xdr:rowOff>
    </xdr:from>
    <xdr:to>
      <xdr:col>112</xdr:col>
      <xdr:colOff>38100</xdr:colOff>
      <xdr:row>63</xdr:row>
      <xdr:rowOff>62557</xdr:rowOff>
    </xdr:to>
    <xdr:sp macro="" textlink="">
      <xdr:nvSpPr>
        <xdr:cNvPr id="614" name="楕円 613">
          <a:extLst>
            <a:ext uri="{FF2B5EF4-FFF2-40B4-BE49-F238E27FC236}">
              <a16:creationId xmlns:a16="http://schemas.microsoft.com/office/drawing/2014/main" id="{1573CAE9-3360-4C98-A5B3-BB6AEDA3087A}"/>
            </a:ext>
          </a:extLst>
        </xdr:cNvPr>
        <xdr:cNvSpPr/>
      </xdr:nvSpPr>
      <xdr:spPr>
        <a:xfrm>
          <a:off x="21272500" y="107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1960</xdr:rowOff>
    </xdr:from>
    <xdr:to>
      <xdr:col>116</xdr:col>
      <xdr:colOff>63500</xdr:colOff>
      <xdr:row>63</xdr:row>
      <xdr:rowOff>11757</xdr:rowOff>
    </xdr:to>
    <xdr:cxnSp macro="">
      <xdr:nvCxnSpPr>
        <xdr:cNvPr id="615" name="直線コネクタ 614">
          <a:extLst>
            <a:ext uri="{FF2B5EF4-FFF2-40B4-BE49-F238E27FC236}">
              <a16:creationId xmlns:a16="http://schemas.microsoft.com/office/drawing/2014/main" id="{A0D6EC77-817F-4D71-B05B-FFDE4A869B6B}"/>
            </a:ext>
          </a:extLst>
        </xdr:cNvPr>
        <xdr:cNvCxnSpPr/>
      </xdr:nvCxnSpPr>
      <xdr:spPr>
        <a:xfrm flipV="1">
          <a:off x="21323300" y="1080331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142204</xdr:rowOff>
    </xdr:from>
    <xdr:to>
      <xdr:col>107</xdr:col>
      <xdr:colOff>101600</xdr:colOff>
      <xdr:row>63</xdr:row>
      <xdr:rowOff>72354</xdr:rowOff>
    </xdr:to>
    <xdr:sp macro="" textlink="">
      <xdr:nvSpPr>
        <xdr:cNvPr id="616" name="楕円 615">
          <a:extLst>
            <a:ext uri="{FF2B5EF4-FFF2-40B4-BE49-F238E27FC236}">
              <a16:creationId xmlns:a16="http://schemas.microsoft.com/office/drawing/2014/main" id="{F99EB18B-F170-4A6C-9778-17E6D9A4B05D}"/>
            </a:ext>
          </a:extLst>
        </xdr:cNvPr>
        <xdr:cNvSpPr/>
      </xdr:nvSpPr>
      <xdr:spPr>
        <a:xfrm>
          <a:off x="20383500" y="107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11757</xdr:rowOff>
    </xdr:from>
    <xdr:to>
      <xdr:col>111</xdr:col>
      <xdr:colOff>177800</xdr:colOff>
      <xdr:row>63</xdr:row>
      <xdr:rowOff>21554</xdr:rowOff>
    </xdr:to>
    <xdr:cxnSp macro="">
      <xdr:nvCxnSpPr>
        <xdr:cNvPr id="617" name="直線コネクタ 616">
          <a:extLst>
            <a:ext uri="{FF2B5EF4-FFF2-40B4-BE49-F238E27FC236}">
              <a16:creationId xmlns:a16="http://schemas.microsoft.com/office/drawing/2014/main" id="{D5E32242-8503-4278-8B1E-EF6438BFC842}"/>
            </a:ext>
          </a:extLst>
        </xdr:cNvPr>
        <xdr:cNvCxnSpPr/>
      </xdr:nvCxnSpPr>
      <xdr:spPr>
        <a:xfrm flipV="1">
          <a:off x="20434300" y="108131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149389</xdr:rowOff>
    </xdr:from>
    <xdr:to>
      <xdr:col>102</xdr:col>
      <xdr:colOff>165100</xdr:colOff>
      <xdr:row>63</xdr:row>
      <xdr:rowOff>79539</xdr:rowOff>
    </xdr:to>
    <xdr:sp macro="" textlink="">
      <xdr:nvSpPr>
        <xdr:cNvPr id="618" name="楕円 617">
          <a:extLst>
            <a:ext uri="{FF2B5EF4-FFF2-40B4-BE49-F238E27FC236}">
              <a16:creationId xmlns:a16="http://schemas.microsoft.com/office/drawing/2014/main" id="{FDF24C92-FD61-4782-9F7D-5FC4F7BF9793}"/>
            </a:ext>
          </a:extLst>
        </xdr:cNvPr>
        <xdr:cNvSpPr/>
      </xdr:nvSpPr>
      <xdr:spPr>
        <a:xfrm>
          <a:off x="19494500" y="107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21554</xdr:rowOff>
    </xdr:from>
    <xdr:to>
      <xdr:col>107</xdr:col>
      <xdr:colOff>50800</xdr:colOff>
      <xdr:row>63</xdr:row>
      <xdr:rowOff>28739</xdr:rowOff>
    </xdr:to>
    <xdr:cxnSp macro="">
      <xdr:nvCxnSpPr>
        <xdr:cNvPr id="619" name="直線コネクタ 618">
          <a:extLst>
            <a:ext uri="{FF2B5EF4-FFF2-40B4-BE49-F238E27FC236}">
              <a16:creationId xmlns:a16="http://schemas.microsoft.com/office/drawing/2014/main" id="{5F295FEF-6A00-4583-8BB5-BB3A579D9264}"/>
            </a:ext>
          </a:extLst>
        </xdr:cNvPr>
        <xdr:cNvCxnSpPr/>
      </xdr:nvCxnSpPr>
      <xdr:spPr>
        <a:xfrm flipV="1">
          <a:off x="19545300" y="1082290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158206</xdr:rowOff>
    </xdr:from>
    <xdr:to>
      <xdr:col>98</xdr:col>
      <xdr:colOff>38100</xdr:colOff>
      <xdr:row>63</xdr:row>
      <xdr:rowOff>88356</xdr:rowOff>
    </xdr:to>
    <xdr:sp macro="" textlink="">
      <xdr:nvSpPr>
        <xdr:cNvPr id="620" name="楕円 619">
          <a:extLst>
            <a:ext uri="{FF2B5EF4-FFF2-40B4-BE49-F238E27FC236}">
              <a16:creationId xmlns:a16="http://schemas.microsoft.com/office/drawing/2014/main" id="{B18DAE9E-D799-4285-B214-0E2D24B18965}"/>
            </a:ext>
          </a:extLst>
        </xdr:cNvPr>
        <xdr:cNvSpPr/>
      </xdr:nvSpPr>
      <xdr:spPr>
        <a:xfrm>
          <a:off x="18605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28739</xdr:rowOff>
    </xdr:from>
    <xdr:to>
      <xdr:col>102</xdr:col>
      <xdr:colOff>114300</xdr:colOff>
      <xdr:row>63</xdr:row>
      <xdr:rowOff>37556</xdr:rowOff>
    </xdr:to>
    <xdr:cxnSp macro="">
      <xdr:nvCxnSpPr>
        <xdr:cNvPr id="621" name="直線コネクタ 620">
          <a:extLst>
            <a:ext uri="{FF2B5EF4-FFF2-40B4-BE49-F238E27FC236}">
              <a16:creationId xmlns:a16="http://schemas.microsoft.com/office/drawing/2014/main" id="{F0F0A324-AFF2-46BC-AE8A-7C1918DDAB4C}"/>
            </a:ext>
          </a:extLst>
        </xdr:cNvPr>
        <xdr:cNvCxnSpPr/>
      </xdr:nvCxnSpPr>
      <xdr:spPr>
        <a:xfrm flipV="1">
          <a:off x="18656300" y="10830089"/>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EBA989BF-A664-4D99-8514-1CC9D35C5B57}"/>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623" name="n_2aveValue【学校施設】&#10;一人当たり面積">
          <a:extLst>
            <a:ext uri="{FF2B5EF4-FFF2-40B4-BE49-F238E27FC236}">
              <a16:creationId xmlns:a16="http://schemas.microsoft.com/office/drawing/2014/main" id="{15DC0BCE-5518-4F47-B880-BD17877E0CE0}"/>
            </a:ext>
          </a:extLst>
        </xdr:cNvPr>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76471</xdr:rowOff>
    </xdr:from>
    <xdr:ext cx="469744" cy="259045"/>
    <xdr:sp macro="" textlink="">
      <xdr:nvSpPr>
        <xdr:cNvPr id="624" name="n_3aveValue【学校施設】&#10;一人当たり面積">
          <a:extLst>
            <a:ext uri="{FF2B5EF4-FFF2-40B4-BE49-F238E27FC236}">
              <a16:creationId xmlns:a16="http://schemas.microsoft.com/office/drawing/2014/main" id="{1D6F6E1F-9B74-4E19-A0D9-B2572B46E026}"/>
            </a:ext>
          </a:extLst>
        </xdr:cNvPr>
        <xdr:cNvSpPr txBox="1"/>
      </xdr:nvSpPr>
      <xdr:spPr>
        <a:xfrm>
          <a:off x="19310427" y="105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83003</xdr:rowOff>
    </xdr:from>
    <xdr:ext cx="469744" cy="259045"/>
    <xdr:sp macro="" textlink="">
      <xdr:nvSpPr>
        <xdr:cNvPr id="625" name="n_4aveValue【学校施設】&#10;一人当たり面積">
          <a:extLst>
            <a:ext uri="{FF2B5EF4-FFF2-40B4-BE49-F238E27FC236}">
              <a16:creationId xmlns:a16="http://schemas.microsoft.com/office/drawing/2014/main" id="{628EDCE6-670C-44C5-8FB7-0F6F5B18079D}"/>
            </a:ext>
          </a:extLst>
        </xdr:cNvPr>
        <xdr:cNvSpPr txBox="1"/>
      </xdr:nvSpPr>
      <xdr:spPr>
        <a:xfrm>
          <a:off x="18421427" y="1054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53684</xdr:rowOff>
    </xdr:from>
    <xdr:ext cx="469744" cy="259045"/>
    <xdr:sp macro="" textlink="">
      <xdr:nvSpPr>
        <xdr:cNvPr id="626" name="n_1mainValue【学校施設】&#10;一人当たり面積">
          <a:extLst>
            <a:ext uri="{FF2B5EF4-FFF2-40B4-BE49-F238E27FC236}">
              <a16:creationId xmlns:a16="http://schemas.microsoft.com/office/drawing/2014/main" id="{3076CCB1-5434-451C-9F6F-D45FEFC4630B}"/>
            </a:ext>
          </a:extLst>
        </xdr:cNvPr>
        <xdr:cNvSpPr txBox="1"/>
      </xdr:nvSpPr>
      <xdr:spPr>
        <a:xfrm>
          <a:off x="21075727" y="1085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63481</xdr:rowOff>
    </xdr:from>
    <xdr:ext cx="469744" cy="259045"/>
    <xdr:sp macro="" textlink="">
      <xdr:nvSpPr>
        <xdr:cNvPr id="627" name="n_2mainValue【学校施設】&#10;一人当たり面積">
          <a:extLst>
            <a:ext uri="{FF2B5EF4-FFF2-40B4-BE49-F238E27FC236}">
              <a16:creationId xmlns:a16="http://schemas.microsoft.com/office/drawing/2014/main" id="{D06DC093-D95B-43FA-A095-7975E2579644}"/>
            </a:ext>
          </a:extLst>
        </xdr:cNvPr>
        <xdr:cNvSpPr txBox="1"/>
      </xdr:nvSpPr>
      <xdr:spPr>
        <a:xfrm>
          <a:off x="20199427" y="1086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70666</xdr:rowOff>
    </xdr:from>
    <xdr:ext cx="469744" cy="259045"/>
    <xdr:sp macro="" textlink="">
      <xdr:nvSpPr>
        <xdr:cNvPr id="628" name="n_3mainValue【学校施設】&#10;一人当たり面積">
          <a:extLst>
            <a:ext uri="{FF2B5EF4-FFF2-40B4-BE49-F238E27FC236}">
              <a16:creationId xmlns:a16="http://schemas.microsoft.com/office/drawing/2014/main" id="{AB5262A1-67B8-45A4-BF06-E8ACE228CC8A}"/>
            </a:ext>
          </a:extLst>
        </xdr:cNvPr>
        <xdr:cNvSpPr txBox="1"/>
      </xdr:nvSpPr>
      <xdr:spPr>
        <a:xfrm>
          <a:off x="19310427" y="108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79483</xdr:rowOff>
    </xdr:from>
    <xdr:ext cx="469744" cy="259045"/>
    <xdr:sp macro="" textlink="">
      <xdr:nvSpPr>
        <xdr:cNvPr id="629" name="n_4mainValue【学校施設】&#10;一人当たり面積">
          <a:extLst>
            <a:ext uri="{FF2B5EF4-FFF2-40B4-BE49-F238E27FC236}">
              <a16:creationId xmlns:a16="http://schemas.microsoft.com/office/drawing/2014/main" id="{A5B5EC77-3075-4BAD-B637-8105607A4F3E}"/>
            </a:ext>
          </a:extLst>
        </xdr:cNvPr>
        <xdr:cNvSpPr txBox="1"/>
      </xdr:nvSpPr>
      <xdr:spPr>
        <a:xfrm>
          <a:off x="18421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F98FE75F-78A3-45A0-8CFC-15C35647E37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4CA37E8E-C60C-4E07-A0D5-9BBAED1138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D992BEF4-29F7-4745-B8ED-527CC33F58B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62C41146-9416-43CE-96C9-03E2D70085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80B961A0-844D-4249-BF6A-55D461D78A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9FF4050C-4E6A-41C1-8BF5-A70A188DEF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BC686D3C-2884-4B54-9C18-A15A1A9274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9E01CA66-D3A1-4610-902E-A6261A6A67B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47162293-FFD6-487A-A79E-539EA412FB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5CB6CED-BD89-4C76-8300-39149FF97E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7581B4E3-AF00-4FCA-8511-E99A23FBE0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44288DEE-94FC-47E1-8D59-E9CA2665A6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8995466D-9938-4B0A-BC82-FE90D9D0E7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5DE35C65-7A53-419B-869B-BCD58E7F6B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BD159292-4DCD-4113-A6DB-44733D4187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27E2B0EB-E31A-45E6-BA3C-9B73E3F5B35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64CC833F-59CE-44C6-840B-F0A691A109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DD77A202-FF98-4259-82FB-B82CBB3D79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EB527700-E602-4584-A022-E9356E8DC4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18F9D5C6-2857-47DB-AA0E-50AFA32D14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7FFB6EA0-58EF-4568-9C12-491E579FAA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4E12187D-7DCE-48B7-8F17-96775FE5D2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50FE531A-4BED-4AC7-968C-4BAFA6A001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2A026390-ED5F-4D88-AA81-901083F2FF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7BC1CB58-92CF-4344-B5CF-54FDE0F9AC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40ECDF77-54DE-4A7C-93E4-D39EB17629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3C99ABC2-BE76-4500-B3B2-4EA7DF436F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47EC5D0E-AF40-44AC-8CDD-5FDCF06FB2F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1BE3D13F-431E-4629-82A1-C9E3FA97FB4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5185002D-67A4-410A-BD55-632223E2E40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E1E6C5A4-C18B-4891-9CF8-CDC8B0B75DD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9CE58050-005C-4C94-9C84-AAA2BEEB38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B299983C-0852-4536-A2E4-00C1E0C85C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8527AC2D-DB79-401F-B4BA-6AE0DA2BAD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40A504F7-5444-4342-9713-A17CFBB743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0E9842D0-7A59-4B67-8462-701824E6C4B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EADD178A-1C0B-4BA7-BAA4-BD80751A1F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FE147947-06EF-458F-940B-07B6AAD3A1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D2C386A8-B02F-464F-AD46-6E43744B04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229EE2C0-BC10-4DD5-8D8A-9B6D5E5EF7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CCBF8EED-C329-4E6B-87E3-3B87513E37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FD8182B1-2D37-4089-A49B-74C021DE229C}"/>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EBC84222-0D37-49BF-B371-3054684B7E7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AB9E3AC6-B864-49A9-B8B1-5CDC876E611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BA02962C-2480-4A26-BE5F-F9C81051BDA9}"/>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95505089-3481-4B94-9B34-62FAA032787C}"/>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168DA47D-1865-433C-998B-23AD12DEB67E}"/>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A84CF925-CE5A-4770-B6B6-377703871A05}"/>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B8C90DFD-777F-4356-A0A2-98C2F2F65DE1}"/>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79" name="フローチャート: 判断 678">
          <a:extLst>
            <a:ext uri="{FF2B5EF4-FFF2-40B4-BE49-F238E27FC236}">
              <a16:creationId xmlns:a16="http://schemas.microsoft.com/office/drawing/2014/main" id="{F871EBD4-ED59-4518-B8C5-824C9B1C485E}"/>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80" name="フローチャート: 判断 679">
          <a:extLst>
            <a:ext uri="{FF2B5EF4-FFF2-40B4-BE49-F238E27FC236}">
              <a16:creationId xmlns:a16="http://schemas.microsoft.com/office/drawing/2014/main" id="{D478AB88-60FE-4800-8148-026A447065F2}"/>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81" name="フローチャート: 判断 680">
          <a:extLst>
            <a:ext uri="{FF2B5EF4-FFF2-40B4-BE49-F238E27FC236}">
              <a16:creationId xmlns:a16="http://schemas.microsoft.com/office/drawing/2014/main" id="{C8E0403E-F0E9-4DD6-BD66-9E9A2D7CCEFB}"/>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5BF79A9-B600-4172-BCBE-85DBE9F381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6B85E7A-2C63-4672-BECE-B128E2AE60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151ED36-C9A2-4B3E-921A-36D4F1EB7E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E9FF6194-02E2-496F-BAC9-FD73D42ABAB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F691B872-3DF2-405C-A056-70E2DA76BE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169092</xdr:rowOff>
    </xdr:from>
    <xdr:to>
      <xdr:col>85</xdr:col>
      <xdr:colOff>177800</xdr:colOff>
      <xdr:row>108</xdr:row>
      <xdr:rowOff>99242</xdr:rowOff>
    </xdr:to>
    <xdr:sp macro="" textlink="">
      <xdr:nvSpPr>
        <xdr:cNvPr id="687" name="楕円 686">
          <a:extLst>
            <a:ext uri="{FF2B5EF4-FFF2-40B4-BE49-F238E27FC236}">
              <a16:creationId xmlns:a16="http://schemas.microsoft.com/office/drawing/2014/main" id="{EE379AB9-834A-49DA-A56F-2075385730DA}"/>
            </a:ext>
          </a:extLst>
        </xdr:cNvPr>
        <xdr:cNvSpPr/>
      </xdr:nvSpPr>
      <xdr:spPr>
        <a:xfrm>
          <a:off x="16268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147519</xdr:rowOff>
    </xdr:from>
    <xdr:ext cx="405111" cy="259045"/>
    <xdr:sp macro="" textlink="">
      <xdr:nvSpPr>
        <xdr:cNvPr id="688" name="【公民館】&#10;有形固定資産減価償却率該当値テキスト">
          <a:extLst>
            <a:ext uri="{FF2B5EF4-FFF2-40B4-BE49-F238E27FC236}">
              <a16:creationId xmlns:a16="http://schemas.microsoft.com/office/drawing/2014/main" id="{94EC94EA-6CF6-49B4-8057-17B0F3D02367}"/>
            </a:ext>
          </a:extLst>
        </xdr:cNvPr>
        <xdr:cNvSpPr txBox="1"/>
      </xdr:nvSpPr>
      <xdr:spPr>
        <a:xfrm>
          <a:off x="16357600"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689" name="楕円 688">
          <a:extLst>
            <a:ext uri="{FF2B5EF4-FFF2-40B4-BE49-F238E27FC236}">
              <a16:creationId xmlns:a16="http://schemas.microsoft.com/office/drawing/2014/main" id="{C1BC835D-ABAE-4B8A-B8E8-83DC84FA16E5}"/>
            </a:ext>
          </a:extLst>
        </xdr:cNvPr>
        <xdr:cNvSpPr/>
      </xdr:nvSpPr>
      <xdr:spPr>
        <a:xfrm>
          <a:off x="1543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48442</xdr:rowOff>
    </xdr:to>
    <xdr:cxnSp macro="">
      <xdr:nvCxnSpPr>
        <xdr:cNvPr id="690" name="直線コネクタ 689">
          <a:extLst>
            <a:ext uri="{FF2B5EF4-FFF2-40B4-BE49-F238E27FC236}">
              <a16:creationId xmlns:a16="http://schemas.microsoft.com/office/drawing/2014/main" id="{FDF9B0D5-3478-4BF9-B26F-4932FC90ED7D}"/>
            </a:ext>
          </a:extLst>
        </xdr:cNvPr>
        <xdr:cNvCxnSpPr/>
      </xdr:nvCxnSpPr>
      <xdr:spPr>
        <a:xfrm>
          <a:off x="15481300" y="1855687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691" name="楕円 690">
          <a:extLst>
            <a:ext uri="{FF2B5EF4-FFF2-40B4-BE49-F238E27FC236}">
              <a16:creationId xmlns:a16="http://schemas.microsoft.com/office/drawing/2014/main" id="{17ADFEA4-F16D-46D4-BD47-E68B4C8BFF3E}"/>
            </a:ext>
          </a:extLst>
        </xdr:cNvPr>
        <xdr:cNvSpPr/>
      </xdr:nvSpPr>
      <xdr:spPr>
        <a:xfrm>
          <a:off x="14541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32113</xdr:rowOff>
    </xdr:from>
    <xdr:to>
      <xdr:col>81</xdr:col>
      <xdr:colOff>50800</xdr:colOff>
      <xdr:row>108</xdr:row>
      <xdr:rowOff>40277</xdr:rowOff>
    </xdr:to>
    <xdr:cxnSp macro="">
      <xdr:nvCxnSpPr>
        <xdr:cNvPr id="692" name="直線コネクタ 691">
          <a:extLst>
            <a:ext uri="{FF2B5EF4-FFF2-40B4-BE49-F238E27FC236}">
              <a16:creationId xmlns:a16="http://schemas.microsoft.com/office/drawing/2014/main" id="{48959D96-DA27-48F7-9F02-48787B2B229A}"/>
            </a:ext>
          </a:extLst>
        </xdr:cNvPr>
        <xdr:cNvCxnSpPr/>
      </xdr:nvCxnSpPr>
      <xdr:spPr>
        <a:xfrm>
          <a:off x="14592300" y="185487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142966</xdr:rowOff>
    </xdr:from>
    <xdr:to>
      <xdr:col>72</xdr:col>
      <xdr:colOff>38100</xdr:colOff>
      <xdr:row>108</xdr:row>
      <xdr:rowOff>73116</xdr:rowOff>
    </xdr:to>
    <xdr:sp macro="" textlink="">
      <xdr:nvSpPr>
        <xdr:cNvPr id="693" name="楕円 692">
          <a:extLst>
            <a:ext uri="{FF2B5EF4-FFF2-40B4-BE49-F238E27FC236}">
              <a16:creationId xmlns:a16="http://schemas.microsoft.com/office/drawing/2014/main" id="{7B8BAA85-DA68-42B2-ADE9-1D572B73E212}"/>
            </a:ext>
          </a:extLst>
        </xdr:cNvPr>
        <xdr:cNvSpPr/>
      </xdr:nvSpPr>
      <xdr:spPr>
        <a:xfrm>
          <a:off x="13652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22316</xdr:rowOff>
    </xdr:from>
    <xdr:to>
      <xdr:col>76</xdr:col>
      <xdr:colOff>114300</xdr:colOff>
      <xdr:row>108</xdr:row>
      <xdr:rowOff>32113</xdr:rowOff>
    </xdr:to>
    <xdr:cxnSp macro="">
      <xdr:nvCxnSpPr>
        <xdr:cNvPr id="694" name="直線コネクタ 693">
          <a:extLst>
            <a:ext uri="{FF2B5EF4-FFF2-40B4-BE49-F238E27FC236}">
              <a16:creationId xmlns:a16="http://schemas.microsoft.com/office/drawing/2014/main" id="{73508899-8364-42FD-B1D4-69D5D273F5B2}"/>
            </a:ext>
          </a:extLst>
        </xdr:cNvPr>
        <xdr:cNvCxnSpPr/>
      </xdr:nvCxnSpPr>
      <xdr:spPr>
        <a:xfrm>
          <a:off x="13703300" y="185389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134801</xdr:rowOff>
    </xdr:from>
    <xdr:to>
      <xdr:col>67</xdr:col>
      <xdr:colOff>101600</xdr:colOff>
      <xdr:row>108</xdr:row>
      <xdr:rowOff>64951</xdr:rowOff>
    </xdr:to>
    <xdr:sp macro="" textlink="">
      <xdr:nvSpPr>
        <xdr:cNvPr id="695" name="楕円 694">
          <a:extLst>
            <a:ext uri="{FF2B5EF4-FFF2-40B4-BE49-F238E27FC236}">
              <a16:creationId xmlns:a16="http://schemas.microsoft.com/office/drawing/2014/main" id="{CDFD62D4-A6E0-4B7C-A9FF-5490C65A8BAE}"/>
            </a:ext>
          </a:extLst>
        </xdr:cNvPr>
        <xdr:cNvSpPr/>
      </xdr:nvSpPr>
      <xdr:spPr>
        <a:xfrm>
          <a:off x="1276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14151</xdr:rowOff>
    </xdr:from>
    <xdr:to>
      <xdr:col>71</xdr:col>
      <xdr:colOff>177800</xdr:colOff>
      <xdr:row>108</xdr:row>
      <xdr:rowOff>22316</xdr:rowOff>
    </xdr:to>
    <xdr:cxnSp macro="">
      <xdr:nvCxnSpPr>
        <xdr:cNvPr id="696" name="直線コネクタ 695">
          <a:extLst>
            <a:ext uri="{FF2B5EF4-FFF2-40B4-BE49-F238E27FC236}">
              <a16:creationId xmlns:a16="http://schemas.microsoft.com/office/drawing/2014/main" id="{0E089D18-1FFC-4B76-8266-BF87229FF56B}"/>
            </a:ext>
          </a:extLst>
        </xdr:cNvPr>
        <xdr:cNvCxnSpPr/>
      </xdr:nvCxnSpPr>
      <xdr:spPr>
        <a:xfrm>
          <a:off x="12814300" y="185307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7" name="n_1aveValue【公民館】&#10;有形固定資産減価償却率">
          <a:extLst>
            <a:ext uri="{FF2B5EF4-FFF2-40B4-BE49-F238E27FC236}">
              <a16:creationId xmlns:a16="http://schemas.microsoft.com/office/drawing/2014/main" id="{EF5BD9F9-D33C-4FD7-B4F4-1C48DBCD9F3D}"/>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698" name="n_2aveValue【公民館】&#10;有形固定資産減価償却率">
          <a:extLst>
            <a:ext uri="{FF2B5EF4-FFF2-40B4-BE49-F238E27FC236}">
              <a16:creationId xmlns:a16="http://schemas.microsoft.com/office/drawing/2014/main" id="{EBC49CA0-02AB-4D89-BF27-043A750C127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9" name="n_3aveValue【公民館】&#10;有形固定資産減価償却率">
          <a:extLst>
            <a:ext uri="{FF2B5EF4-FFF2-40B4-BE49-F238E27FC236}">
              <a16:creationId xmlns:a16="http://schemas.microsoft.com/office/drawing/2014/main" id="{37997442-7B2E-4D68-AE23-317100287DA1}"/>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00" name="n_4aveValue【公民館】&#10;有形固定資産減価償却率">
          <a:extLst>
            <a:ext uri="{FF2B5EF4-FFF2-40B4-BE49-F238E27FC236}">
              <a16:creationId xmlns:a16="http://schemas.microsoft.com/office/drawing/2014/main" id="{4823727D-AE02-48D0-9671-7FD5B070CA71}"/>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701" name="n_1mainValue【公民館】&#10;有形固定資産減価償却率">
          <a:extLst>
            <a:ext uri="{FF2B5EF4-FFF2-40B4-BE49-F238E27FC236}">
              <a16:creationId xmlns:a16="http://schemas.microsoft.com/office/drawing/2014/main" id="{297DC2E9-A0F7-4B8B-88B9-847F9858095F}"/>
            </a:ext>
          </a:extLst>
        </xdr:cNvPr>
        <xdr:cNvSpPr txBox="1"/>
      </xdr:nvSpPr>
      <xdr:spPr>
        <a:xfrm>
          <a:off x="15266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702" name="n_2mainValue【公民館】&#10;有形固定資産減価償却率">
          <a:extLst>
            <a:ext uri="{FF2B5EF4-FFF2-40B4-BE49-F238E27FC236}">
              <a16:creationId xmlns:a16="http://schemas.microsoft.com/office/drawing/2014/main" id="{8484A6C3-7C02-47F2-BDB6-4F50C61A9C80}"/>
            </a:ext>
          </a:extLst>
        </xdr:cNvPr>
        <xdr:cNvSpPr txBox="1"/>
      </xdr:nvSpPr>
      <xdr:spPr>
        <a:xfrm>
          <a:off x="14389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64243</xdr:rowOff>
    </xdr:from>
    <xdr:ext cx="405111" cy="259045"/>
    <xdr:sp macro="" textlink="">
      <xdr:nvSpPr>
        <xdr:cNvPr id="703" name="n_3mainValue【公民館】&#10;有形固定資産減価償却率">
          <a:extLst>
            <a:ext uri="{FF2B5EF4-FFF2-40B4-BE49-F238E27FC236}">
              <a16:creationId xmlns:a16="http://schemas.microsoft.com/office/drawing/2014/main" id="{AACA518D-02D6-4F39-B14B-6D293057273F}"/>
            </a:ext>
          </a:extLst>
        </xdr:cNvPr>
        <xdr:cNvSpPr txBox="1"/>
      </xdr:nvSpPr>
      <xdr:spPr>
        <a:xfrm>
          <a:off x="135007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56078</xdr:rowOff>
    </xdr:from>
    <xdr:ext cx="405111" cy="259045"/>
    <xdr:sp macro="" textlink="">
      <xdr:nvSpPr>
        <xdr:cNvPr id="704" name="n_4mainValue【公民館】&#10;有形固定資産減価償却率">
          <a:extLst>
            <a:ext uri="{FF2B5EF4-FFF2-40B4-BE49-F238E27FC236}">
              <a16:creationId xmlns:a16="http://schemas.microsoft.com/office/drawing/2014/main" id="{29985FFD-54F8-4E1D-95BF-0E5757A2ED40}"/>
            </a:ext>
          </a:extLst>
        </xdr:cNvPr>
        <xdr:cNvSpPr txBox="1"/>
      </xdr:nvSpPr>
      <xdr:spPr>
        <a:xfrm>
          <a:off x="12611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583DC35C-855E-4832-B0A6-7AC25B2EF3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C90240C0-E5A0-4CF1-9B35-9DDC6C1AF6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4A886BF8-909B-4D66-8254-836F102D5F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62A09900-F00F-4705-BF9C-493B36A22F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2CEAFDAE-ECE7-4DB2-9244-AD5FB5E545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9735B0DD-6202-4E8A-A3C2-53A6B98E86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B31728C1-928B-442F-BA56-4FA5C12D4C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41B78C16-7326-47D2-A32C-D4F55E5C17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56AA1CDB-8674-4221-BA51-4810344D70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90810A22-8BE8-4D48-996A-03FBEAB7D3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BDA60F4D-D050-4A51-B7E6-659DDCC7FD9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4255BC09-AA73-48C2-BBBE-9CEF3DA5247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4CB62C0B-5C3D-4AA2-A823-CCFBAB552BA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422857F2-27F2-4C5B-96F7-E989361B1BC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22D47F9F-F693-41E8-BFFD-4B5C2018B2B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7B2DFA6A-9EDF-4CF3-956B-72696383F61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87CA2082-BD38-417D-B19E-D3EB7A92D1B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C2851008-2B4A-4852-AFB2-623DA1840B6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4B37C5BC-DD4A-4A13-803D-2E6F2E72E7A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F9D8257E-FE7F-42C3-BE06-72E9238FCC8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6BB33460-F2E9-4026-95FA-BACA7908D85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6ECB12FE-CA4A-4A12-894F-6E2B56EB807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B539DCF2-6824-4D50-870C-60AEDD23CD6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40B87914-9E81-4802-9AA8-2F8C55C7DB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4FABE228-9348-4E52-9398-ED3A62B12B4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B41E9528-C353-4C5C-B985-D5A201AB8AC1}"/>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084E74A3-9937-44D1-B2E8-15FAFB9E41E4}"/>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C15EDDF3-83C3-4288-A253-854B8AACB9AD}"/>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EA44F68F-355A-418B-9E25-4975EBF2D83B}"/>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24C3F664-9EA0-4097-A73C-EB670E99AD9B}"/>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a16="http://schemas.microsoft.com/office/drawing/2014/main" id="{5821E883-CF5A-40D6-90A1-0A211AB496E2}"/>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8DD7D98F-8FA4-4B23-B562-A466EBE241A5}"/>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09AB714B-24DD-40E8-A2E0-D4B69AE5E13A}"/>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38" name="フローチャート: 判断 737">
          <a:extLst>
            <a:ext uri="{FF2B5EF4-FFF2-40B4-BE49-F238E27FC236}">
              <a16:creationId xmlns:a16="http://schemas.microsoft.com/office/drawing/2014/main" id="{20C36241-229A-491E-A0B5-BD9D3971838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739" name="フローチャート: 判断 738">
          <a:extLst>
            <a:ext uri="{FF2B5EF4-FFF2-40B4-BE49-F238E27FC236}">
              <a16:creationId xmlns:a16="http://schemas.microsoft.com/office/drawing/2014/main" id="{315547B9-4D47-4994-8D69-D6CE1763262A}"/>
            </a:ext>
          </a:extLst>
        </xdr:cNvPr>
        <xdr:cNvSpPr/>
      </xdr:nvSpPr>
      <xdr:spPr>
        <a:xfrm>
          <a:off x="19494500" y="1838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740" name="フローチャート: 判断 739">
          <a:extLst>
            <a:ext uri="{FF2B5EF4-FFF2-40B4-BE49-F238E27FC236}">
              <a16:creationId xmlns:a16="http://schemas.microsoft.com/office/drawing/2014/main" id="{DAD4264C-04A9-43DC-9B61-B59FA1E5F245}"/>
            </a:ext>
          </a:extLst>
        </xdr:cNvPr>
        <xdr:cNvSpPr/>
      </xdr:nvSpPr>
      <xdr:spPr>
        <a:xfrm>
          <a:off x="186055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E685414-17E9-4E10-8B80-EB4A130811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FC65C81D-7B77-49B2-A619-EDB1B76ABD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807CDEBC-815F-46F3-B825-F795EED10A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F630E09-CAA7-41FA-8FFC-3458C210EB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2F5F7EB6-7C7C-421D-B263-68408FB966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746" name="楕円 745">
          <a:extLst>
            <a:ext uri="{FF2B5EF4-FFF2-40B4-BE49-F238E27FC236}">
              <a16:creationId xmlns:a16="http://schemas.microsoft.com/office/drawing/2014/main" id="{FCDA51B8-A2B1-42CF-8E45-BC0AC1296AAF}"/>
            </a:ext>
          </a:extLst>
        </xdr:cNvPr>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747" name="【公民館】&#10;一人当たり面積該当値テキスト">
          <a:extLst>
            <a:ext uri="{FF2B5EF4-FFF2-40B4-BE49-F238E27FC236}">
              <a16:creationId xmlns:a16="http://schemas.microsoft.com/office/drawing/2014/main" id="{E3417581-F950-4B79-804D-BEE8F14E9A60}"/>
            </a:ext>
          </a:extLst>
        </xdr:cNvPr>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88537</xdr:rowOff>
    </xdr:from>
    <xdr:to>
      <xdr:col>112</xdr:col>
      <xdr:colOff>38100</xdr:colOff>
      <xdr:row>109</xdr:row>
      <xdr:rowOff>18687</xdr:rowOff>
    </xdr:to>
    <xdr:sp macro="" textlink="">
      <xdr:nvSpPr>
        <xdr:cNvPr id="748" name="楕円 747">
          <a:extLst>
            <a:ext uri="{FF2B5EF4-FFF2-40B4-BE49-F238E27FC236}">
              <a16:creationId xmlns:a16="http://schemas.microsoft.com/office/drawing/2014/main" id="{417A8E43-83C8-4742-B59B-7F17D87DAD47}"/>
            </a:ext>
          </a:extLst>
        </xdr:cNvPr>
        <xdr:cNvSpPr/>
      </xdr:nvSpPr>
      <xdr:spPr>
        <a:xfrm>
          <a:off x="21272500" y="186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139337</xdr:rowOff>
    </xdr:to>
    <xdr:cxnSp macro="">
      <xdr:nvCxnSpPr>
        <xdr:cNvPr id="749" name="直線コネクタ 748">
          <a:extLst>
            <a:ext uri="{FF2B5EF4-FFF2-40B4-BE49-F238E27FC236}">
              <a16:creationId xmlns:a16="http://schemas.microsoft.com/office/drawing/2014/main" id="{D6823DD9-B784-4647-8738-62357F79B9AE}"/>
            </a:ext>
          </a:extLst>
        </xdr:cNvPr>
        <xdr:cNvCxnSpPr/>
      </xdr:nvCxnSpPr>
      <xdr:spPr>
        <a:xfrm flipV="1">
          <a:off x="21323300" y="186548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89626</xdr:rowOff>
    </xdr:from>
    <xdr:to>
      <xdr:col>107</xdr:col>
      <xdr:colOff>101600</xdr:colOff>
      <xdr:row>109</xdr:row>
      <xdr:rowOff>19776</xdr:rowOff>
    </xdr:to>
    <xdr:sp macro="" textlink="">
      <xdr:nvSpPr>
        <xdr:cNvPr id="750" name="楕円 749">
          <a:extLst>
            <a:ext uri="{FF2B5EF4-FFF2-40B4-BE49-F238E27FC236}">
              <a16:creationId xmlns:a16="http://schemas.microsoft.com/office/drawing/2014/main" id="{1F83E7ED-6352-4F2E-9495-971AA44D2684}"/>
            </a:ext>
          </a:extLst>
        </xdr:cNvPr>
        <xdr:cNvSpPr/>
      </xdr:nvSpPr>
      <xdr:spPr>
        <a:xfrm>
          <a:off x="20383500" y="186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139337</xdr:rowOff>
    </xdr:from>
    <xdr:to>
      <xdr:col>111</xdr:col>
      <xdr:colOff>177800</xdr:colOff>
      <xdr:row>108</xdr:row>
      <xdr:rowOff>140426</xdr:rowOff>
    </xdr:to>
    <xdr:cxnSp macro="">
      <xdr:nvCxnSpPr>
        <xdr:cNvPr id="751" name="直線コネクタ 750">
          <a:extLst>
            <a:ext uri="{FF2B5EF4-FFF2-40B4-BE49-F238E27FC236}">
              <a16:creationId xmlns:a16="http://schemas.microsoft.com/office/drawing/2014/main" id="{F0EFACDA-5024-446E-A985-D11F1DB6E73A}"/>
            </a:ext>
          </a:extLst>
        </xdr:cNvPr>
        <xdr:cNvCxnSpPr/>
      </xdr:nvCxnSpPr>
      <xdr:spPr>
        <a:xfrm flipV="1">
          <a:off x="20434300" y="186559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89626</xdr:rowOff>
    </xdr:from>
    <xdr:to>
      <xdr:col>102</xdr:col>
      <xdr:colOff>165100</xdr:colOff>
      <xdr:row>109</xdr:row>
      <xdr:rowOff>19776</xdr:rowOff>
    </xdr:to>
    <xdr:sp macro="" textlink="">
      <xdr:nvSpPr>
        <xdr:cNvPr id="752" name="楕円 751">
          <a:extLst>
            <a:ext uri="{FF2B5EF4-FFF2-40B4-BE49-F238E27FC236}">
              <a16:creationId xmlns:a16="http://schemas.microsoft.com/office/drawing/2014/main" id="{095589A9-6905-4DB1-B9B1-0C6CBD1B1124}"/>
            </a:ext>
          </a:extLst>
        </xdr:cNvPr>
        <xdr:cNvSpPr/>
      </xdr:nvSpPr>
      <xdr:spPr>
        <a:xfrm>
          <a:off x="19494500" y="186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140426</xdr:rowOff>
    </xdr:from>
    <xdr:to>
      <xdr:col>107</xdr:col>
      <xdr:colOff>50800</xdr:colOff>
      <xdr:row>108</xdr:row>
      <xdr:rowOff>140426</xdr:rowOff>
    </xdr:to>
    <xdr:cxnSp macro="">
      <xdr:nvCxnSpPr>
        <xdr:cNvPr id="753" name="直線コネクタ 752">
          <a:extLst>
            <a:ext uri="{FF2B5EF4-FFF2-40B4-BE49-F238E27FC236}">
              <a16:creationId xmlns:a16="http://schemas.microsoft.com/office/drawing/2014/main" id="{CED074A2-EC72-459A-905A-4576611E9B4E}"/>
            </a:ext>
          </a:extLst>
        </xdr:cNvPr>
        <xdr:cNvCxnSpPr/>
      </xdr:nvCxnSpPr>
      <xdr:spPr>
        <a:xfrm>
          <a:off x="19545300" y="18657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90714</xdr:rowOff>
    </xdr:from>
    <xdr:to>
      <xdr:col>98</xdr:col>
      <xdr:colOff>38100</xdr:colOff>
      <xdr:row>109</xdr:row>
      <xdr:rowOff>20864</xdr:rowOff>
    </xdr:to>
    <xdr:sp macro="" textlink="">
      <xdr:nvSpPr>
        <xdr:cNvPr id="754" name="楕円 753">
          <a:extLst>
            <a:ext uri="{FF2B5EF4-FFF2-40B4-BE49-F238E27FC236}">
              <a16:creationId xmlns:a16="http://schemas.microsoft.com/office/drawing/2014/main" id="{FBA8698C-8903-42E0-892E-5859916A64A7}"/>
            </a:ext>
          </a:extLst>
        </xdr:cNvPr>
        <xdr:cNvSpPr/>
      </xdr:nvSpPr>
      <xdr:spPr>
        <a:xfrm>
          <a:off x="18605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140426</xdr:rowOff>
    </xdr:from>
    <xdr:to>
      <xdr:col>102</xdr:col>
      <xdr:colOff>114300</xdr:colOff>
      <xdr:row>108</xdr:row>
      <xdr:rowOff>141514</xdr:rowOff>
    </xdr:to>
    <xdr:cxnSp macro="">
      <xdr:nvCxnSpPr>
        <xdr:cNvPr id="755" name="直線コネクタ 754">
          <a:extLst>
            <a:ext uri="{FF2B5EF4-FFF2-40B4-BE49-F238E27FC236}">
              <a16:creationId xmlns:a16="http://schemas.microsoft.com/office/drawing/2014/main" id="{F42861ED-4D51-4848-8AD5-F24A274FA2B5}"/>
            </a:ext>
          </a:extLst>
        </xdr:cNvPr>
        <xdr:cNvCxnSpPr/>
      </xdr:nvCxnSpPr>
      <xdr:spPr>
        <a:xfrm flipV="1">
          <a:off x="18656300" y="186570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a16="http://schemas.microsoft.com/office/drawing/2014/main" id="{72A1A18B-338F-458E-A0A9-889F3D82CF91}"/>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757" name="n_2aveValue【公民館】&#10;一人当たり面積">
          <a:extLst>
            <a:ext uri="{FF2B5EF4-FFF2-40B4-BE49-F238E27FC236}">
              <a16:creationId xmlns:a16="http://schemas.microsoft.com/office/drawing/2014/main" id="{DFD2593D-4C60-4FBC-B939-B0C5AC2EB97D}"/>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156046</xdr:rowOff>
    </xdr:from>
    <xdr:ext cx="469744" cy="259045"/>
    <xdr:sp macro="" textlink="">
      <xdr:nvSpPr>
        <xdr:cNvPr id="758" name="n_3aveValue【公民館】&#10;一人当たり面積">
          <a:extLst>
            <a:ext uri="{FF2B5EF4-FFF2-40B4-BE49-F238E27FC236}">
              <a16:creationId xmlns:a16="http://schemas.microsoft.com/office/drawing/2014/main" id="{2B8F2784-ADB2-492B-85CD-F84AD3B83EEA}"/>
            </a:ext>
          </a:extLst>
        </xdr:cNvPr>
        <xdr:cNvSpPr txBox="1"/>
      </xdr:nvSpPr>
      <xdr:spPr>
        <a:xfrm>
          <a:off x="19310427" y="181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16164</xdr:rowOff>
    </xdr:from>
    <xdr:ext cx="469744" cy="259045"/>
    <xdr:sp macro="" textlink="">
      <xdr:nvSpPr>
        <xdr:cNvPr id="759" name="n_4aveValue【公民館】&#10;一人当たり面積">
          <a:extLst>
            <a:ext uri="{FF2B5EF4-FFF2-40B4-BE49-F238E27FC236}">
              <a16:creationId xmlns:a16="http://schemas.microsoft.com/office/drawing/2014/main" id="{EA6D9271-E385-426F-94A4-68868FDAE2E2}"/>
            </a:ext>
          </a:extLst>
        </xdr:cNvPr>
        <xdr:cNvSpPr txBox="1"/>
      </xdr:nvSpPr>
      <xdr:spPr>
        <a:xfrm>
          <a:off x="18421427" y="181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9814</xdr:rowOff>
    </xdr:from>
    <xdr:ext cx="469744" cy="259045"/>
    <xdr:sp macro="" textlink="">
      <xdr:nvSpPr>
        <xdr:cNvPr id="760" name="n_1mainValue【公民館】&#10;一人当たり面積">
          <a:extLst>
            <a:ext uri="{FF2B5EF4-FFF2-40B4-BE49-F238E27FC236}">
              <a16:creationId xmlns:a16="http://schemas.microsoft.com/office/drawing/2014/main" id="{0738D0A2-A558-45C6-BEBA-8828FF4A34D7}"/>
            </a:ext>
          </a:extLst>
        </xdr:cNvPr>
        <xdr:cNvSpPr txBox="1"/>
      </xdr:nvSpPr>
      <xdr:spPr>
        <a:xfrm>
          <a:off x="21075727"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10903</xdr:rowOff>
    </xdr:from>
    <xdr:ext cx="469744" cy="259045"/>
    <xdr:sp macro="" textlink="">
      <xdr:nvSpPr>
        <xdr:cNvPr id="761" name="n_2mainValue【公民館】&#10;一人当たり面積">
          <a:extLst>
            <a:ext uri="{FF2B5EF4-FFF2-40B4-BE49-F238E27FC236}">
              <a16:creationId xmlns:a16="http://schemas.microsoft.com/office/drawing/2014/main" id="{978F7539-D42F-4CC4-8D99-DF06FB056A05}"/>
            </a:ext>
          </a:extLst>
        </xdr:cNvPr>
        <xdr:cNvSpPr txBox="1"/>
      </xdr:nvSpPr>
      <xdr:spPr>
        <a:xfrm>
          <a:off x="20199427" y="186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10903</xdr:rowOff>
    </xdr:from>
    <xdr:ext cx="469744" cy="259045"/>
    <xdr:sp macro="" textlink="">
      <xdr:nvSpPr>
        <xdr:cNvPr id="762" name="n_3mainValue【公民館】&#10;一人当たり面積">
          <a:extLst>
            <a:ext uri="{FF2B5EF4-FFF2-40B4-BE49-F238E27FC236}">
              <a16:creationId xmlns:a16="http://schemas.microsoft.com/office/drawing/2014/main" id="{ED515A32-66E3-47FE-8A76-683683518C04}"/>
            </a:ext>
          </a:extLst>
        </xdr:cNvPr>
        <xdr:cNvSpPr txBox="1"/>
      </xdr:nvSpPr>
      <xdr:spPr>
        <a:xfrm>
          <a:off x="19310427" y="186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11991</xdr:rowOff>
    </xdr:from>
    <xdr:ext cx="469744" cy="259045"/>
    <xdr:sp macro="" textlink="">
      <xdr:nvSpPr>
        <xdr:cNvPr id="763" name="n_4mainValue【公民館】&#10;一人当たり面積">
          <a:extLst>
            <a:ext uri="{FF2B5EF4-FFF2-40B4-BE49-F238E27FC236}">
              <a16:creationId xmlns:a16="http://schemas.microsoft.com/office/drawing/2014/main" id="{CD36B907-B77E-44E5-9A04-6E7054A1A247}"/>
            </a:ext>
          </a:extLst>
        </xdr:cNvPr>
        <xdr:cNvSpPr txBox="1"/>
      </xdr:nvSpPr>
      <xdr:spPr>
        <a:xfrm>
          <a:off x="18421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BB4DAA31-E610-46D0-B09B-4443B3BC93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1F91AB6A-EF42-442D-92E5-540F80D263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5A1C1AF5-291D-474C-84CA-DCD2917F90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令和３年度においては、公共施設等の大規模改修・修繕等がなかったため、各公共施設における有形固定資産減価償却率は微増となった。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営住宅については、町内に全６施設あり、いづれも建設から約３０～４０年経過しているため、償却率は高くなっている。今後、建築年数から鑑みるに修繕費の増加が見込まれるため、施設の適切な維持管理を行い、住環境の改善による入居率の向上と長寿命化を図りたい。また、公営住宅のうち借地の住宅については、今後１５年後を目途に廃止する方向で検討を進め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民館については、年間約２万人が利用していたが、新型コロナウイルス感染症の影響もあり、近年においては利用者が減少している。一定の利用者がいる一方で、建設から約５０年以上経過した施設であるため、他の公共施設と同様に老朽化が進んでいる。今後、公共施設等総合管理計画や個別施設計画に基づき、人口減少や利用者ニーズを見極めながら、計画的な施設マネジメントを行う必要があ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869E2E-8AE6-412B-81D0-DEAB442BEC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5C6BDA-D753-4F9C-B843-E08B7829EC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9CC189-CB3C-465E-826E-A01FE7938A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8AF112-5A80-407E-B102-1EE34D7529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0DB1B1-A596-4520-8965-CB855A5821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60BBCE-3BC0-4F83-AB7D-168881B4F1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4AB352-65E6-4317-BBB6-2D649E81A8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84ACAB-052E-424D-8A91-667B8D441C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6306AF-20B6-47E9-9B24-AD683293D8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FE96F5-5807-4AE0-B47D-DB858BBEA1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DF8F21-3372-4B9C-ADC1-D3AD6C7F78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3CA9E2-EF32-4902-8346-E07B9B29E2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8D71D3-4016-4597-8401-698E502985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5C777E-B807-4D97-ABDA-896A18176E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4BCB73-6F93-4A64-A6A7-8409C1CD1E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9DDFB68-8649-42DE-9829-6FBBAF70224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601E24-C5B3-4A11-8477-2C5C7FB80A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318E64-13C9-4040-95D5-07E4FB5AB2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DAF84F-8446-4F5C-A9BD-AF8E3C938D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514CB1-0E16-4005-A138-AE77D34BCF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9BF741-60E1-4768-9EA8-C0ED4487E3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FE5FA8-D5B0-493A-8FB1-D439B1E67E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667013-BD31-4422-BD23-832E9140C4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584AF0-08D9-4DED-88A4-A37EB14899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1CA5C3-D140-4DC7-A82F-D105FE4835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DCEE54-3B6A-44BD-84C6-BE0FDE48F8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29D269-CC20-40E3-9153-30D3D701F2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D4043E-CF43-45FA-8E59-887A71254D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9B80717-14C8-49B0-A9F5-1C91F704CE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E585562-B7A8-42DE-86E0-3A4C73ABF85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A58656-871B-4A47-91F9-4B092206C6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0680AA-518D-49A0-BE7D-52CA77FCE3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22842A-2999-4211-A506-86FC542130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7B8809-0FF9-4FB9-8579-67D6090974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05DEFD-C3FF-42B3-9B03-ABDA0A35BD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2A6FEC-9579-4FEF-8C07-D8275514C6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846592-1C16-42D3-B25F-76AEA91912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CFEE70-B63F-433F-9FB5-0524D2C9E2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197F5E-7437-47BB-9747-2DA031EF696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686EB0D-DD1F-4BC0-A7A0-5DF5F353AB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BD82DB7-B8A4-4EE8-BC8F-8591D5C66F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2D664BC-2050-4DCB-8E7D-384855566E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683BCDA-CDDB-4D09-8562-F82219498F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4A1D653-BEFD-47DB-8587-0265A1BF985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B09944B-143C-4AC9-B844-4E41F5E967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7FFA995-1736-4162-AAB6-79E9EC9F49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0423F37-E235-4F59-9C57-9891561183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3C06271-1378-407A-9900-BB16EC0DB9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7703F56-4ACA-403B-8770-2BC6F70689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D41F559-0FA6-4AA5-BE82-2BF133DF65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E75199F-3B0E-40EB-984F-A2203D1A9B2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2337625-2308-41FB-BB91-157750A754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04D9C1A-057C-411A-9EF0-56514F5DF7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832B6D5-4F95-4DBB-A8F5-C4573FD1EA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3370170-2E5F-4C00-8DE3-600C5758E7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36385A5-BFB3-4D84-B48B-FDFA0350F7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7F594A2-E4DE-4F79-8803-FEC3EEFE50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CF9921C-28E1-417D-A490-D9FA3C2F9A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2A858377-8877-4126-AC67-7C2BE67C8AE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B0F6C4E-38DA-4336-B959-652617B5EA5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A16C745D-7D07-47EF-9927-767952F07C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2953EAD-1219-4AD6-A612-7535B9F4475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99DB7A0F-FEBE-4683-9740-7CE9DB51400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01C0F30-E7B8-4B9F-A75E-B0183D10BA7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0629BE5-247A-479D-95F4-6527E55EB0C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911C8B2-3D87-48C1-9663-1E1E40441FD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4016861-858A-4866-B78D-DEDC5FAD8A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622A620-E7B2-4AA5-A2B4-6AAEAB6F5D8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ABD178C-FDBC-4FB9-89AB-92C6D9A729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A2BDBD9-F68A-4D88-B229-FFD4DB50921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0F5088B-162F-4B96-A3CF-A31644B1F76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F3708C99-364D-4C5F-BB8A-33A0EB229486}"/>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7CDD889-C004-4F2A-9F9E-8E784C862FB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D6BDB5B-29A7-42DB-A423-70CB9921BDF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F2C57D04-8749-48F7-A884-753F50DEF30C}"/>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E0E68564-9FC3-4304-B198-8DEF5E411D79}"/>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B0D16AD-361D-4115-80BC-01797F0080C3}"/>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D56AA687-188A-4851-8AE3-8617CCA75633}"/>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8BDDE77D-7D94-4332-BDE6-BCD155531365}"/>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3CD56475-CCBA-4376-A191-3636C3A39438}"/>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D2A256D1-9BBC-470D-B0D7-89E9C6919C34}"/>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A66E4B2C-7035-41B4-8CCA-E0C9BE6D429C}"/>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C8BC305-C916-4057-BD5C-9942A6D982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C2AF6A8-8CD0-4A37-9870-4ED0A2C9FD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A433996-355B-40A7-BD68-6F4BFC43A1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D9D4016-C98D-490B-B75B-21B5EB0539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D24AE62-D297-4F61-86D2-F4467AA273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89" name="楕円 88">
          <a:extLst>
            <a:ext uri="{FF2B5EF4-FFF2-40B4-BE49-F238E27FC236}">
              <a16:creationId xmlns:a16="http://schemas.microsoft.com/office/drawing/2014/main" id="{2A8416F5-D3EF-4DA6-B103-804B5E779BBE}"/>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1020D8C-F09E-4E86-8687-BC4202CE48FF}"/>
            </a:ext>
          </a:extLst>
        </xdr:cNvPr>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91" name="楕円 90">
          <a:extLst>
            <a:ext uri="{FF2B5EF4-FFF2-40B4-BE49-F238E27FC236}">
              <a16:creationId xmlns:a16="http://schemas.microsoft.com/office/drawing/2014/main" id="{20C4C8ED-8E08-4FEE-94C9-C34CE8D8E3AB}"/>
            </a:ext>
          </a:extLst>
        </xdr:cNvPr>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45720</xdr:rowOff>
    </xdr:to>
    <xdr:cxnSp macro="">
      <xdr:nvCxnSpPr>
        <xdr:cNvPr id="92" name="直線コネクタ 91">
          <a:extLst>
            <a:ext uri="{FF2B5EF4-FFF2-40B4-BE49-F238E27FC236}">
              <a16:creationId xmlns:a16="http://schemas.microsoft.com/office/drawing/2014/main" id="{AEA1EF4D-6EA7-4AF9-BFBF-6921B7607022}"/>
            </a:ext>
          </a:extLst>
        </xdr:cNvPr>
        <xdr:cNvCxnSpPr/>
      </xdr:nvCxnSpPr>
      <xdr:spPr>
        <a:xfrm>
          <a:off x="3797300" y="10288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93" name="楕円 92">
          <a:extLst>
            <a:ext uri="{FF2B5EF4-FFF2-40B4-BE49-F238E27FC236}">
              <a16:creationId xmlns:a16="http://schemas.microsoft.com/office/drawing/2014/main" id="{C9D6533C-3BDC-4C2C-B437-FBFF3A6EA335}"/>
            </a:ext>
          </a:extLst>
        </xdr:cNvPr>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60</xdr:row>
      <xdr:rowOff>1905</xdr:rowOff>
    </xdr:to>
    <xdr:cxnSp macro="">
      <xdr:nvCxnSpPr>
        <xdr:cNvPr id="94" name="直線コネクタ 93">
          <a:extLst>
            <a:ext uri="{FF2B5EF4-FFF2-40B4-BE49-F238E27FC236}">
              <a16:creationId xmlns:a16="http://schemas.microsoft.com/office/drawing/2014/main" id="{027EF4F4-78EB-4089-AD74-068B63CCFBD1}"/>
            </a:ext>
          </a:extLst>
        </xdr:cNvPr>
        <xdr:cNvCxnSpPr/>
      </xdr:nvCxnSpPr>
      <xdr:spPr>
        <a:xfrm>
          <a:off x="2908300" y="102431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33020</xdr:rowOff>
    </xdr:from>
    <xdr:to>
      <xdr:col>10</xdr:col>
      <xdr:colOff>165100</xdr:colOff>
      <xdr:row>59</xdr:row>
      <xdr:rowOff>134620</xdr:rowOff>
    </xdr:to>
    <xdr:sp macro="" textlink="">
      <xdr:nvSpPr>
        <xdr:cNvPr id="95" name="楕円 94">
          <a:extLst>
            <a:ext uri="{FF2B5EF4-FFF2-40B4-BE49-F238E27FC236}">
              <a16:creationId xmlns:a16="http://schemas.microsoft.com/office/drawing/2014/main" id="{5CF7E63E-4985-4BDA-8192-1B16EE8DE584}"/>
            </a:ext>
          </a:extLst>
        </xdr:cNvPr>
        <xdr:cNvSpPr/>
      </xdr:nvSpPr>
      <xdr:spPr>
        <a:xfrm>
          <a:off x="196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83820</xdr:rowOff>
    </xdr:from>
    <xdr:to>
      <xdr:col>15</xdr:col>
      <xdr:colOff>50800</xdr:colOff>
      <xdr:row>59</xdr:row>
      <xdr:rowOff>127635</xdr:rowOff>
    </xdr:to>
    <xdr:cxnSp macro="">
      <xdr:nvCxnSpPr>
        <xdr:cNvPr id="96" name="直線コネクタ 95">
          <a:extLst>
            <a:ext uri="{FF2B5EF4-FFF2-40B4-BE49-F238E27FC236}">
              <a16:creationId xmlns:a16="http://schemas.microsoft.com/office/drawing/2014/main" id="{D64A0D3A-07C3-4384-92FB-5DD300E46A0A}"/>
            </a:ext>
          </a:extLst>
        </xdr:cNvPr>
        <xdr:cNvCxnSpPr/>
      </xdr:nvCxnSpPr>
      <xdr:spPr>
        <a:xfrm>
          <a:off x="2019300" y="101993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160655</xdr:rowOff>
    </xdr:from>
    <xdr:to>
      <xdr:col>6</xdr:col>
      <xdr:colOff>38100</xdr:colOff>
      <xdr:row>59</xdr:row>
      <xdr:rowOff>90805</xdr:rowOff>
    </xdr:to>
    <xdr:sp macro="" textlink="">
      <xdr:nvSpPr>
        <xdr:cNvPr id="97" name="楕円 96">
          <a:extLst>
            <a:ext uri="{FF2B5EF4-FFF2-40B4-BE49-F238E27FC236}">
              <a16:creationId xmlns:a16="http://schemas.microsoft.com/office/drawing/2014/main" id="{EBFA8B60-EC25-45F9-9C0F-D15E97A7CC0B}"/>
            </a:ext>
          </a:extLst>
        </xdr:cNvPr>
        <xdr:cNvSpPr/>
      </xdr:nvSpPr>
      <xdr:spPr>
        <a:xfrm>
          <a:off x="1079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40005</xdr:rowOff>
    </xdr:from>
    <xdr:to>
      <xdr:col>10</xdr:col>
      <xdr:colOff>114300</xdr:colOff>
      <xdr:row>59</xdr:row>
      <xdr:rowOff>83820</xdr:rowOff>
    </xdr:to>
    <xdr:cxnSp macro="">
      <xdr:nvCxnSpPr>
        <xdr:cNvPr id="98" name="直線コネクタ 97">
          <a:extLst>
            <a:ext uri="{FF2B5EF4-FFF2-40B4-BE49-F238E27FC236}">
              <a16:creationId xmlns:a16="http://schemas.microsoft.com/office/drawing/2014/main" id="{FCD99BF6-E145-4991-A705-6C1654BCFDBE}"/>
            </a:ext>
          </a:extLst>
        </xdr:cNvPr>
        <xdr:cNvCxnSpPr/>
      </xdr:nvCxnSpPr>
      <xdr:spPr>
        <a:xfrm>
          <a:off x="1130300" y="1015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a:extLst>
            <a:ext uri="{FF2B5EF4-FFF2-40B4-BE49-F238E27FC236}">
              <a16:creationId xmlns:a16="http://schemas.microsoft.com/office/drawing/2014/main" id="{6334C2E2-84AD-4164-9C0B-24EBB92A3CBD}"/>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E0521C31-65E3-46B2-8271-DF161010121D}"/>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01" name="n_3aveValue【体育館・プール】&#10;有形固定資産減価償却率">
          <a:extLst>
            <a:ext uri="{FF2B5EF4-FFF2-40B4-BE49-F238E27FC236}">
              <a16:creationId xmlns:a16="http://schemas.microsoft.com/office/drawing/2014/main" id="{3E0484AC-592A-4840-84C1-4A68F53D2F16}"/>
            </a:ext>
          </a:extLst>
        </xdr:cNvPr>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102" name="n_4aveValue【体育館・プール】&#10;有形固定資産減価償却率">
          <a:extLst>
            <a:ext uri="{FF2B5EF4-FFF2-40B4-BE49-F238E27FC236}">
              <a16:creationId xmlns:a16="http://schemas.microsoft.com/office/drawing/2014/main" id="{877629FF-D092-4EC7-8030-1826A0B9DC3C}"/>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103" name="n_1mainValue【体育館・プール】&#10;有形固定資産減価償却率">
          <a:extLst>
            <a:ext uri="{FF2B5EF4-FFF2-40B4-BE49-F238E27FC236}">
              <a16:creationId xmlns:a16="http://schemas.microsoft.com/office/drawing/2014/main" id="{939086C9-3D1C-4242-B326-A1AEE21E2F3B}"/>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104" name="n_2mainValue【体育館・プール】&#10;有形固定資産減価償却率">
          <a:extLst>
            <a:ext uri="{FF2B5EF4-FFF2-40B4-BE49-F238E27FC236}">
              <a16:creationId xmlns:a16="http://schemas.microsoft.com/office/drawing/2014/main" id="{B18A0FE1-6AC1-40AC-BA24-170ED4CB9E35}"/>
            </a:ext>
          </a:extLst>
        </xdr:cNvPr>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151147</xdr:rowOff>
    </xdr:from>
    <xdr:ext cx="405111" cy="259045"/>
    <xdr:sp macro="" textlink="">
      <xdr:nvSpPr>
        <xdr:cNvPr id="105" name="n_3mainValue【体育館・プール】&#10;有形固定資産減価償却率">
          <a:extLst>
            <a:ext uri="{FF2B5EF4-FFF2-40B4-BE49-F238E27FC236}">
              <a16:creationId xmlns:a16="http://schemas.microsoft.com/office/drawing/2014/main" id="{2EE2B2CC-A532-42A3-ACA2-04755E8CD58F}"/>
            </a:ext>
          </a:extLst>
        </xdr:cNvPr>
        <xdr:cNvSpPr txBox="1"/>
      </xdr:nvSpPr>
      <xdr:spPr>
        <a:xfrm>
          <a:off x="1816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107332</xdr:rowOff>
    </xdr:from>
    <xdr:ext cx="405111" cy="259045"/>
    <xdr:sp macro="" textlink="">
      <xdr:nvSpPr>
        <xdr:cNvPr id="106" name="n_4mainValue【体育館・プール】&#10;有形固定資産減価償却率">
          <a:extLst>
            <a:ext uri="{FF2B5EF4-FFF2-40B4-BE49-F238E27FC236}">
              <a16:creationId xmlns:a16="http://schemas.microsoft.com/office/drawing/2014/main" id="{8AEE6A83-A05D-4A6C-9B1E-9685E53C37C2}"/>
            </a:ext>
          </a:extLst>
        </xdr:cNvPr>
        <xdr:cNvSpPr txBox="1"/>
      </xdr:nvSpPr>
      <xdr:spPr>
        <a:xfrm>
          <a:off x="927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FB971AC4-D966-485A-AAB8-F2DB15CDB7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CAF513E-22B5-40A1-BFF1-E22491637F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84D89627-539C-4594-BB30-F088D41F24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703B9859-7922-4DC9-96A3-AFB84C09BF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BBE3106-D075-49C4-BCAB-F943240C2DB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1F9AACC-9BD3-4359-B498-DD09675FBE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5D89F69-9F6E-4418-B55A-8B9304A143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11B41BAB-02D4-44CA-A929-AA1966C5D7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DCEE77B1-3FCD-490B-9015-6A75595A4E4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690010D-4D69-4FB7-B566-D654AF442A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9CAC2F98-0638-4DAB-9981-8791A459A6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7D802284-799C-4843-8044-EA000A5554D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1E0E1D1E-B76C-4251-8759-508FBC3CB30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4176AB28-5522-4A01-912F-06D7D0858A4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6D15C2CB-BE1C-47E1-9E7C-041A89A3C93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944C3788-2B0E-4AF1-96AA-404D2E450C4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B5A3A854-E757-4041-8557-34BD3204765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9BD23E29-1B9C-46A8-97EA-77E5910F8C3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ED842550-FDFB-4711-8B44-835EA5137B9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DFDC8331-D2C8-4FFC-90DC-DC5A5F9829F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33EFB377-82A9-472D-80BA-57BB09D35B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2C4B08FF-01B4-4ACF-A76C-5D1568B5AB6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13B85BD6-EFCE-4B76-A63B-A409B42776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5C4091EF-1ED6-4B88-9226-8DFFBA0A7A8E}"/>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E57FDECC-3FEB-402C-9BAE-4CB25F5D3B1A}"/>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EEDCC2E9-C2A7-4B9B-80A7-38BC0B3CC2D2}"/>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380BF818-9076-4591-B785-7A26C5390197}"/>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40450F5D-819D-4968-8577-F7CB004F049D}"/>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78A85337-8649-4843-A88A-288BBB08694F}"/>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912CFC76-B395-4754-8235-125D8707C224}"/>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26A4564E-FCE8-4B4B-99BE-3CB5FC7C00D9}"/>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47879</xdr:rowOff>
    </xdr:from>
    <xdr:to>
      <xdr:col>46</xdr:col>
      <xdr:colOff>38100</xdr:colOff>
      <xdr:row>63</xdr:row>
      <xdr:rowOff>149479</xdr:rowOff>
    </xdr:to>
    <xdr:sp macro="" textlink="">
      <xdr:nvSpPr>
        <xdr:cNvPr id="138" name="フローチャート: 判断 137">
          <a:extLst>
            <a:ext uri="{FF2B5EF4-FFF2-40B4-BE49-F238E27FC236}">
              <a16:creationId xmlns:a16="http://schemas.microsoft.com/office/drawing/2014/main" id="{92508F9A-256E-4741-A752-18283065DE28}"/>
            </a:ext>
          </a:extLst>
        </xdr:cNvPr>
        <xdr:cNvSpPr/>
      </xdr:nvSpPr>
      <xdr:spPr>
        <a:xfrm>
          <a:off x="8699500" y="1084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53213</xdr:rowOff>
    </xdr:from>
    <xdr:to>
      <xdr:col>41</xdr:col>
      <xdr:colOff>101600</xdr:colOff>
      <xdr:row>63</xdr:row>
      <xdr:rowOff>154813</xdr:rowOff>
    </xdr:to>
    <xdr:sp macro="" textlink="">
      <xdr:nvSpPr>
        <xdr:cNvPr id="139" name="フローチャート: 判断 138">
          <a:extLst>
            <a:ext uri="{FF2B5EF4-FFF2-40B4-BE49-F238E27FC236}">
              <a16:creationId xmlns:a16="http://schemas.microsoft.com/office/drawing/2014/main" id="{3E6DA9DC-37EF-4751-BDA9-3A769C0BF170}"/>
            </a:ext>
          </a:extLst>
        </xdr:cNvPr>
        <xdr:cNvSpPr/>
      </xdr:nvSpPr>
      <xdr:spPr>
        <a:xfrm>
          <a:off x="7810500" y="1085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60452</xdr:rowOff>
    </xdr:from>
    <xdr:to>
      <xdr:col>36</xdr:col>
      <xdr:colOff>165100</xdr:colOff>
      <xdr:row>63</xdr:row>
      <xdr:rowOff>162052</xdr:rowOff>
    </xdr:to>
    <xdr:sp macro="" textlink="">
      <xdr:nvSpPr>
        <xdr:cNvPr id="140" name="フローチャート: 判断 139">
          <a:extLst>
            <a:ext uri="{FF2B5EF4-FFF2-40B4-BE49-F238E27FC236}">
              <a16:creationId xmlns:a16="http://schemas.microsoft.com/office/drawing/2014/main" id="{229BD305-09A2-4BFC-9D35-4875E1F6C29F}"/>
            </a:ext>
          </a:extLst>
        </xdr:cNvPr>
        <xdr:cNvSpPr/>
      </xdr:nvSpPr>
      <xdr:spPr>
        <a:xfrm>
          <a:off x="6921500" y="1086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51131F4-76F2-4ADD-8A0A-A3668D4DBA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D341868-80C2-49B2-85CB-DDBB0959F67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D01DA7F-0BBD-4C07-895F-B07F26DD58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08231DA-311A-42FC-B5DA-F7CC8B1E15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22719D9-CFC7-44AC-B55D-63FC8A3745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12065</xdr:rowOff>
    </xdr:from>
    <xdr:to>
      <xdr:col>55</xdr:col>
      <xdr:colOff>50800</xdr:colOff>
      <xdr:row>64</xdr:row>
      <xdr:rowOff>113665</xdr:rowOff>
    </xdr:to>
    <xdr:sp macro="" textlink="">
      <xdr:nvSpPr>
        <xdr:cNvPr id="146" name="楕円 145">
          <a:extLst>
            <a:ext uri="{FF2B5EF4-FFF2-40B4-BE49-F238E27FC236}">
              <a16:creationId xmlns:a16="http://schemas.microsoft.com/office/drawing/2014/main" id="{DA473E55-2962-4F31-A09A-B36924B28799}"/>
            </a:ext>
          </a:extLst>
        </xdr:cNvPr>
        <xdr:cNvSpPr/>
      </xdr:nvSpPr>
      <xdr:spPr>
        <a:xfrm>
          <a:off x="104267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98442</xdr:rowOff>
    </xdr:from>
    <xdr:ext cx="469744" cy="259045"/>
    <xdr:sp macro="" textlink="">
      <xdr:nvSpPr>
        <xdr:cNvPr id="147" name="【体育館・プール】&#10;一人当たり面積該当値テキスト">
          <a:extLst>
            <a:ext uri="{FF2B5EF4-FFF2-40B4-BE49-F238E27FC236}">
              <a16:creationId xmlns:a16="http://schemas.microsoft.com/office/drawing/2014/main" id="{BA36A538-563F-4AEC-9377-40F860BB7047}"/>
            </a:ext>
          </a:extLst>
        </xdr:cNvPr>
        <xdr:cNvSpPr txBox="1"/>
      </xdr:nvSpPr>
      <xdr:spPr>
        <a:xfrm>
          <a:off x="10515600" y="1089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12446</xdr:rowOff>
    </xdr:from>
    <xdr:to>
      <xdr:col>50</xdr:col>
      <xdr:colOff>165100</xdr:colOff>
      <xdr:row>64</xdr:row>
      <xdr:rowOff>114046</xdr:rowOff>
    </xdr:to>
    <xdr:sp macro="" textlink="">
      <xdr:nvSpPr>
        <xdr:cNvPr id="148" name="楕円 147">
          <a:extLst>
            <a:ext uri="{FF2B5EF4-FFF2-40B4-BE49-F238E27FC236}">
              <a16:creationId xmlns:a16="http://schemas.microsoft.com/office/drawing/2014/main" id="{B57F881D-6D7E-4F02-B26B-312B072BBAA1}"/>
            </a:ext>
          </a:extLst>
        </xdr:cNvPr>
        <xdr:cNvSpPr/>
      </xdr:nvSpPr>
      <xdr:spPr>
        <a:xfrm>
          <a:off x="9588500" y="10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62865</xdr:rowOff>
    </xdr:from>
    <xdr:to>
      <xdr:col>55</xdr:col>
      <xdr:colOff>0</xdr:colOff>
      <xdr:row>64</xdr:row>
      <xdr:rowOff>63246</xdr:rowOff>
    </xdr:to>
    <xdr:cxnSp macro="">
      <xdr:nvCxnSpPr>
        <xdr:cNvPr id="149" name="直線コネクタ 148">
          <a:extLst>
            <a:ext uri="{FF2B5EF4-FFF2-40B4-BE49-F238E27FC236}">
              <a16:creationId xmlns:a16="http://schemas.microsoft.com/office/drawing/2014/main" id="{5794505F-4374-49C4-B068-D80E240EA46F}"/>
            </a:ext>
          </a:extLst>
        </xdr:cNvPr>
        <xdr:cNvCxnSpPr/>
      </xdr:nvCxnSpPr>
      <xdr:spPr>
        <a:xfrm flipV="1">
          <a:off x="9639300" y="1103566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12446</xdr:rowOff>
    </xdr:from>
    <xdr:to>
      <xdr:col>46</xdr:col>
      <xdr:colOff>38100</xdr:colOff>
      <xdr:row>64</xdr:row>
      <xdr:rowOff>114046</xdr:rowOff>
    </xdr:to>
    <xdr:sp macro="" textlink="">
      <xdr:nvSpPr>
        <xdr:cNvPr id="150" name="楕円 149">
          <a:extLst>
            <a:ext uri="{FF2B5EF4-FFF2-40B4-BE49-F238E27FC236}">
              <a16:creationId xmlns:a16="http://schemas.microsoft.com/office/drawing/2014/main" id="{18BD2E2F-4487-43CF-BE08-345DB7424363}"/>
            </a:ext>
          </a:extLst>
        </xdr:cNvPr>
        <xdr:cNvSpPr/>
      </xdr:nvSpPr>
      <xdr:spPr>
        <a:xfrm>
          <a:off x="8699500" y="10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63246</xdr:rowOff>
    </xdr:from>
    <xdr:to>
      <xdr:col>50</xdr:col>
      <xdr:colOff>114300</xdr:colOff>
      <xdr:row>64</xdr:row>
      <xdr:rowOff>63246</xdr:rowOff>
    </xdr:to>
    <xdr:cxnSp macro="">
      <xdr:nvCxnSpPr>
        <xdr:cNvPr id="151" name="直線コネクタ 150">
          <a:extLst>
            <a:ext uri="{FF2B5EF4-FFF2-40B4-BE49-F238E27FC236}">
              <a16:creationId xmlns:a16="http://schemas.microsoft.com/office/drawing/2014/main" id="{4D093AA3-7E28-46DF-BA3C-85623298F9BA}"/>
            </a:ext>
          </a:extLst>
        </xdr:cNvPr>
        <xdr:cNvCxnSpPr/>
      </xdr:nvCxnSpPr>
      <xdr:spPr>
        <a:xfrm>
          <a:off x="8750300" y="1103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137414</xdr:rowOff>
    </xdr:from>
    <xdr:to>
      <xdr:col>41</xdr:col>
      <xdr:colOff>101600</xdr:colOff>
      <xdr:row>64</xdr:row>
      <xdr:rowOff>67564</xdr:rowOff>
    </xdr:to>
    <xdr:sp macro="" textlink="">
      <xdr:nvSpPr>
        <xdr:cNvPr id="152" name="楕円 151">
          <a:extLst>
            <a:ext uri="{FF2B5EF4-FFF2-40B4-BE49-F238E27FC236}">
              <a16:creationId xmlns:a16="http://schemas.microsoft.com/office/drawing/2014/main" id="{CB655BEC-0D80-4575-BC41-64CFBB125C13}"/>
            </a:ext>
          </a:extLst>
        </xdr:cNvPr>
        <xdr:cNvSpPr/>
      </xdr:nvSpPr>
      <xdr:spPr>
        <a:xfrm>
          <a:off x="7810500" y="109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16764</xdr:rowOff>
    </xdr:from>
    <xdr:to>
      <xdr:col>45</xdr:col>
      <xdr:colOff>177800</xdr:colOff>
      <xdr:row>64</xdr:row>
      <xdr:rowOff>63246</xdr:rowOff>
    </xdr:to>
    <xdr:cxnSp macro="">
      <xdr:nvCxnSpPr>
        <xdr:cNvPr id="153" name="直線コネクタ 152">
          <a:extLst>
            <a:ext uri="{FF2B5EF4-FFF2-40B4-BE49-F238E27FC236}">
              <a16:creationId xmlns:a16="http://schemas.microsoft.com/office/drawing/2014/main" id="{0AF4BD39-99C0-452A-8BB4-F6986B0D318D}"/>
            </a:ext>
          </a:extLst>
        </xdr:cNvPr>
        <xdr:cNvCxnSpPr/>
      </xdr:nvCxnSpPr>
      <xdr:spPr>
        <a:xfrm>
          <a:off x="7861300" y="10989564"/>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138557</xdr:rowOff>
    </xdr:from>
    <xdr:to>
      <xdr:col>36</xdr:col>
      <xdr:colOff>165100</xdr:colOff>
      <xdr:row>64</xdr:row>
      <xdr:rowOff>68707</xdr:rowOff>
    </xdr:to>
    <xdr:sp macro="" textlink="">
      <xdr:nvSpPr>
        <xdr:cNvPr id="154" name="楕円 153">
          <a:extLst>
            <a:ext uri="{FF2B5EF4-FFF2-40B4-BE49-F238E27FC236}">
              <a16:creationId xmlns:a16="http://schemas.microsoft.com/office/drawing/2014/main" id="{25E3194F-B304-4153-ADF7-2206EA65C9FF}"/>
            </a:ext>
          </a:extLst>
        </xdr:cNvPr>
        <xdr:cNvSpPr/>
      </xdr:nvSpPr>
      <xdr:spPr>
        <a:xfrm>
          <a:off x="69215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16764</xdr:rowOff>
    </xdr:from>
    <xdr:to>
      <xdr:col>41</xdr:col>
      <xdr:colOff>50800</xdr:colOff>
      <xdr:row>64</xdr:row>
      <xdr:rowOff>17907</xdr:rowOff>
    </xdr:to>
    <xdr:cxnSp macro="">
      <xdr:nvCxnSpPr>
        <xdr:cNvPr id="155" name="直線コネクタ 154">
          <a:extLst>
            <a:ext uri="{FF2B5EF4-FFF2-40B4-BE49-F238E27FC236}">
              <a16:creationId xmlns:a16="http://schemas.microsoft.com/office/drawing/2014/main" id="{4E9F0BAC-2E9F-40C4-8511-FC92EE18BEEC}"/>
            </a:ext>
          </a:extLst>
        </xdr:cNvPr>
        <xdr:cNvCxnSpPr/>
      </xdr:nvCxnSpPr>
      <xdr:spPr>
        <a:xfrm flipV="1">
          <a:off x="6972300" y="109895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B75D8981-3C7F-4B3B-8745-9B53BDF39291}"/>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166006</xdr:rowOff>
    </xdr:from>
    <xdr:ext cx="469744" cy="259045"/>
    <xdr:sp macro="" textlink="">
      <xdr:nvSpPr>
        <xdr:cNvPr id="157" name="n_2aveValue【体育館・プール】&#10;一人当たり面積">
          <a:extLst>
            <a:ext uri="{FF2B5EF4-FFF2-40B4-BE49-F238E27FC236}">
              <a16:creationId xmlns:a16="http://schemas.microsoft.com/office/drawing/2014/main" id="{1CEF1020-94C4-4B60-BB9D-2B67D5CD5989}"/>
            </a:ext>
          </a:extLst>
        </xdr:cNvPr>
        <xdr:cNvSpPr txBox="1"/>
      </xdr:nvSpPr>
      <xdr:spPr>
        <a:xfrm>
          <a:off x="85154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171340</xdr:rowOff>
    </xdr:from>
    <xdr:ext cx="469744" cy="259045"/>
    <xdr:sp macro="" textlink="">
      <xdr:nvSpPr>
        <xdr:cNvPr id="158" name="n_3aveValue【体育館・プール】&#10;一人当たり面積">
          <a:extLst>
            <a:ext uri="{FF2B5EF4-FFF2-40B4-BE49-F238E27FC236}">
              <a16:creationId xmlns:a16="http://schemas.microsoft.com/office/drawing/2014/main" id="{82078FDE-6E53-4268-828F-9FB448398F3E}"/>
            </a:ext>
          </a:extLst>
        </xdr:cNvPr>
        <xdr:cNvSpPr txBox="1"/>
      </xdr:nvSpPr>
      <xdr:spPr>
        <a:xfrm>
          <a:off x="7626427" y="1062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7129</xdr:rowOff>
    </xdr:from>
    <xdr:ext cx="469744" cy="259045"/>
    <xdr:sp macro="" textlink="">
      <xdr:nvSpPr>
        <xdr:cNvPr id="159" name="n_4aveValue【体育館・プール】&#10;一人当たり面積">
          <a:extLst>
            <a:ext uri="{FF2B5EF4-FFF2-40B4-BE49-F238E27FC236}">
              <a16:creationId xmlns:a16="http://schemas.microsoft.com/office/drawing/2014/main" id="{9928B1F7-3143-4895-A65D-8ECBF1BD00BB}"/>
            </a:ext>
          </a:extLst>
        </xdr:cNvPr>
        <xdr:cNvSpPr txBox="1"/>
      </xdr:nvSpPr>
      <xdr:spPr>
        <a:xfrm>
          <a:off x="6737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105173</xdr:rowOff>
    </xdr:from>
    <xdr:ext cx="469744" cy="259045"/>
    <xdr:sp macro="" textlink="">
      <xdr:nvSpPr>
        <xdr:cNvPr id="160" name="n_1mainValue【体育館・プール】&#10;一人当たり面積">
          <a:extLst>
            <a:ext uri="{FF2B5EF4-FFF2-40B4-BE49-F238E27FC236}">
              <a16:creationId xmlns:a16="http://schemas.microsoft.com/office/drawing/2014/main" id="{DCCBD557-4E12-4063-8E5D-BA38340C2AFD}"/>
            </a:ext>
          </a:extLst>
        </xdr:cNvPr>
        <xdr:cNvSpPr txBox="1"/>
      </xdr:nvSpPr>
      <xdr:spPr>
        <a:xfrm>
          <a:off x="9391727" y="110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105173</xdr:rowOff>
    </xdr:from>
    <xdr:ext cx="469744" cy="259045"/>
    <xdr:sp macro="" textlink="">
      <xdr:nvSpPr>
        <xdr:cNvPr id="161" name="n_2mainValue【体育館・プール】&#10;一人当たり面積">
          <a:extLst>
            <a:ext uri="{FF2B5EF4-FFF2-40B4-BE49-F238E27FC236}">
              <a16:creationId xmlns:a16="http://schemas.microsoft.com/office/drawing/2014/main" id="{572B400A-7B25-4807-A430-A3261E183EC7}"/>
            </a:ext>
          </a:extLst>
        </xdr:cNvPr>
        <xdr:cNvSpPr txBox="1"/>
      </xdr:nvSpPr>
      <xdr:spPr>
        <a:xfrm>
          <a:off x="8515427" y="110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58691</xdr:rowOff>
    </xdr:from>
    <xdr:ext cx="469744" cy="259045"/>
    <xdr:sp macro="" textlink="">
      <xdr:nvSpPr>
        <xdr:cNvPr id="162" name="n_3mainValue【体育館・プール】&#10;一人当たり面積">
          <a:extLst>
            <a:ext uri="{FF2B5EF4-FFF2-40B4-BE49-F238E27FC236}">
              <a16:creationId xmlns:a16="http://schemas.microsoft.com/office/drawing/2014/main" id="{9F5C1785-1FDB-4FC3-B298-EF00D5EF565B}"/>
            </a:ext>
          </a:extLst>
        </xdr:cNvPr>
        <xdr:cNvSpPr txBox="1"/>
      </xdr:nvSpPr>
      <xdr:spPr>
        <a:xfrm>
          <a:off x="7626427"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59834</xdr:rowOff>
    </xdr:from>
    <xdr:ext cx="469744" cy="259045"/>
    <xdr:sp macro="" textlink="">
      <xdr:nvSpPr>
        <xdr:cNvPr id="163" name="n_4mainValue【体育館・プール】&#10;一人当たり面積">
          <a:extLst>
            <a:ext uri="{FF2B5EF4-FFF2-40B4-BE49-F238E27FC236}">
              <a16:creationId xmlns:a16="http://schemas.microsoft.com/office/drawing/2014/main" id="{C3139BF9-3622-455D-83A4-A9EE3C8C3985}"/>
            </a:ext>
          </a:extLst>
        </xdr:cNvPr>
        <xdr:cNvSpPr txBox="1"/>
      </xdr:nvSpPr>
      <xdr:spPr>
        <a:xfrm>
          <a:off x="6737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7A874572-3D86-4716-997F-6205E2F30E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1ACFF2AF-430D-467E-993A-0DEF8E78C1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6B33AF47-673E-4E90-9FD4-8FBF4C167E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6F6B59F0-DDBD-4342-AE1F-F009A04D9B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E9D0F75C-A219-463C-A2D7-B4AB8DF212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9EE9365E-35E1-40FB-AE5C-284CA4EBCC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D46B8DB3-1BF6-4BDF-9088-3F07B3D642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F423F44-3B0B-4322-80A2-45EFA766C6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20F57DAC-653F-4031-AF9A-45D0ED9B421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4E838CD2-ABD2-45D3-9DA1-D9F10A5A6B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4CCAB5AC-1102-44BA-AE0F-306B04F972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1E3F49F0-821F-41CB-A5A3-DCE78CD5DC5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A4BB6095-E65E-4146-A872-80A6F29EB95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592D3594-7A7D-485F-A06B-91C874B280D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25EDF86-49EE-4D9E-B445-63D2EA5042F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91A17F36-3A58-441D-B27E-BB40C5C95BE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16C549C6-0B4B-4030-8E18-07F140A7280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6153FF6-EC69-4E72-8E7F-6A8A2572596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56F67512-2CBB-4ADA-A047-327EA23DC56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43DF1A7-D2FF-4589-8314-62BFB6FD104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C6DD492A-86EA-43D3-AFC2-93CE33A04BA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3AC1D89D-E09D-4B25-B81E-483BAC687A4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2A1FC335-7495-4598-A489-A6E628864E7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467AFF3D-8F29-4E53-8170-B2236FE737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D3892501-34BD-4E7D-843D-F6EB998EE6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82E5F0D7-ACB8-400B-B178-9DA1200B5581}"/>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B751A666-9C9D-4236-947C-0A7A6CA607E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4526634E-3502-4D71-90DB-6EC9B4488E6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979B9CCD-1C4D-427C-A724-129B2FBD9FDA}"/>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8C90257D-44E6-4615-9549-68D4FB116AD7}"/>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9D88B7F6-B99A-449C-889A-F0DF176C3BAE}"/>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C2A2DAF3-E4DB-4116-AA98-437DE4F7620E}"/>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B98CC956-6FB3-426B-88A9-1CDF2765DCC9}"/>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142421</xdr:rowOff>
    </xdr:from>
    <xdr:to>
      <xdr:col>15</xdr:col>
      <xdr:colOff>101600</xdr:colOff>
      <xdr:row>83</xdr:row>
      <xdr:rowOff>72571</xdr:rowOff>
    </xdr:to>
    <xdr:sp macro="" textlink="">
      <xdr:nvSpPr>
        <xdr:cNvPr id="197" name="フローチャート: 判断 196">
          <a:extLst>
            <a:ext uri="{FF2B5EF4-FFF2-40B4-BE49-F238E27FC236}">
              <a16:creationId xmlns:a16="http://schemas.microsoft.com/office/drawing/2014/main" id="{2F56DE5A-C5D0-497D-B33D-32BDE7D6481B}"/>
            </a:ext>
          </a:extLst>
        </xdr:cNvPr>
        <xdr:cNvSpPr/>
      </xdr:nvSpPr>
      <xdr:spPr>
        <a:xfrm>
          <a:off x="2857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111398</xdr:rowOff>
    </xdr:from>
    <xdr:to>
      <xdr:col>10</xdr:col>
      <xdr:colOff>165100</xdr:colOff>
      <xdr:row>83</xdr:row>
      <xdr:rowOff>41548</xdr:rowOff>
    </xdr:to>
    <xdr:sp macro="" textlink="">
      <xdr:nvSpPr>
        <xdr:cNvPr id="198" name="フローチャート: 判断 197">
          <a:extLst>
            <a:ext uri="{FF2B5EF4-FFF2-40B4-BE49-F238E27FC236}">
              <a16:creationId xmlns:a16="http://schemas.microsoft.com/office/drawing/2014/main" id="{75F94867-F7A6-478E-B715-33989A78A06F}"/>
            </a:ext>
          </a:extLst>
        </xdr:cNvPr>
        <xdr:cNvSpPr/>
      </xdr:nvSpPr>
      <xdr:spPr>
        <a:xfrm>
          <a:off x="1968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77107</xdr:rowOff>
    </xdr:from>
    <xdr:to>
      <xdr:col>6</xdr:col>
      <xdr:colOff>38100</xdr:colOff>
      <xdr:row>83</xdr:row>
      <xdr:rowOff>7257</xdr:rowOff>
    </xdr:to>
    <xdr:sp macro="" textlink="">
      <xdr:nvSpPr>
        <xdr:cNvPr id="199" name="フローチャート: 判断 198">
          <a:extLst>
            <a:ext uri="{FF2B5EF4-FFF2-40B4-BE49-F238E27FC236}">
              <a16:creationId xmlns:a16="http://schemas.microsoft.com/office/drawing/2014/main" id="{31198D75-4BCA-49A9-9212-76BFDE54CD4C}"/>
            </a:ext>
          </a:extLst>
        </xdr:cNvPr>
        <xdr:cNvSpPr/>
      </xdr:nvSpPr>
      <xdr:spPr>
        <a:xfrm>
          <a:off x="1079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FC5A48C-A935-40D7-8374-E8FD36A536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D05C1DE-1C68-4E7E-AA3A-16C6852171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FF68309-8CC3-454C-BD27-FA526E09058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6D001FE-63CD-4F19-B5EA-05440BE072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11FF7B0E-B6FA-4CC7-9389-C2D901173F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15058</xdr:rowOff>
    </xdr:from>
    <xdr:to>
      <xdr:col>24</xdr:col>
      <xdr:colOff>114300</xdr:colOff>
      <xdr:row>84</xdr:row>
      <xdr:rowOff>116658</xdr:rowOff>
    </xdr:to>
    <xdr:sp macro="" textlink="">
      <xdr:nvSpPr>
        <xdr:cNvPr id="205" name="楕円 204">
          <a:extLst>
            <a:ext uri="{FF2B5EF4-FFF2-40B4-BE49-F238E27FC236}">
              <a16:creationId xmlns:a16="http://schemas.microsoft.com/office/drawing/2014/main" id="{CEC55B09-CB74-418F-B818-E92CC2D5C7F4}"/>
            </a:ext>
          </a:extLst>
        </xdr:cNvPr>
        <xdr:cNvSpPr/>
      </xdr:nvSpPr>
      <xdr:spPr>
        <a:xfrm>
          <a:off x="4584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164935</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CAF832D2-8865-447A-8F5D-C4DB55C4E9F1}"/>
            </a:ext>
          </a:extLst>
        </xdr:cNvPr>
        <xdr:cNvSpPr txBox="1"/>
      </xdr:nvSpPr>
      <xdr:spPr>
        <a:xfrm>
          <a:off x="4673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144055</xdr:rowOff>
    </xdr:from>
    <xdr:to>
      <xdr:col>20</xdr:col>
      <xdr:colOff>38100</xdr:colOff>
      <xdr:row>84</xdr:row>
      <xdr:rowOff>74205</xdr:rowOff>
    </xdr:to>
    <xdr:sp macro="" textlink="">
      <xdr:nvSpPr>
        <xdr:cNvPr id="207" name="楕円 206">
          <a:extLst>
            <a:ext uri="{FF2B5EF4-FFF2-40B4-BE49-F238E27FC236}">
              <a16:creationId xmlns:a16="http://schemas.microsoft.com/office/drawing/2014/main" id="{8213C8EC-F0C6-4218-9704-D361FDF3D298}"/>
            </a:ext>
          </a:extLst>
        </xdr:cNvPr>
        <xdr:cNvSpPr/>
      </xdr:nvSpPr>
      <xdr:spPr>
        <a:xfrm>
          <a:off x="3746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23405</xdr:rowOff>
    </xdr:from>
    <xdr:to>
      <xdr:col>24</xdr:col>
      <xdr:colOff>63500</xdr:colOff>
      <xdr:row>84</xdr:row>
      <xdr:rowOff>65858</xdr:rowOff>
    </xdr:to>
    <xdr:cxnSp macro="">
      <xdr:nvCxnSpPr>
        <xdr:cNvPr id="208" name="直線コネクタ 207">
          <a:extLst>
            <a:ext uri="{FF2B5EF4-FFF2-40B4-BE49-F238E27FC236}">
              <a16:creationId xmlns:a16="http://schemas.microsoft.com/office/drawing/2014/main" id="{3367F4BC-C024-40C2-8929-9BF0CB79B248}"/>
            </a:ext>
          </a:extLst>
        </xdr:cNvPr>
        <xdr:cNvCxnSpPr/>
      </xdr:nvCxnSpPr>
      <xdr:spPr>
        <a:xfrm>
          <a:off x="3797300" y="1442520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116295</xdr:rowOff>
    </xdr:from>
    <xdr:to>
      <xdr:col>15</xdr:col>
      <xdr:colOff>101600</xdr:colOff>
      <xdr:row>84</xdr:row>
      <xdr:rowOff>46445</xdr:rowOff>
    </xdr:to>
    <xdr:sp macro="" textlink="">
      <xdr:nvSpPr>
        <xdr:cNvPr id="209" name="楕円 208">
          <a:extLst>
            <a:ext uri="{FF2B5EF4-FFF2-40B4-BE49-F238E27FC236}">
              <a16:creationId xmlns:a16="http://schemas.microsoft.com/office/drawing/2014/main" id="{F3E14E22-0D9C-4BBE-BFEA-D5C3D81FD0BE}"/>
            </a:ext>
          </a:extLst>
        </xdr:cNvPr>
        <xdr:cNvSpPr/>
      </xdr:nvSpPr>
      <xdr:spPr>
        <a:xfrm>
          <a:off x="2857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167095</xdr:rowOff>
    </xdr:from>
    <xdr:to>
      <xdr:col>19</xdr:col>
      <xdr:colOff>177800</xdr:colOff>
      <xdr:row>84</xdr:row>
      <xdr:rowOff>23405</xdr:rowOff>
    </xdr:to>
    <xdr:cxnSp macro="">
      <xdr:nvCxnSpPr>
        <xdr:cNvPr id="210" name="直線コネクタ 209">
          <a:extLst>
            <a:ext uri="{FF2B5EF4-FFF2-40B4-BE49-F238E27FC236}">
              <a16:creationId xmlns:a16="http://schemas.microsoft.com/office/drawing/2014/main" id="{FDC8B2B0-66F4-4E78-86EF-DE8CE1B928A3}"/>
            </a:ext>
          </a:extLst>
        </xdr:cNvPr>
        <xdr:cNvCxnSpPr/>
      </xdr:nvCxnSpPr>
      <xdr:spPr>
        <a:xfrm>
          <a:off x="2908300" y="143974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73842</xdr:rowOff>
    </xdr:from>
    <xdr:to>
      <xdr:col>10</xdr:col>
      <xdr:colOff>165100</xdr:colOff>
      <xdr:row>84</xdr:row>
      <xdr:rowOff>3992</xdr:rowOff>
    </xdr:to>
    <xdr:sp macro="" textlink="">
      <xdr:nvSpPr>
        <xdr:cNvPr id="211" name="楕円 210">
          <a:extLst>
            <a:ext uri="{FF2B5EF4-FFF2-40B4-BE49-F238E27FC236}">
              <a16:creationId xmlns:a16="http://schemas.microsoft.com/office/drawing/2014/main" id="{0E1A88F2-4CC5-450C-8ACD-C9D0BFF20DFA}"/>
            </a:ext>
          </a:extLst>
        </xdr:cNvPr>
        <xdr:cNvSpPr/>
      </xdr:nvSpPr>
      <xdr:spPr>
        <a:xfrm>
          <a:off x="1968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124642</xdr:rowOff>
    </xdr:from>
    <xdr:to>
      <xdr:col>15</xdr:col>
      <xdr:colOff>50800</xdr:colOff>
      <xdr:row>83</xdr:row>
      <xdr:rowOff>167095</xdr:rowOff>
    </xdr:to>
    <xdr:cxnSp macro="">
      <xdr:nvCxnSpPr>
        <xdr:cNvPr id="212" name="直線コネクタ 211">
          <a:extLst>
            <a:ext uri="{FF2B5EF4-FFF2-40B4-BE49-F238E27FC236}">
              <a16:creationId xmlns:a16="http://schemas.microsoft.com/office/drawing/2014/main" id="{AB6E6B41-76E1-49AD-ABF0-E490B2F2E715}"/>
            </a:ext>
          </a:extLst>
        </xdr:cNvPr>
        <xdr:cNvCxnSpPr/>
      </xdr:nvCxnSpPr>
      <xdr:spPr>
        <a:xfrm>
          <a:off x="2019300" y="143549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114663</xdr:rowOff>
    </xdr:from>
    <xdr:to>
      <xdr:col>6</xdr:col>
      <xdr:colOff>38100</xdr:colOff>
      <xdr:row>84</xdr:row>
      <xdr:rowOff>44813</xdr:rowOff>
    </xdr:to>
    <xdr:sp macro="" textlink="">
      <xdr:nvSpPr>
        <xdr:cNvPr id="213" name="楕円 212">
          <a:extLst>
            <a:ext uri="{FF2B5EF4-FFF2-40B4-BE49-F238E27FC236}">
              <a16:creationId xmlns:a16="http://schemas.microsoft.com/office/drawing/2014/main" id="{194A617C-57BC-41BB-B064-79E13DD3639B}"/>
            </a:ext>
          </a:extLst>
        </xdr:cNvPr>
        <xdr:cNvSpPr/>
      </xdr:nvSpPr>
      <xdr:spPr>
        <a:xfrm>
          <a:off x="1079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124642</xdr:rowOff>
    </xdr:from>
    <xdr:to>
      <xdr:col>10</xdr:col>
      <xdr:colOff>114300</xdr:colOff>
      <xdr:row>83</xdr:row>
      <xdr:rowOff>165463</xdr:rowOff>
    </xdr:to>
    <xdr:cxnSp macro="">
      <xdr:nvCxnSpPr>
        <xdr:cNvPr id="214" name="直線コネクタ 213">
          <a:extLst>
            <a:ext uri="{FF2B5EF4-FFF2-40B4-BE49-F238E27FC236}">
              <a16:creationId xmlns:a16="http://schemas.microsoft.com/office/drawing/2014/main" id="{AADE0E83-6FC0-45A3-A992-ABDE2424490C}"/>
            </a:ext>
          </a:extLst>
        </xdr:cNvPr>
        <xdr:cNvCxnSpPr/>
      </xdr:nvCxnSpPr>
      <xdr:spPr>
        <a:xfrm flipV="1">
          <a:off x="1130300" y="143549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a16="http://schemas.microsoft.com/office/drawing/2014/main" id="{8F1D5157-4931-47CC-87D1-5B267CEEEE0E}"/>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89098</xdr:rowOff>
    </xdr:from>
    <xdr:ext cx="405111" cy="259045"/>
    <xdr:sp macro="" textlink="">
      <xdr:nvSpPr>
        <xdr:cNvPr id="216" name="n_2aveValue【福祉施設】&#10;有形固定資産減価償却率">
          <a:extLst>
            <a:ext uri="{FF2B5EF4-FFF2-40B4-BE49-F238E27FC236}">
              <a16:creationId xmlns:a16="http://schemas.microsoft.com/office/drawing/2014/main" id="{E8F6ADD5-CC73-44D7-AB4D-543BE0725D3E}"/>
            </a:ext>
          </a:extLst>
        </xdr:cNvPr>
        <xdr:cNvSpPr txBox="1"/>
      </xdr:nvSpPr>
      <xdr:spPr>
        <a:xfrm>
          <a:off x="2705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58075</xdr:rowOff>
    </xdr:from>
    <xdr:ext cx="405111" cy="259045"/>
    <xdr:sp macro="" textlink="">
      <xdr:nvSpPr>
        <xdr:cNvPr id="217" name="n_3aveValue【福祉施設】&#10;有形固定資産減価償却率">
          <a:extLst>
            <a:ext uri="{FF2B5EF4-FFF2-40B4-BE49-F238E27FC236}">
              <a16:creationId xmlns:a16="http://schemas.microsoft.com/office/drawing/2014/main" id="{EDCAAD03-1E06-49C3-AFC2-6A92CBBAFE55}"/>
            </a:ext>
          </a:extLst>
        </xdr:cNvPr>
        <xdr:cNvSpPr txBox="1"/>
      </xdr:nvSpPr>
      <xdr:spPr>
        <a:xfrm>
          <a:off x="1816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23784</xdr:rowOff>
    </xdr:from>
    <xdr:ext cx="405111" cy="259045"/>
    <xdr:sp macro="" textlink="">
      <xdr:nvSpPr>
        <xdr:cNvPr id="218" name="n_4aveValue【福祉施設】&#10;有形固定資産減価償却率">
          <a:extLst>
            <a:ext uri="{FF2B5EF4-FFF2-40B4-BE49-F238E27FC236}">
              <a16:creationId xmlns:a16="http://schemas.microsoft.com/office/drawing/2014/main" id="{35BA1740-6B94-44DC-92BC-E2032BD9D9EA}"/>
            </a:ext>
          </a:extLst>
        </xdr:cNvPr>
        <xdr:cNvSpPr txBox="1"/>
      </xdr:nvSpPr>
      <xdr:spPr>
        <a:xfrm>
          <a:off x="927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65332</xdr:rowOff>
    </xdr:from>
    <xdr:ext cx="405111" cy="259045"/>
    <xdr:sp macro="" textlink="">
      <xdr:nvSpPr>
        <xdr:cNvPr id="219" name="n_1mainValue【福祉施設】&#10;有形固定資産減価償却率">
          <a:extLst>
            <a:ext uri="{FF2B5EF4-FFF2-40B4-BE49-F238E27FC236}">
              <a16:creationId xmlns:a16="http://schemas.microsoft.com/office/drawing/2014/main" id="{227E073D-8ED9-47F0-B443-59D170A44982}"/>
            </a:ext>
          </a:extLst>
        </xdr:cNvPr>
        <xdr:cNvSpPr txBox="1"/>
      </xdr:nvSpPr>
      <xdr:spPr>
        <a:xfrm>
          <a:off x="3582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37572</xdr:rowOff>
    </xdr:from>
    <xdr:ext cx="405111" cy="259045"/>
    <xdr:sp macro="" textlink="">
      <xdr:nvSpPr>
        <xdr:cNvPr id="220" name="n_2mainValue【福祉施設】&#10;有形固定資産減価償却率">
          <a:extLst>
            <a:ext uri="{FF2B5EF4-FFF2-40B4-BE49-F238E27FC236}">
              <a16:creationId xmlns:a16="http://schemas.microsoft.com/office/drawing/2014/main" id="{E83E0ACB-1F3B-4F42-B070-5C92C5C19552}"/>
            </a:ext>
          </a:extLst>
        </xdr:cNvPr>
        <xdr:cNvSpPr txBox="1"/>
      </xdr:nvSpPr>
      <xdr:spPr>
        <a:xfrm>
          <a:off x="2705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166569</xdr:rowOff>
    </xdr:from>
    <xdr:ext cx="405111" cy="259045"/>
    <xdr:sp macro="" textlink="">
      <xdr:nvSpPr>
        <xdr:cNvPr id="221" name="n_3mainValue【福祉施設】&#10;有形固定資産減価償却率">
          <a:extLst>
            <a:ext uri="{FF2B5EF4-FFF2-40B4-BE49-F238E27FC236}">
              <a16:creationId xmlns:a16="http://schemas.microsoft.com/office/drawing/2014/main" id="{59411835-128D-4A21-9C56-2AF58CA272CD}"/>
            </a:ext>
          </a:extLst>
        </xdr:cNvPr>
        <xdr:cNvSpPr txBox="1"/>
      </xdr:nvSpPr>
      <xdr:spPr>
        <a:xfrm>
          <a:off x="1816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35940</xdr:rowOff>
    </xdr:from>
    <xdr:ext cx="405111" cy="259045"/>
    <xdr:sp macro="" textlink="">
      <xdr:nvSpPr>
        <xdr:cNvPr id="222" name="n_4mainValue【福祉施設】&#10;有形固定資産減価償却率">
          <a:extLst>
            <a:ext uri="{FF2B5EF4-FFF2-40B4-BE49-F238E27FC236}">
              <a16:creationId xmlns:a16="http://schemas.microsoft.com/office/drawing/2014/main" id="{C2A246A3-B7E7-4F4D-BD36-A93D0D9E38BA}"/>
            </a:ext>
          </a:extLst>
        </xdr:cNvPr>
        <xdr:cNvSpPr txBox="1"/>
      </xdr:nvSpPr>
      <xdr:spPr>
        <a:xfrm>
          <a:off x="927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72C5F95-6628-4480-A0DB-DDF219853D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A4F881D1-D390-416A-A256-87EC90E355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8456DA68-00A3-42A2-B958-40CB647EB5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7D367195-44BD-4A15-9E5F-E0ADE70FC0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41F676E5-93C1-4726-80A3-F24F382811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1B1DF97A-DC1F-47FC-A2E5-A036E87354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6C302C4B-8FA0-4F89-B1F4-2D42AF8CFE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7225A051-B367-475E-8798-7D04D13F10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3FD0B466-60B1-4170-AAB2-77A1E89665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81EFC9FD-7B36-4E7B-B4C8-FDBBA0E9DA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155F0F0A-463F-4EAE-AFAA-3F29A065AD6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1622E229-2D54-45E6-AB55-AB77662DB44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BE3C5735-CBDF-4FFE-827D-BF12DAE0C73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BE1A5334-995D-44EA-8082-22CA84C4391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F9725D9E-5CDE-4671-BD59-AA3840A71E7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EB844016-3961-46AB-83A6-F4445D9C293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F32A6A3C-EB7A-400E-8F5A-676DE5CDA9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5E9F7BCA-65F8-4697-9B6F-E30C1B7D9B4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396C793B-90E9-4CE4-A2A7-D07594699AC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57840C34-3268-41B0-AAFA-D137D311206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838A2DE1-FB8F-4013-B9D8-14C29357A7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B37AE77B-422E-4D80-935A-ABCAD821ABA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B582E935-4820-4E7C-A178-4B9DE81902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F33AA512-B657-4D57-B30F-DBB6C2CF4B8B}"/>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48EC9FFF-F40E-4D42-AF6C-0583EF03276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ED5C5C6C-A5A3-4BE0-B170-1B1DCE61798C}"/>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7F2A959E-2BEA-4334-B38F-F2ECCC4C1B31}"/>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33F38A63-1251-417A-9F00-710128815871}"/>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CCE5DE75-68F6-4155-A658-9E318700FD79}"/>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F9CC35CC-8243-4709-82D6-7BA266DDE64A}"/>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F539F380-58DD-45B1-BC54-6191223BC483}"/>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88646</xdr:rowOff>
    </xdr:from>
    <xdr:to>
      <xdr:col>46</xdr:col>
      <xdr:colOff>38100</xdr:colOff>
      <xdr:row>86</xdr:row>
      <xdr:rowOff>18796</xdr:rowOff>
    </xdr:to>
    <xdr:sp macro="" textlink="">
      <xdr:nvSpPr>
        <xdr:cNvPr id="254" name="フローチャート: 判断 253">
          <a:extLst>
            <a:ext uri="{FF2B5EF4-FFF2-40B4-BE49-F238E27FC236}">
              <a16:creationId xmlns:a16="http://schemas.microsoft.com/office/drawing/2014/main" id="{BB9A8C45-5C29-4A27-9BE2-467E6F18B86A}"/>
            </a:ext>
          </a:extLst>
        </xdr:cNvPr>
        <xdr:cNvSpPr/>
      </xdr:nvSpPr>
      <xdr:spPr>
        <a:xfrm>
          <a:off x="8699500" y="146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55" name="フローチャート: 判断 254">
          <a:extLst>
            <a:ext uri="{FF2B5EF4-FFF2-40B4-BE49-F238E27FC236}">
              <a16:creationId xmlns:a16="http://schemas.microsoft.com/office/drawing/2014/main" id="{5D3D989C-D005-4BDD-913A-BA3F9E284CA1}"/>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99313</xdr:rowOff>
    </xdr:from>
    <xdr:to>
      <xdr:col>36</xdr:col>
      <xdr:colOff>165100</xdr:colOff>
      <xdr:row>86</xdr:row>
      <xdr:rowOff>29463</xdr:rowOff>
    </xdr:to>
    <xdr:sp macro="" textlink="">
      <xdr:nvSpPr>
        <xdr:cNvPr id="256" name="フローチャート: 判断 255">
          <a:extLst>
            <a:ext uri="{FF2B5EF4-FFF2-40B4-BE49-F238E27FC236}">
              <a16:creationId xmlns:a16="http://schemas.microsoft.com/office/drawing/2014/main" id="{1EF47B9F-C9A5-485A-ACF2-AFE5D63AE47F}"/>
            </a:ext>
          </a:extLst>
        </xdr:cNvPr>
        <xdr:cNvSpPr/>
      </xdr:nvSpPr>
      <xdr:spPr>
        <a:xfrm>
          <a:off x="6921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B6A539F-9C75-46EF-B88F-EC0F09F507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E157FDB-4A2F-4D25-9994-36EF341CB8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61363DE-1360-4DA6-B295-AE60FC80BD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2380FA7-C733-40BE-A65A-04130783CB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29E9080-8802-4C0C-A5C1-E0E17F7768B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134365</xdr:rowOff>
    </xdr:from>
    <xdr:to>
      <xdr:col>55</xdr:col>
      <xdr:colOff>50800</xdr:colOff>
      <xdr:row>86</xdr:row>
      <xdr:rowOff>64515</xdr:rowOff>
    </xdr:to>
    <xdr:sp macro="" textlink="">
      <xdr:nvSpPr>
        <xdr:cNvPr id="262" name="楕円 261">
          <a:extLst>
            <a:ext uri="{FF2B5EF4-FFF2-40B4-BE49-F238E27FC236}">
              <a16:creationId xmlns:a16="http://schemas.microsoft.com/office/drawing/2014/main" id="{5CB596B5-BBDB-44F4-A5C8-5420BEBDE177}"/>
            </a:ext>
          </a:extLst>
        </xdr:cNvPr>
        <xdr:cNvSpPr/>
      </xdr:nvSpPr>
      <xdr:spPr>
        <a:xfrm>
          <a:off x="104267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49292</xdr:rowOff>
    </xdr:from>
    <xdr:ext cx="469744" cy="259045"/>
    <xdr:sp macro="" textlink="">
      <xdr:nvSpPr>
        <xdr:cNvPr id="263" name="【福祉施設】&#10;一人当たり面積該当値テキスト">
          <a:extLst>
            <a:ext uri="{FF2B5EF4-FFF2-40B4-BE49-F238E27FC236}">
              <a16:creationId xmlns:a16="http://schemas.microsoft.com/office/drawing/2014/main" id="{2D63B2F1-2359-468D-AD90-93369BB30522}"/>
            </a:ext>
          </a:extLst>
        </xdr:cNvPr>
        <xdr:cNvSpPr txBox="1"/>
      </xdr:nvSpPr>
      <xdr:spPr>
        <a:xfrm>
          <a:off x="10515600" y="1462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264" name="楕円 263">
          <a:extLst>
            <a:ext uri="{FF2B5EF4-FFF2-40B4-BE49-F238E27FC236}">
              <a16:creationId xmlns:a16="http://schemas.microsoft.com/office/drawing/2014/main" id="{B559C28B-0BFF-4E54-9EBB-ABA5A7A991B8}"/>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13715</xdr:rowOff>
    </xdr:from>
    <xdr:to>
      <xdr:col>55</xdr:col>
      <xdr:colOff>0</xdr:colOff>
      <xdr:row>86</xdr:row>
      <xdr:rowOff>15239</xdr:rowOff>
    </xdr:to>
    <xdr:cxnSp macro="">
      <xdr:nvCxnSpPr>
        <xdr:cNvPr id="265" name="直線コネクタ 264">
          <a:extLst>
            <a:ext uri="{FF2B5EF4-FFF2-40B4-BE49-F238E27FC236}">
              <a16:creationId xmlns:a16="http://schemas.microsoft.com/office/drawing/2014/main" id="{A6386632-551A-4DBE-A22C-CBE0B70C1CED}"/>
            </a:ext>
          </a:extLst>
        </xdr:cNvPr>
        <xdr:cNvCxnSpPr/>
      </xdr:nvCxnSpPr>
      <xdr:spPr>
        <a:xfrm flipV="1">
          <a:off x="9639300" y="1475841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137413</xdr:rowOff>
    </xdr:from>
    <xdr:to>
      <xdr:col>46</xdr:col>
      <xdr:colOff>38100</xdr:colOff>
      <xdr:row>86</xdr:row>
      <xdr:rowOff>67563</xdr:rowOff>
    </xdr:to>
    <xdr:sp macro="" textlink="">
      <xdr:nvSpPr>
        <xdr:cNvPr id="266" name="楕円 265">
          <a:extLst>
            <a:ext uri="{FF2B5EF4-FFF2-40B4-BE49-F238E27FC236}">
              <a16:creationId xmlns:a16="http://schemas.microsoft.com/office/drawing/2014/main" id="{9A19D56B-0E67-4770-ADCC-CBB82A58C792}"/>
            </a:ext>
          </a:extLst>
        </xdr:cNvPr>
        <xdr:cNvSpPr/>
      </xdr:nvSpPr>
      <xdr:spPr>
        <a:xfrm>
          <a:off x="8699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16763</xdr:rowOff>
    </xdr:to>
    <xdr:cxnSp macro="">
      <xdr:nvCxnSpPr>
        <xdr:cNvPr id="267" name="直線コネクタ 266">
          <a:extLst>
            <a:ext uri="{FF2B5EF4-FFF2-40B4-BE49-F238E27FC236}">
              <a16:creationId xmlns:a16="http://schemas.microsoft.com/office/drawing/2014/main" id="{55991C46-983B-4E65-8B76-C07B79FC7681}"/>
            </a:ext>
          </a:extLst>
        </xdr:cNvPr>
        <xdr:cNvCxnSpPr/>
      </xdr:nvCxnSpPr>
      <xdr:spPr>
        <a:xfrm flipV="1">
          <a:off x="8750300" y="147599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138937</xdr:rowOff>
    </xdr:from>
    <xdr:to>
      <xdr:col>41</xdr:col>
      <xdr:colOff>101600</xdr:colOff>
      <xdr:row>86</xdr:row>
      <xdr:rowOff>69087</xdr:rowOff>
    </xdr:to>
    <xdr:sp macro="" textlink="">
      <xdr:nvSpPr>
        <xdr:cNvPr id="268" name="楕円 267">
          <a:extLst>
            <a:ext uri="{FF2B5EF4-FFF2-40B4-BE49-F238E27FC236}">
              <a16:creationId xmlns:a16="http://schemas.microsoft.com/office/drawing/2014/main" id="{86A9EB03-0375-4713-AC9A-45EA8FA912B8}"/>
            </a:ext>
          </a:extLst>
        </xdr:cNvPr>
        <xdr:cNvSpPr/>
      </xdr:nvSpPr>
      <xdr:spPr>
        <a:xfrm>
          <a:off x="7810500" y="147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16763</xdr:rowOff>
    </xdr:from>
    <xdr:to>
      <xdr:col>45</xdr:col>
      <xdr:colOff>177800</xdr:colOff>
      <xdr:row>86</xdr:row>
      <xdr:rowOff>18287</xdr:rowOff>
    </xdr:to>
    <xdr:cxnSp macro="">
      <xdr:nvCxnSpPr>
        <xdr:cNvPr id="269" name="直線コネクタ 268">
          <a:extLst>
            <a:ext uri="{FF2B5EF4-FFF2-40B4-BE49-F238E27FC236}">
              <a16:creationId xmlns:a16="http://schemas.microsoft.com/office/drawing/2014/main" id="{6D5E260D-6CDA-49C3-BBF6-876BDB19E889}"/>
            </a:ext>
          </a:extLst>
        </xdr:cNvPr>
        <xdr:cNvCxnSpPr/>
      </xdr:nvCxnSpPr>
      <xdr:spPr>
        <a:xfrm flipV="1">
          <a:off x="7861300" y="147614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140463</xdr:rowOff>
    </xdr:from>
    <xdr:to>
      <xdr:col>36</xdr:col>
      <xdr:colOff>165100</xdr:colOff>
      <xdr:row>86</xdr:row>
      <xdr:rowOff>70613</xdr:rowOff>
    </xdr:to>
    <xdr:sp macro="" textlink="">
      <xdr:nvSpPr>
        <xdr:cNvPr id="270" name="楕円 269">
          <a:extLst>
            <a:ext uri="{FF2B5EF4-FFF2-40B4-BE49-F238E27FC236}">
              <a16:creationId xmlns:a16="http://schemas.microsoft.com/office/drawing/2014/main" id="{7C528A16-37EC-4AED-8C85-8B2051A999C7}"/>
            </a:ext>
          </a:extLst>
        </xdr:cNvPr>
        <xdr:cNvSpPr/>
      </xdr:nvSpPr>
      <xdr:spPr>
        <a:xfrm>
          <a:off x="6921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18287</xdr:rowOff>
    </xdr:from>
    <xdr:to>
      <xdr:col>41</xdr:col>
      <xdr:colOff>50800</xdr:colOff>
      <xdr:row>86</xdr:row>
      <xdr:rowOff>19813</xdr:rowOff>
    </xdr:to>
    <xdr:cxnSp macro="">
      <xdr:nvCxnSpPr>
        <xdr:cNvPr id="271" name="直線コネクタ 270">
          <a:extLst>
            <a:ext uri="{FF2B5EF4-FFF2-40B4-BE49-F238E27FC236}">
              <a16:creationId xmlns:a16="http://schemas.microsoft.com/office/drawing/2014/main" id="{9EAC896D-D7BB-4A4D-B432-ABEAC85ABAD9}"/>
            </a:ext>
          </a:extLst>
        </xdr:cNvPr>
        <xdr:cNvCxnSpPr/>
      </xdr:nvCxnSpPr>
      <xdr:spPr>
        <a:xfrm flipV="1">
          <a:off x="6972300" y="1476298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3FD61FDF-2FC9-45B0-AE3F-9ED8DDE6B98A}"/>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35323</xdr:rowOff>
    </xdr:from>
    <xdr:ext cx="469744" cy="259045"/>
    <xdr:sp macro="" textlink="">
      <xdr:nvSpPr>
        <xdr:cNvPr id="273" name="n_2aveValue【福祉施設】&#10;一人当たり面積">
          <a:extLst>
            <a:ext uri="{FF2B5EF4-FFF2-40B4-BE49-F238E27FC236}">
              <a16:creationId xmlns:a16="http://schemas.microsoft.com/office/drawing/2014/main" id="{32E70904-0F1B-4C75-94FF-F0A9BF76413F}"/>
            </a:ext>
          </a:extLst>
        </xdr:cNvPr>
        <xdr:cNvSpPr txBox="1"/>
      </xdr:nvSpPr>
      <xdr:spPr>
        <a:xfrm>
          <a:off x="8515427"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274" name="n_3aveValue【福祉施設】&#10;一人当たり面積">
          <a:extLst>
            <a:ext uri="{FF2B5EF4-FFF2-40B4-BE49-F238E27FC236}">
              <a16:creationId xmlns:a16="http://schemas.microsoft.com/office/drawing/2014/main" id="{61F6E0CD-FE5B-4987-9B25-968DEB1DA8BB}"/>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45990</xdr:rowOff>
    </xdr:from>
    <xdr:ext cx="469744" cy="259045"/>
    <xdr:sp macro="" textlink="">
      <xdr:nvSpPr>
        <xdr:cNvPr id="275" name="n_4aveValue【福祉施設】&#10;一人当たり面積">
          <a:extLst>
            <a:ext uri="{FF2B5EF4-FFF2-40B4-BE49-F238E27FC236}">
              <a16:creationId xmlns:a16="http://schemas.microsoft.com/office/drawing/2014/main" id="{E6FD3DA7-EDBD-4759-B245-FA1D36F5A51B}"/>
            </a:ext>
          </a:extLst>
        </xdr:cNvPr>
        <xdr:cNvSpPr txBox="1"/>
      </xdr:nvSpPr>
      <xdr:spPr>
        <a:xfrm>
          <a:off x="6737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276" name="n_1mainValue【福祉施設】&#10;一人当たり面積">
          <a:extLst>
            <a:ext uri="{FF2B5EF4-FFF2-40B4-BE49-F238E27FC236}">
              <a16:creationId xmlns:a16="http://schemas.microsoft.com/office/drawing/2014/main" id="{6D7BBB9B-EFD6-471B-BE00-2DEDB3E7C9C6}"/>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58690</xdr:rowOff>
    </xdr:from>
    <xdr:ext cx="469744" cy="259045"/>
    <xdr:sp macro="" textlink="">
      <xdr:nvSpPr>
        <xdr:cNvPr id="277" name="n_2mainValue【福祉施設】&#10;一人当たり面積">
          <a:extLst>
            <a:ext uri="{FF2B5EF4-FFF2-40B4-BE49-F238E27FC236}">
              <a16:creationId xmlns:a16="http://schemas.microsoft.com/office/drawing/2014/main" id="{E69483DB-C35D-43E4-BD44-5AC2EF684859}"/>
            </a:ext>
          </a:extLst>
        </xdr:cNvPr>
        <xdr:cNvSpPr txBox="1"/>
      </xdr:nvSpPr>
      <xdr:spPr>
        <a:xfrm>
          <a:off x="85154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60214</xdr:rowOff>
    </xdr:from>
    <xdr:ext cx="469744" cy="259045"/>
    <xdr:sp macro="" textlink="">
      <xdr:nvSpPr>
        <xdr:cNvPr id="278" name="n_3mainValue【福祉施設】&#10;一人当たり面積">
          <a:extLst>
            <a:ext uri="{FF2B5EF4-FFF2-40B4-BE49-F238E27FC236}">
              <a16:creationId xmlns:a16="http://schemas.microsoft.com/office/drawing/2014/main" id="{00277DD9-F05E-450B-AC1E-64F824498DA7}"/>
            </a:ext>
          </a:extLst>
        </xdr:cNvPr>
        <xdr:cNvSpPr txBox="1"/>
      </xdr:nvSpPr>
      <xdr:spPr>
        <a:xfrm>
          <a:off x="7626427" y="1480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61740</xdr:rowOff>
    </xdr:from>
    <xdr:ext cx="469744" cy="259045"/>
    <xdr:sp macro="" textlink="">
      <xdr:nvSpPr>
        <xdr:cNvPr id="279" name="n_4mainValue【福祉施設】&#10;一人当たり面積">
          <a:extLst>
            <a:ext uri="{FF2B5EF4-FFF2-40B4-BE49-F238E27FC236}">
              <a16:creationId xmlns:a16="http://schemas.microsoft.com/office/drawing/2014/main" id="{F97A8B09-19BE-444B-A9EC-D687BA05C7BC}"/>
            </a:ext>
          </a:extLst>
        </xdr:cNvPr>
        <xdr:cNvSpPr txBox="1"/>
      </xdr:nvSpPr>
      <xdr:spPr>
        <a:xfrm>
          <a:off x="6737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D594B1D2-B080-4E89-8C3B-5614B7354E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5FB3D236-70CC-4B27-A01A-190CCEFCAE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EE8D2A07-B70D-4427-AE93-2B8CD7DFFA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579E022E-E782-42E3-8E9A-BC9F7ABD49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5BE274FA-D4B2-44E1-B529-19BCD7C8C3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655525B8-7B96-4E3A-A2BF-B953555B24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22B8A58A-7E46-4A84-9221-A34DF674D6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8F60B32F-39EC-48C3-AB5C-2871C392DD4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AA106556-A641-4E5A-8F29-A172C7A9C15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4E8C1053-810E-45AD-A36F-AE3E4ABC12D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746D5D2F-826C-4FDE-859E-D6F6663EFDB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65CA5292-EECA-4E96-8AD3-547E49B7854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65D61498-0ABB-44FE-AB12-64712864DFC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A3B44B1F-22B4-48E0-AFF0-672963C0D28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EB4E7EC4-F5E6-449F-9639-A6C2B24B771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A6AAD552-D051-456E-9019-D16AFD35300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D79D77B6-8940-4443-AE57-6CAD023D3C0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EFE21AAE-D056-4C36-99FB-F64179F73DD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638DA285-6F31-441D-BC62-7C8568F2012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9D1E7774-6740-4182-8A22-F9B18C8AEB8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42E85E7B-4A8A-4A1E-A4DE-6F9E18270B9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1E5DB724-A662-45E5-A41D-FAF33A35521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D209A8E3-DE8F-4201-BF38-A2DDB49A82B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8320B00C-D01F-4B2D-B943-DD16DB1DEE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3D4F2AE7-AD59-472A-B032-BF05F9D999DB}"/>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B4B66F9C-9361-4CFB-8B2A-EC1DE12C45C1}"/>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D3C56F26-9387-447F-8434-F5790A597246}"/>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9AB74B2F-DD05-45F7-83BD-ADDF7CBFB02C}"/>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D0FA2C37-0784-4E6A-9B32-0FA6BA9A358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1BD39799-5736-418A-9347-673C559FD9C5}"/>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C684B565-D187-4398-A268-8D5FD33BA2B5}"/>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D805097F-3833-4B12-8065-0E4351E95448}"/>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2" name="フローチャート: 判断 311">
          <a:extLst>
            <a:ext uri="{FF2B5EF4-FFF2-40B4-BE49-F238E27FC236}">
              <a16:creationId xmlns:a16="http://schemas.microsoft.com/office/drawing/2014/main" id="{606AA779-EF88-40AC-BD13-FCF883D73575}"/>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3" name="フローチャート: 判断 312">
          <a:extLst>
            <a:ext uri="{FF2B5EF4-FFF2-40B4-BE49-F238E27FC236}">
              <a16:creationId xmlns:a16="http://schemas.microsoft.com/office/drawing/2014/main" id="{BC05E97E-80EE-4A0B-B8F9-E1261AAEB35E}"/>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4" name="フローチャート: 判断 313">
          <a:extLst>
            <a:ext uri="{FF2B5EF4-FFF2-40B4-BE49-F238E27FC236}">
              <a16:creationId xmlns:a16="http://schemas.microsoft.com/office/drawing/2014/main" id="{62612621-687E-4981-B84A-C4B5F53086B5}"/>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99F2613-6E4E-464C-8CCB-B00B3E50692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B0EF7C04-2513-46D6-BCE0-975ECB9C5D0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905C9978-92A9-470D-AED3-13AF1EE06B5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FB58651B-8D53-43E4-8DD7-1ED4DCA4E66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E82E932-0456-4C6E-92A3-D5E7CA335EC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23495</xdr:rowOff>
    </xdr:from>
    <xdr:to>
      <xdr:col>24</xdr:col>
      <xdr:colOff>114300</xdr:colOff>
      <xdr:row>105</xdr:row>
      <xdr:rowOff>125095</xdr:rowOff>
    </xdr:to>
    <xdr:sp macro="" textlink="">
      <xdr:nvSpPr>
        <xdr:cNvPr id="320" name="楕円 319">
          <a:extLst>
            <a:ext uri="{FF2B5EF4-FFF2-40B4-BE49-F238E27FC236}">
              <a16:creationId xmlns:a16="http://schemas.microsoft.com/office/drawing/2014/main" id="{D937D063-4B9D-4B66-83C1-CAA9DA919FC9}"/>
            </a:ext>
          </a:extLst>
        </xdr:cNvPr>
        <xdr:cNvSpPr/>
      </xdr:nvSpPr>
      <xdr:spPr>
        <a:xfrm>
          <a:off x="4584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1922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24A2A9BB-CC66-484F-BE22-099D7BB222B6}"/>
            </a:ext>
          </a:extLst>
        </xdr:cNvPr>
        <xdr:cNvSpPr txBox="1"/>
      </xdr:nvSpPr>
      <xdr:spPr>
        <a:xfrm>
          <a:off x="467360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137795</xdr:rowOff>
    </xdr:from>
    <xdr:to>
      <xdr:col>20</xdr:col>
      <xdr:colOff>38100</xdr:colOff>
      <xdr:row>105</xdr:row>
      <xdr:rowOff>67945</xdr:rowOff>
    </xdr:to>
    <xdr:sp macro="" textlink="">
      <xdr:nvSpPr>
        <xdr:cNvPr id="322" name="楕円 321">
          <a:extLst>
            <a:ext uri="{FF2B5EF4-FFF2-40B4-BE49-F238E27FC236}">
              <a16:creationId xmlns:a16="http://schemas.microsoft.com/office/drawing/2014/main" id="{4E462AE1-3089-489E-AB53-3C54A70471FB}"/>
            </a:ext>
          </a:extLst>
        </xdr:cNvPr>
        <xdr:cNvSpPr/>
      </xdr:nvSpPr>
      <xdr:spPr>
        <a:xfrm>
          <a:off x="3746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17145</xdr:rowOff>
    </xdr:from>
    <xdr:to>
      <xdr:col>24</xdr:col>
      <xdr:colOff>63500</xdr:colOff>
      <xdr:row>105</xdr:row>
      <xdr:rowOff>74295</xdr:rowOff>
    </xdr:to>
    <xdr:cxnSp macro="">
      <xdr:nvCxnSpPr>
        <xdr:cNvPr id="323" name="直線コネクタ 322">
          <a:extLst>
            <a:ext uri="{FF2B5EF4-FFF2-40B4-BE49-F238E27FC236}">
              <a16:creationId xmlns:a16="http://schemas.microsoft.com/office/drawing/2014/main" id="{A5A97FDB-0957-42FB-942A-7D4CC8B8F3E4}"/>
            </a:ext>
          </a:extLst>
        </xdr:cNvPr>
        <xdr:cNvCxnSpPr/>
      </xdr:nvCxnSpPr>
      <xdr:spPr>
        <a:xfrm>
          <a:off x="3797300" y="180193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324" name="楕円 323">
          <a:extLst>
            <a:ext uri="{FF2B5EF4-FFF2-40B4-BE49-F238E27FC236}">
              <a16:creationId xmlns:a16="http://schemas.microsoft.com/office/drawing/2014/main" id="{92FC8F5A-78EB-46D1-8CD6-86A8B34914AA}"/>
            </a:ext>
          </a:extLst>
        </xdr:cNvPr>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105</xdr:row>
      <xdr:rowOff>17145</xdr:rowOff>
    </xdr:to>
    <xdr:cxnSp macro="">
      <xdr:nvCxnSpPr>
        <xdr:cNvPr id="325" name="直線コネクタ 324">
          <a:extLst>
            <a:ext uri="{FF2B5EF4-FFF2-40B4-BE49-F238E27FC236}">
              <a16:creationId xmlns:a16="http://schemas.microsoft.com/office/drawing/2014/main" id="{C0545C05-AB75-4DDE-9158-1ABED933BE89}"/>
            </a:ext>
          </a:extLst>
        </xdr:cNvPr>
        <xdr:cNvCxnSpPr/>
      </xdr:nvCxnSpPr>
      <xdr:spPr>
        <a:xfrm>
          <a:off x="2908300" y="179641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38736</xdr:rowOff>
    </xdr:from>
    <xdr:to>
      <xdr:col>10</xdr:col>
      <xdr:colOff>165100</xdr:colOff>
      <xdr:row>104</xdr:row>
      <xdr:rowOff>140336</xdr:rowOff>
    </xdr:to>
    <xdr:sp macro="" textlink="">
      <xdr:nvSpPr>
        <xdr:cNvPr id="326" name="楕円 325">
          <a:extLst>
            <a:ext uri="{FF2B5EF4-FFF2-40B4-BE49-F238E27FC236}">
              <a16:creationId xmlns:a16="http://schemas.microsoft.com/office/drawing/2014/main" id="{D83BA1EB-0708-4306-B069-C61CBB0C8379}"/>
            </a:ext>
          </a:extLst>
        </xdr:cNvPr>
        <xdr:cNvSpPr/>
      </xdr:nvSpPr>
      <xdr:spPr>
        <a:xfrm>
          <a:off x="1968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89536</xdr:rowOff>
    </xdr:from>
    <xdr:to>
      <xdr:col>15</xdr:col>
      <xdr:colOff>50800</xdr:colOff>
      <xdr:row>104</xdr:row>
      <xdr:rowOff>133350</xdr:rowOff>
    </xdr:to>
    <xdr:cxnSp macro="">
      <xdr:nvCxnSpPr>
        <xdr:cNvPr id="327" name="直線コネクタ 326">
          <a:extLst>
            <a:ext uri="{FF2B5EF4-FFF2-40B4-BE49-F238E27FC236}">
              <a16:creationId xmlns:a16="http://schemas.microsoft.com/office/drawing/2014/main" id="{39102943-30D2-4234-9498-41EAB711256C}"/>
            </a:ext>
          </a:extLst>
        </xdr:cNvPr>
        <xdr:cNvCxnSpPr/>
      </xdr:nvCxnSpPr>
      <xdr:spPr>
        <a:xfrm>
          <a:off x="2019300" y="179203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6350</xdr:rowOff>
    </xdr:from>
    <xdr:to>
      <xdr:col>6</xdr:col>
      <xdr:colOff>38100</xdr:colOff>
      <xdr:row>104</xdr:row>
      <xdr:rowOff>107950</xdr:rowOff>
    </xdr:to>
    <xdr:sp macro="" textlink="">
      <xdr:nvSpPr>
        <xdr:cNvPr id="328" name="楕円 327">
          <a:extLst>
            <a:ext uri="{FF2B5EF4-FFF2-40B4-BE49-F238E27FC236}">
              <a16:creationId xmlns:a16="http://schemas.microsoft.com/office/drawing/2014/main" id="{A3F54367-ADB3-4202-B867-49F6EFCF72C7}"/>
            </a:ext>
          </a:extLst>
        </xdr:cNvPr>
        <xdr:cNvSpPr/>
      </xdr:nvSpPr>
      <xdr:spPr>
        <a:xfrm>
          <a:off x="1079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57150</xdr:rowOff>
    </xdr:from>
    <xdr:to>
      <xdr:col>10</xdr:col>
      <xdr:colOff>114300</xdr:colOff>
      <xdr:row>104</xdr:row>
      <xdr:rowOff>89536</xdr:rowOff>
    </xdr:to>
    <xdr:cxnSp macro="">
      <xdr:nvCxnSpPr>
        <xdr:cNvPr id="329" name="直線コネクタ 328">
          <a:extLst>
            <a:ext uri="{FF2B5EF4-FFF2-40B4-BE49-F238E27FC236}">
              <a16:creationId xmlns:a16="http://schemas.microsoft.com/office/drawing/2014/main" id="{CC537809-88BB-4473-8D2B-608383D20231}"/>
            </a:ext>
          </a:extLst>
        </xdr:cNvPr>
        <xdr:cNvCxnSpPr/>
      </xdr:nvCxnSpPr>
      <xdr:spPr>
        <a:xfrm>
          <a:off x="1130300" y="178879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0" name="n_1aveValue【市民会館】&#10;有形固定資産減価償却率">
          <a:extLst>
            <a:ext uri="{FF2B5EF4-FFF2-40B4-BE49-F238E27FC236}">
              <a16:creationId xmlns:a16="http://schemas.microsoft.com/office/drawing/2014/main" id="{F6E91F38-D9D9-4F76-B713-28D6B4B50BD8}"/>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331" name="n_2aveValue【市民会館】&#10;有形固定資産減価償却率">
          <a:extLst>
            <a:ext uri="{FF2B5EF4-FFF2-40B4-BE49-F238E27FC236}">
              <a16:creationId xmlns:a16="http://schemas.microsoft.com/office/drawing/2014/main" id="{B6A2D618-DC48-48DC-A2DE-15E85302940E}"/>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332" name="n_3aveValue【市民会館】&#10;有形固定資産減価償却率">
          <a:extLst>
            <a:ext uri="{FF2B5EF4-FFF2-40B4-BE49-F238E27FC236}">
              <a16:creationId xmlns:a16="http://schemas.microsoft.com/office/drawing/2014/main" id="{A35945D3-EAD6-49AB-B723-5B0DCD18A889}"/>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333" name="n_4aveValue【市民会館】&#10;有形固定資産減価償却率">
          <a:extLst>
            <a:ext uri="{FF2B5EF4-FFF2-40B4-BE49-F238E27FC236}">
              <a16:creationId xmlns:a16="http://schemas.microsoft.com/office/drawing/2014/main" id="{F8B26D38-B710-4D48-80CB-D909F1A55B86}"/>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59072</xdr:rowOff>
    </xdr:from>
    <xdr:ext cx="405111" cy="259045"/>
    <xdr:sp macro="" textlink="">
      <xdr:nvSpPr>
        <xdr:cNvPr id="334" name="n_1mainValue【市民会館】&#10;有形固定資産減価償却率">
          <a:extLst>
            <a:ext uri="{FF2B5EF4-FFF2-40B4-BE49-F238E27FC236}">
              <a16:creationId xmlns:a16="http://schemas.microsoft.com/office/drawing/2014/main" id="{BED0F871-3E7F-46D4-A82A-8933B0DB2E5B}"/>
            </a:ext>
          </a:extLst>
        </xdr:cNvPr>
        <xdr:cNvSpPr txBox="1"/>
      </xdr:nvSpPr>
      <xdr:spPr>
        <a:xfrm>
          <a:off x="35820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335" name="n_2mainValue【市民会館】&#10;有形固定資産減価償却率">
          <a:extLst>
            <a:ext uri="{FF2B5EF4-FFF2-40B4-BE49-F238E27FC236}">
              <a16:creationId xmlns:a16="http://schemas.microsoft.com/office/drawing/2014/main" id="{6FC4C1D3-D109-42FF-8552-D23B742F27E4}"/>
            </a:ext>
          </a:extLst>
        </xdr:cNvPr>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131463</xdr:rowOff>
    </xdr:from>
    <xdr:ext cx="405111" cy="259045"/>
    <xdr:sp macro="" textlink="">
      <xdr:nvSpPr>
        <xdr:cNvPr id="336" name="n_3mainValue【市民会館】&#10;有形固定資産減価償却率">
          <a:extLst>
            <a:ext uri="{FF2B5EF4-FFF2-40B4-BE49-F238E27FC236}">
              <a16:creationId xmlns:a16="http://schemas.microsoft.com/office/drawing/2014/main" id="{FAC0D89F-2008-4673-AF24-511B466709B3}"/>
            </a:ext>
          </a:extLst>
        </xdr:cNvPr>
        <xdr:cNvSpPr txBox="1"/>
      </xdr:nvSpPr>
      <xdr:spPr>
        <a:xfrm>
          <a:off x="1816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99077</xdr:rowOff>
    </xdr:from>
    <xdr:ext cx="405111" cy="259045"/>
    <xdr:sp macro="" textlink="">
      <xdr:nvSpPr>
        <xdr:cNvPr id="337" name="n_4mainValue【市民会館】&#10;有形固定資産減価償却率">
          <a:extLst>
            <a:ext uri="{FF2B5EF4-FFF2-40B4-BE49-F238E27FC236}">
              <a16:creationId xmlns:a16="http://schemas.microsoft.com/office/drawing/2014/main" id="{16DD65EA-C0DB-4E91-B69A-0834ED3EF2A8}"/>
            </a:ext>
          </a:extLst>
        </xdr:cNvPr>
        <xdr:cNvSpPr txBox="1"/>
      </xdr:nvSpPr>
      <xdr:spPr>
        <a:xfrm>
          <a:off x="927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7174463C-85F3-4FAB-A760-8EC4669023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388AD9B1-BBEA-46A3-9034-97A62701B8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888E23A-9360-44CB-AC4A-449FFFA9E0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8AE13E00-2E05-40AD-ADCA-554F61048B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CAC89284-EC7B-40A9-9EA3-55220463F0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A0349B20-0632-4847-9E1E-FE74D4FFFD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B2503940-0B6B-4C77-BA27-6AA3E93ACB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25BAC992-1DC5-440A-B709-2926EE4B17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D151F9F-53B3-4D31-97DD-64FD3DF2E36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599644FA-23E0-4F81-9C70-7EDAFFB2482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8E9D9442-4996-4C5B-A77A-6357E58CB0B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700BE831-FD9C-4389-B355-3AAF5351CA1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5F2A1002-B53F-468A-AEA4-098C263E7F3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E3E0A03C-013A-48D9-8978-DE656C5197F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39C94FD9-33E0-4F68-905B-C790B1EBC5E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C0B820B5-B615-4045-8B9E-53EB8B27107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B90B0613-EF44-419F-8CE6-779B81231E0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402F49A8-F3EB-499C-992F-8EAD9947B52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57042C29-38ED-4419-9699-B5A1AF2623A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DEFADF85-6EEF-4EC9-906E-377A2694960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809BB53F-63A7-48D1-B151-3DD882F65A5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1FFA8258-E01C-412B-8649-3E7A0B8A68F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48CF3EDE-61DB-4555-B75D-F1B139DBD52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a16="http://schemas.microsoft.com/office/drawing/2014/main" id="{D47C0BFC-DB9F-4F0B-9E22-A68E7C9DD7B4}"/>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a16="http://schemas.microsoft.com/office/drawing/2014/main" id="{349D48D4-E698-4CD1-8755-FE71B18A2789}"/>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a16="http://schemas.microsoft.com/office/drawing/2014/main" id="{804E484F-D84E-4B65-AF62-C2CC14A26801}"/>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a16="http://schemas.microsoft.com/office/drawing/2014/main" id="{44266A2F-F870-4E87-BBD6-A503009831F3}"/>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E8873E6F-B6E1-4DDF-9E57-06BF1204BFCA}"/>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366" name="【市民会館】&#10;一人当たり面積平均値テキスト">
          <a:extLst>
            <a:ext uri="{FF2B5EF4-FFF2-40B4-BE49-F238E27FC236}">
              <a16:creationId xmlns:a16="http://schemas.microsoft.com/office/drawing/2014/main" id="{3C11A22C-5105-43D6-99F1-BE57B033AEB1}"/>
            </a:ext>
          </a:extLst>
        </xdr:cNvPr>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a16="http://schemas.microsoft.com/office/drawing/2014/main" id="{34E5D5F0-4775-4EFE-9CC9-C97A0A59658C}"/>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8" name="フローチャート: 判断 367">
          <a:extLst>
            <a:ext uri="{FF2B5EF4-FFF2-40B4-BE49-F238E27FC236}">
              <a16:creationId xmlns:a16="http://schemas.microsoft.com/office/drawing/2014/main" id="{0595B2AC-23B0-43FC-AEAF-0E6237C8D0AA}"/>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76454</xdr:rowOff>
    </xdr:from>
    <xdr:to>
      <xdr:col>46</xdr:col>
      <xdr:colOff>38100</xdr:colOff>
      <xdr:row>108</xdr:row>
      <xdr:rowOff>6604</xdr:rowOff>
    </xdr:to>
    <xdr:sp macro="" textlink="">
      <xdr:nvSpPr>
        <xdr:cNvPr id="369" name="フローチャート: 判断 368">
          <a:extLst>
            <a:ext uri="{FF2B5EF4-FFF2-40B4-BE49-F238E27FC236}">
              <a16:creationId xmlns:a16="http://schemas.microsoft.com/office/drawing/2014/main" id="{CC01B237-1814-4CEF-BFAB-A3F341334ADA}"/>
            </a:ext>
          </a:extLst>
        </xdr:cNvPr>
        <xdr:cNvSpPr/>
      </xdr:nvSpPr>
      <xdr:spPr>
        <a:xfrm>
          <a:off x="8699500" y="1842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87122</xdr:rowOff>
    </xdr:from>
    <xdr:to>
      <xdr:col>41</xdr:col>
      <xdr:colOff>101600</xdr:colOff>
      <xdr:row>108</xdr:row>
      <xdr:rowOff>17272</xdr:rowOff>
    </xdr:to>
    <xdr:sp macro="" textlink="">
      <xdr:nvSpPr>
        <xdr:cNvPr id="370" name="フローチャート: 判断 369">
          <a:extLst>
            <a:ext uri="{FF2B5EF4-FFF2-40B4-BE49-F238E27FC236}">
              <a16:creationId xmlns:a16="http://schemas.microsoft.com/office/drawing/2014/main" id="{FE09637B-1E4B-4225-9CD6-A3225D23D1E0}"/>
            </a:ext>
          </a:extLst>
        </xdr:cNvPr>
        <xdr:cNvSpPr/>
      </xdr:nvSpPr>
      <xdr:spPr>
        <a:xfrm>
          <a:off x="7810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57404</xdr:rowOff>
    </xdr:from>
    <xdr:to>
      <xdr:col>36</xdr:col>
      <xdr:colOff>165100</xdr:colOff>
      <xdr:row>107</xdr:row>
      <xdr:rowOff>159004</xdr:rowOff>
    </xdr:to>
    <xdr:sp macro="" textlink="">
      <xdr:nvSpPr>
        <xdr:cNvPr id="371" name="フローチャート: 判断 370">
          <a:extLst>
            <a:ext uri="{FF2B5EF4-FFF2-40B4-BE49-F238E27FC236}">
              <a16:creationId xmlns:a16="http://schemas.microsoft.com/office/drawing/2014/main" id="{B3F729CF-4516-49FD-9FEE-07BFA1E5FA43}"/>
            </a:ext>
          </a:extLst>
        </xdr:cNvPr>
        <xdr:cNvSpPr/>
      </xdr:nvSpPr>
      <xdr:spPr>
        <a:xfrm>
          <a:off x="6921500" y="1840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85ADF3D-CCE7-45A4-BD12-8B5DB238119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18E41609-E6E7-44AF-AD50-07B176FB256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498F40F-DE3C-4063-9D20-25381F39426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3827CBDD-F29B-4F48-99BF-8ACED3A9DF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EFD6FD3-A7D2-41D4-961E-216D49D1A0B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73406</xdr:rowOff>
    </xdr:from>
    <xdr:to>
      <xdr:col>55</xdr:col>
      <xdr:colOff>50800</xdr:colOff>
      <xdr:row>108</xdr:row>
      <xdr:rowOff>3556</xdr:rowOff>
    </xdr:to>
    <xdr:sp macro="" textlink="">
      <xdr:nvSpPr>
        <xdr:cNvPr id="377" name="楕円 376">
          <a:extLst>
            <a:ext uri="{FF2B5EF4-FFF2-40B4-BE49-F238E27FC236}">
              <a16:creationId xmlns:a16="http://schemas.microsoft.com/office/drawing/2014/main" id="{F55EF357-D6D7-4DAB-BC3F-1C252DC509F8}"/>
            </a:ext>
          </a:extLst>
        </xdr:cNvPr>
        <xdr:cNvSpPr/>
      </xdr:nvSpPr>
      <xdr:spPr>
        <a:xfrm>
          <a:off x="10426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51833</xdr:rowOff>
    </xdr:from>
    <xdr:ext cx="469744" cy="259045"/>
    <xdr:sp macro="" textlink="">
      <xdr:nvSpPr>
        <xdr:cNvPr id="378" name="【市民会館】&#10;一人当たり面積該当値テキスト">
          <a:extLst>
            <a:ext uri="{FF2B5EF4-FFF2-40B4-BE49-F238E27FC236}">
              <a16:creationId xmlns:a16="http://schemas.microsoft.com/office/drawing/2014/main" id="{37E34DA7-C3AC-4A67-9B59-EE93924EE5ED}"/>
            </a:ext>
          </a:extLst>
        </xdr:cNvPr>
        <xdr:cNvSpPr txBox="1"/>
      </xdr:nvSpPr>
      <xdr:spPr>
        <a:xfrm>
          <a:off x="10515600"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76454</xdr:rowOff>
    </xdr:from>
    <xdr:to>
      <xdr:col>50</xdr:col>
      <xdr:colOff>165100</xdr:colOff>
      <xdr:row>108</xdr:row>
      <xdr:rowOff>6604</xdr:rowOff>
    </xdr:to>
    <xdr:sp macro="" textlink="">
      <xdr:nvSpPr>
        <xdr:cNvPr id="379" name="楕円 378">
          <a:extLst>
            <a:ext uri="{FF2B5EF4-FFF2-40B4-BE49-F238E27FC236}">
              <a16:creationId xmlns:a16="http://schemas.microsoft.com/office/drawing/2014/main" id="{2DC2F3FF-BFFE-41D1-AB63-0EF5A2AC8413}"/>
            </a:ext>
          </a:extLst>
        </xdr:cNvPr>
        <xdr:cNvSpPr/>
      </xdr:nvSpPr>
      <xdr:spPr>
        <a:xfrm>
          <a:off x="9588500" y="184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124206</xdr:rowOff>
    </xdr:from>
    <xdr:to>
      <xdr:col>55</xdr:col>
      <xdr:colOff>0</xdr:colOff>
      <xdr:row>107</xdr:row>
      <xdr:rowOff>127254</xdr:rowOff>
    </xdr:to>
    <xdr:cxnSp macro="">
      <xdr:nvCxnSpPr>
        <xdr:cNvPr id="380" name="直線コネクタ 379">
          <a:extLst>
            <a:ext uri="{FF2B5EF4-FFF2-40B4-BE49-F238E27FC236}">
              <a16:creationId xmlns:a16="http://schemas.microsoft.com/office/drawing/2014/main" id="{41E7861E-9888-4A71-BFF1-C8435ECEC5EA}"/>
            </a:ext>
          </a:extLst>
        </xdr:cNvPr>
        <xdr:cNvCxnSpPr/>
      </xdr:nvCxnSpPr>
      <xdr:spPr>
        <a:xfrm flipV="1">
          <a:off x="9639300" y="1846935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80263</xdr:rowOff>
    </xdr:from>
    <xdr:to>
      <xdr:col>46</xdr:col>
      <xdr:colOff>38100</xdr:colOff>
      <xdr:row>108</xdr:row>
      <xdr:rowOff>10413</xdr:rowOff>
    </xdr:to>
    <xdr:sp macro="" textlink="">
      <xdr:nvSpPr>
        <xdr:cNvPr id="381" name="楕円 380">
          <a:extLst>
            <a:ext uri="{FF2B5EF4-FFF2-40B4-BE49-F238E27FC236}">
              <a16:creationId xmlns:a16="http://schemas.microsoft.com/office/drawing/2014/main" id="{35499404-884E-4310-B21A-77A8E390F6E7}"/>
            </a:ext>
          </a:extLst>
        </xdr:cNvPr>
        <xdr:cNvSpPr/>
      </xdr:nvSpPr>
      <xdr:spPr>
        <a:xfrm>
          <a:off x="8699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127254</xdr:rowOff>
    </xdr:from>
    <xdr:to>
      <xdr:col>50</xdr:col>
      <xdr:colOff>114300</xdr:colOff>
      <xdr:row>107</xdr:row>
      <xdr:rowOff>131063</xdr:rowOff>
    </xdr:to>
    <xdr:cxnSp macro="">
      <xdr:nvCxnSpPr>
        <xdr:cNvPr id="382" name="直線コネクタ 381">
          <a:extLst>
            <a:ext uri="{FF2B5EF4-FFF2-40B4-BE49-F238E27FC236}">
              <a16:creationId xmlns:a16="http://schemas.microsoft.com/office/drawing/2014/main" id="{C469E2D1-F1AF-4B94-A71A-4E0E1281B125}"/>
            </a:ext>
          </a:extLst>
        </xdr:cNvPr>
        <xdr:cNvCxnSpPr/>
      </xdr:nvCxnSpPr>
      <xdr:spPr>
        <a:xfrm flipV="1">
          <a:off x="8750300" y="1847240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81787</xdr:rowOff>
    </xdr:from>
    <xdr:to>
      <xdr:col>41</xdr:col>
      <xdr:colOff>101600</xdr:colOff>
      <xdr:row>108</xdr:row>
      <xdr:rowOff>11937</xdr:rowOff>
    </xdr:to>
    <xdr:sp macro="" textlink="">
      <xdr:nvSpPr>
        <xdr:cNvPr id="383" name="楕円 382">
          <a:extLst>
            <a:ext uri="{FF2B5EF4-FFF2-40B4-BE49-F238E27FC236}">
              <a16:creationId xmlns:a16="http://schemas.microsoft.com/office/drawing/2014/main" id="{84FA87D0-36C7-4093-91D7-6B9ECF059B15}"/>
            </a:ext>
          </a:extLst>
        </xdr:cNvPr>
        <xdr:cNvSpPr/>
      </xdr:nvSpPr>
      <xdr:spPr>
        <a:xfrm>
          <a:off x="7810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131063</xdr:rowOff>
    </xdr:from>
    <xdr:to>
      <xdr:col>45</xdr:col>
      <xdr:colOff>177800</xdr:colOff>
      <xdr:row>107</xdr:row>
      <xdr:rowOff>132587</xdr:rowOff>
    </xdr:to>
    <xdr:cxnSp macro="">
      <xdr:nvCxnSpPr>
        <xdr:cNvPr id="384" name="直線コネクタ 383">
          <a:extLst>
            <a:ext uri="{FF2B5EF4-FFF2-40B4-BE49-F238E27FC236}">
              <a16:creationId xmlns:a16="http://schemas.microsoft.com/office/drawing/2014/main" id="{D989502F-584B-4015-8156-2138E8143585}"/>
            </a:ext>
          </a:extLst>
        </xdr:cNvPr>
        <xdr:cNvCxnSpPr/>
      </xdr:nvCxnSpPr>
      <xdr:spPr>
        <a:xfrm flipV="1">
          <a:off x="7861300" y="184762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84837</xdr:rowOff>
    </xdr:from>
    <xdr:to>
      <xdr:col>36</xdr:col>
      <xdr:colOff>165100</xdr:colOff>
      <xdr:row>108</xdr:row>
      <xdr:rowOff>14987</xdr:rowOff>
    </xdr:to>
    <xdr:sp macro="" textlink="">
      <xdr:nvSpPr>
        <xdr:cNvPr id="385" name="楕円 384">
          <a:extLst>
            <a:ext uri="{FF2B5EF4-FFF2-40B4-BE49-F238E27FC236}">
              <a16:creationId xmlns:a16="http://schemas.microsoft.com/office/drawing/2014/main" id="{999F42DC-14B0-48EE-A851-DA3FE872AE20}"/>
            </a:ext>
          </a:extLst>
        </xdr:cNvPr>
        <xdr:cNvSpPr/>
      </xdr:nvSpPr>
      <xdr:spPr>
        <a:xfrm>
          <a:off x="6921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132587</xdr:rowOff>
    </xdr:from>
    <xdr:to>
      <xdr:col>41</xdr:col>
      <xdr:colOff>50800</xdr:colOff>
      <xdr:row>107</xdr:row>
      <xdr:rowOff>135637</xdr:rowOff>
    </xdr:to>
    <xdr:cxnSp macro="">
      <xdr:nvCxnSpPr>
        <xdr:cNvPr id="386" name="直線コネクタ 385">
          <a:extLst>
            <a:ext uri="{FF2B5EF4-FFF2-40B4-BE49-F238E27FC236}">
              <a16:creationId xmlns:a16="http://schemas.microsoft.com/office/drawing/2014/main" id="{0BFBECF6-5F68-4694-A703-EB064E7F983D}"/>
            </a:ext>
          </a:extLst>
        </xdr:cNvPr>
        <xdr:cNvCxnSpPr/>
      </xdr:nvCxnSpPr>
      <xdr:spPr>
        <a:xfrm flipV="1">
          <a:off x="6972300" y="184777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387" name="n_1aveValue【市民会館】&#10;一人当たり面積">
          <a:extLst>
            <a:ext uri="{FF2B5EF4-FFF2-40B4-BE49-F238E27FC236}">
              <a16:creationId xmlns:a16="http://schemas.microsoft.com/office/drawing/2014/main" id="{944D84AC-2F2C-47ED-81AE-9F2CAD3A1E52}"/>
            </a:ext>
          </a:extLst>
        </xdr:cNvPr>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23131</xdr:rowOff>
    </xdr:from>
    <xdr:ext cx="469744" cy="259045"/>
    <xdr:sp macro="" textlink="">
      <xdr:nvSpPr>
        <xdr:cNvPr id="388" name="n_2aveValue【市民会館】&#10;一人当たり面積">
          <a:extLst>
            <a:ext uri="{FF2B5EF4-FFF2-40B4-BE49-F238E27FC236}">
              <a16:creationId xmlns:a16="http://schemas.microsoft.com/office/drawing/2014/main" id="{9C001E01-C845-42D2-8EDC-0FD0033A6D90}"/>
            </a:ext>
          </a:extLst>
        </xdr:cNvPr>
        <xdr:cNvSpPr txBox="1"/>
      </xdr:nvSpPr>
      <xdr:spPr>
        <a:xfrm>
          <a:off x="8515427" y="181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8399</xdr:rowOff>
    </xdr:from>
    <xdr:ext cx="469744" cy="259045"/>
    <xdr:sp macro="" textlink="">
      <xdr:nvSpPr>
        <xdr:cNvPr id="389" name="n_3aveValue【市民会館】&#10;一人当たり面積">
          <a:extLst>
            <a:ext uri="{FF2B5EF4-FFF2-40B4-BE49-F238E27FC236}">
              <a16:creationId xmlns:a16="http://schemas.microsoft.com/office/drawing/2014/main" id="{29A5F09E-D012-4066-A520-0349D201BC4F}"/>
            </a:ext>
          </a:extLst>
        </xdr:cNvPr>
        <xdr:cNvSpPr txBox="1"/>
      </xdr:nvSpPr>
      <xdr:spPr>
        <a:xfrm>
          <a:off x="7626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4081</xdr:rowOff>
    </xdr:from>
    <xdr:ext cx="469744" cy="259045"/>
    <xdr:sp macro="" textlink="">
      <xdr:nvSpPr>
        <xdr:cNvPr id="390" name="n_4aveValue【市民会館】&#10;一人当たり面積">
          <a:extLst>
            <a:ext uri="{FF2B5EF4-FFF2-40B4-BE49-F238E27FC236}">
              <a16:creationId xmlns:a16="http://schemas.microsoft.com/office/drawing/2014/main" id="{2B4EE090-C177-43F9-9D3E-68008CAC80DA}"/>
            </a:ext>
          </a:extLst>
        </xdr:cNvPr>
        <xdr:cNvSpPr txBox="1"/>
      </xdr:nvSpPr>
      <xdr:spPr>
        <a:xfrm>
          <a:off x="6737427" y="181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169181</xdr:rowOff>
    </xdr:from>
    <xdr:ext cx="469744" cy="259045"/>
    <xdr:sp macro="" textlink="">
      <xdr:nvSpPr>
        <xdr:cNvPr id="391" name="n_1mainValue【市民会館】&#10;一人当たり面積">
          <a:extLst>
            <a:ext uri="{FF2B5EF4-FFF2-40B4-BE49-F238E27FC236}">
              <a16:creationId xmlns:a16="http://schemas.microsoft.com/office/drawing/2014/main" id="{06ED1B8C-193E-4E7E-9BA8-F0A01CFCFE86}"/>
            </a:ext>
          </a:extLst>
        </xdr:cNvPr>
        <xdr:cNvSpPr txBox="1"/>
      </xdr:nvSpPr>
      <xdr:spPr>
        <a:xfrm>
          <a:off x="93917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1540</xdr:rowOff>
    </xdr:from>
    <xdr:ext cx="469744" cy="259045"/>
    <xdr:sp macro="" textlink="">
      <xdr:nvSpPr>
        <xdr:cNvPr id="392" name="n_2mainValue【市民会館】&#10;一人当たり面積">
          <a:extLst>
            <a:ext uri="{FF2B5EF4-FFF2-40B4-BE49-F238E27FC236}">
              <a16:creationId xmlns:a16="http://schemas.microsoft.com/office/drawing/2014/main" id="{8C147704-D9E8-453F-9906-DECF101567E4}"/>
            </a:ext>
          </a:extLst>
        </xdr:cNvPr>
        <xdr:cNvSpPr txBox="1"/>
      </xdr:nvSpPr>
      <xdr:spPr>
        <a:xfrm>
          <a:off x="8515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28464</xdr:rowOff>
    </xdr:from>
    <xdr:ext cx="469744" cy="259045"/>
    <xdr:sp macro="" textlink="">
      <xdr:nvSpPr>
        <xdr:cNvPr id="393" name="n_3mainValue【市民会館】&#10;一人当たり面積">
          <a:extLst>
            <a:ext uri="{FF2B5EF4-FFF2-40B4-BE49-F238E27FC236}">
              <a16:creationId xmlns:a16="http://schemas.microsoft.com/office/drawing/2014/main" id="{17A7757A-D878-4F2E-B8D8-3F6936977BDD}"/>
            </a:ext>
          </a:extLst>
        </xdr:cNvPr>
        <xdr:cNvSpPr txBox="1"/>
      </xdr:nvSpPr>
      <xdr:spPr>
        <a:xfrm>
          <a:off x="7626427" y="182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6114</xdr:rowOff>
    </xdr:from>
    <xdr:ext cx="469744" cy="259045"/>
    <xdr:sp macro="" textlink="">
      <xdr:nvSpPr>
        <xdr:cNvPr id="394" name="n_4mainValue【市民会館】&#10;一人当たり面積">
          <a:extLst>
            <a:ext uri="{FF2B5EF4-FFF2-40B4-BE49-F238E27FC236}">
              <a16:creationId xmlns:a16="http://schemas.microsoft.com/office/drawing/2014/main" id="{2FE7F7A1-EE37-4037-90CA-7EC3A8852B57}"/>
            </a:ext>
          </a:extLst>
        </xdr:cNvPr>
        <xdr:cNvSpPr txBox="1"/>
      </xdr:nvSpPr>
      <xdr:spPr>
        <a:xfrm>
          <a:off x="6737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4A78AFE-C5D6-4723-AED9-B9139EBA2B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1CBD9D6-D591-48C8-B915-4F3A0B7FDD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5D378D9-1E8F-40FB-812C-4B908AFB34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179E634-C8AE-4071-B959-67710090B5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947288D-EDC7-4D90-A64F-607AF4E683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CB86E9A-DF8D-4E4A-A773-69A4F7E0960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11B4E89-43EE-4273-A95B-11255201EA8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F0C3C2D-F37F-451A-9B61-CBEDDD900E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97BAEE6E-3E97-4881-9353-2E5240E943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B02AE21-C19D-4001-A8CC-A68AEC9C09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2948B1D0-7948-4069-A108-CB44A61750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C314322A-2F3B-482D-9899-40EF0AD7FF7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93BDA59E-83B6-4304-A819-24CED5819A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A65DAF02-9426-45F7-8A12-AC011FCD2D4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53355236-2A3A-466F-9E4A-990DF7BA9E2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9A80FFFF-7EC2-4F54-B1B2-B4A238DA56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B88A9C57-06D3-499B-8E9B-DC2EE3DEBB2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71D93D6A-1D19-4FF1-B888-9C80B8C9938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EDD2669-3C67-476B-BB7C-D0AF4A20EDB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73B5BC17-9578-499F-97A4-2071412E87E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73EF232B-4D0E-4805-B89B-BD2663986C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E843FD1A-2F2E-45FE-9079-E9548519DE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CB590BE2-A3FA-45DB-ADC5-00AA79B16EF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760F9DE-6557-4F4D-B467-35F1888B4A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FEDE9B79-6BDA-419E-AB32-397244EAC43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2B1E3DCB-7DFE-4C04-9571-DC0F51C6F9FE}"/>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8CBF63CB-73A9-44CB-B93A-E112A5E4FD1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588B4E57-90A3-430F-87D2-25378916762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9F14E1E0-5AB9-45A2-9ECC-0F16D9B2332B}"/>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4" name="直線コネクタ 423">
          <a:extLst>
            <a:ext uri="{FF2B5EF4-FFF2-40B4-BE49-F238E27FC236}">
              <a16:creationId xmlns:a16="http://schemas.microsoft.com/office/drawing/2014/main" id="{33EADF57-224F-40BC-820B-7604447397C2}"/>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7772A667-7DD9-4EED-9853-A7C8B0A748E7}"/>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6" name="フローチャート: 判断 425">
          <a:extLst>
            <a:ext uri="{FF2B5EF4-FFF2-40B4-BE49-F238E27FC236}">
              <a16:creationId xmlns:a16="http://schemas.microsoft.com/office/drawing/2014/main" id="{DEC7A734-4FC4-413D-AE6A-299649B77342}"/>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7" name="フローチャート: 判断 426">
          <a:extLst>
            <a:ext uri="{FF2B5EF4-FFF2-40B4-BE49-F238E27FC236}">
              <a16:creationId xmlns:a16="http://schemas.microsoft.com/office/drawing/2014/main" id="{F91827D0-F90F-4FF9-B047-617F3BF2A287}"/>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167459</xdr:rowOff>
    </xdr:from>
    <xdr:to>
      <xdr:col>76</xdr:col>
      <xdr:colOff>165100</xdr:colOff>
      <xdr:row>39</xdr:row>
      <xdr:rowOff>97609</xdr:rowOff>
    </xdr:to>
    <xdr:sp macro="" textlink="">
      <xdr:nvSpPr>
        <xdr:cNvPr id="428" name="フローチャート: 判断 427">
          <a:extLst>
            <a:ext uri="{FF2B5EF4-FFF2-40B4-BE49-F238E27FC236}">
              <a16:creationId xmlns:a16="http://schemas.microsoft.com/office/drawing/2014/main" id="{B738B513-C046-4F2E-B4E2-39E771B3533A}"/>
            </a:ext>
          </a:extLst>
        </xdr:cNvPr>
        <xdr:cNvSpPr/>
      </xdr:nvSpPr>
      <xdr:spPr>
        <a:xfrm>
          <a:off x="14541500" y="668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169091</xdr:rowOff>
    </xdr:from>
    <xdr:to>
      <xdr:col>72</xdr:col>
      <xdr:colOff>38100</xdr:colOff>
      <xdr:row>39</xdr:row>
      <xdr:rowOff>99241</xdr:rowOff>
    </xdr:to>
    <xdr:sp macro="" textlink="">
      <xdr:nvSpPr>
        <xdr:cNvPr id="429" name="フローチャート: 判断 428">
          <a:extLst>
            <a:ext uri="{FF2B5EF4-FFF2-40B4-BE49-F238E27FC236}">
              <a16:creationId xmlns:a16="http://schemas.microsoft.com/office/drawing/2014/main" id="{5D0F949F-1558-47BE-9508-F96E11416F0C}"/>
            </a:ext>
          </a:extLst>
        </xdr:cNvPr>
        <xdr:cNvSpPr/>
      </xdr:nvSpPr>
      <xdr:spPr>
        <a:xfrm>
          <a:off x="13652500" y="668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30" name="フローチャート: 判断 429">
          <a:extLst>
            <a:ext uri="{FF2B5EF4-FFF2-40B4-BE49-F238E27FC236}">
              <a16:creationId xmlns:a16="http://schemas.microsoft.com/office/drawing/2014/main" id="{1DD48501-4E02-41DB-8617-33572C6FD557}"/>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EC685DF-467F-4506-9845-B50000877C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7FEC758-3FFA-4277-B613-870E21D0AB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4E5696C-9407-417E-B603-A4B24DE60B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60FCD1F-0365-410A-8AE1-906FB2BBC2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2738EB9-ED1C-44B9-ABF2-4877D1043B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169091</xdr:rowOff>
    </xdr:from>
    <xdr:to>
      <xdr:col>85</xdr:col>
      <xdr:colOff>177800</xdr:colOff>
      <xdr:row>41</xdr:row>
      <xdr:rowOff>99241</xdr:rowOff>
    </xdr:to>
    <xdr:sp macro="" textlink="">
      <xdr:nvSpPr>
        <xdr:cNvPr id="436" name="楕円 435">
          <a:extLst>
            <a:ext uri="{FF2B5EF4-FFF2-40B4-BE49-F238E27FC236}">
              <a16:creationId xmlns:a16="http://schemas.microsoft.com/office/drawing/2014/main" id="{5DC83A77-79BD-45F1-84F7-350999DBD088}"/>
            </a:ext>
          </a:extLst>
        </xdr:cNvPr>
        <xdr:cNvSpPr/>
      </xdr:nvSpPr>
      <xdr:spPr>
        <a:xfrm>
          <a:off x="16268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147518</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994C03AF-D4FA-4F3E-9D92-C6C36A3F71E0}"/>
            </a:ext>
          </a:extLst>
        </xdr:cNvPr>
        <xdr:cNvSpPr txBox="1"/>
      </xdr:nvSpPr>
      <xdr:spPr>
        <a:xfrm>
          <a:off x="16357600"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149497</xdr:rowOff>
    </xdr:from>
    <xdr:to>
      <xdr:col>81</xdr:col>
      <xdr:colOff>101600</xdr:colOff>
      <xdr:row>41</xdr:row>
      <xdr:rowOff>79647</xdr:rowOff>
    </xdr:to>
    <xdr:sp macro="" textlink="">
      <xdr:nvSpPr>
        <xdr:cNvPr id="438" name="楕円 437">
          <a:extLst>
            <a:ext uri="{FF2B5EF4-FFF2-40B4-BE49-F238E27FC236}">
              <a16:creationId xmlns:a16="http://schemas.microsoft.com/office/drawing/2014/main" id="{1147C1DE-FAF4-4701-92A5-008DC4F8167C}"/>
            </a:ext>
          </a:extLst>
        </xdr:cNvPr>
        <xdr:cNvSpPr/>
      </xdr:nvSpPr>
      <xdr:spPr>
        <a:xfrm>
          <a:off x="15430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28847</xdr:rowOff>
    </xdr:from>
    <xdr:to>
      <xdr:col>85</xdr:col>
      <xdr:colOff>127000</xdr:colOff>
      <xdr:row>41</xdr:row>
      <xdr:rowOff>48441</xdr:rowOff>
    </xdr:to>
    <xdr:cxnSp macro="">
      <xdr:nvCxnSpPr>
        <xdr:cNvPr id="439" name="直線コネクタ 438">
          <a:extLst>
            <a:ext uri="{FF2B5EF4-FFF2-40B4-BE49-F238E27FC236}">
              <a16:creationId xmlns:a16="http://schemas.microsoft.com/office/drawing/2014/main" id="{1D0BEC1F-5B55-4BF5-9DB1-7EBDFAD50CD5}"/>
            </a:ext>
          </a:extLst>
        </xdr:cNvPr>
        <xdr:cNvCxnSpPr/>
      </xdr:nvCxnSpPr>
      <xdr:spPr>
        <a:xfrm>
          <a:off x="15481300" y="705829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125004</xdr:rowOff>
    </xdr:from>
    <xdr:to>
      <xdr:col>76</xdr:col>
      <xdr:colOff>165100</xdr:colOff>
      <xdr:row>41</xdr:row>
      <xdr:rowOff>55154</xdr:rowOff>
    </xdr:to>
    <xdr:sp macro="" textlink="">
      <xdr:nvSpPr>
        <xdr:cNvPr id="440" name="楕円 439">
          <a:extLst>
            <a:ext uri="{FF2B5EF4-FFF2-40B4-BE49-F238E27FC236}">
              <a16:creationId xmlns:a16="http://schemas.microsoft.com/office/drawing/2014/main" id="{C1EA4F75-DF7B-4B5F-961D-D0474D74461D}"/>
            </a:ext>
          </a:extLst>
        </xdr:cNvPr>
        <xdr:cNvSpPr/>
      </xdr:nvSpPr>
      <xdr:spPr>
        <a:xfrm>
          <a:off x="14541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4354</xdr:rowOff>
    </xdr:from>
    <xdr:to>
      <xdr:col>81</xdr:col>
      <xdr:colOff>50800</xdr:colOff>
      <xdr:row>41</xdr:row>
      <xdr:rowOff>28847</xdr:rowOff>
    </xdr:to>
    <xdr:cxnSp macro="">
      <xdr:nvCxnSpPr>
        <xdr:cNvPr id="441" name="直線コネクタ 440">
          <a:extLst>
            <a:ext uri="{FF2B5EF4-FFF2-40B4-BE49-F238E27FC236}">
              <a16:creationId xmlns:a16="http://schemas.microsoft.com/office/drawing/2014/main" id="{E50C5A9C-840C-4FC6-9377-37B4CF96C151}"/>
            </a:ext>
          </a:extLst>
        </xdr:cNvPr>
        <xdr:cNvCxnSpPr/>
      </xdr:nvCxnSpPr>
      <xdr:spPr>
        <a:xfrm>
          <a:off x="14592300" y="70338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102144</xdr:rowOff>
    </xdr:from>
    <xdr:to>
      <xdr:col>72</xdr:col>
      <xdr:colOff>38100</xdr:colOff>
      <xdr:row>41</xdr:row>
      <xdr:rowOff>32294</xdr:rowOff>
    </xdr:to>
    <xdr:sp macro="" textlink="">
      <xdr:nvSpPr>
        <xdr:cNvPr id="442" name="楕円 441">
          <a:extLst>
            <a:ext uri="{FF2B5EF4-FFF2-40B4-BE49-F238E27FC236}">
              <a16:creationId xmlns:a16="http://schemas.microsoft.com/office/drawing/2014/main" id="{DD2C59D1-351A-467D-8A77-0842F1855C01}"/>
            </a:ext>
          </a:extLst>
        </xdr:cNvPr>
        <xdr:cNvSpPr/>
      </xdr:nvSpPr>
      <xdr:spPr>
        <a:xfrm>
          <a:off x="13652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152944</xdr:rowOff>
    </xdr:from>
    <xdr:to>
      <xdr:col>76</xdr:col>
      <xdr:colOff>114300</xdr:colOff>
      <xdr:row>41</xdr:row>
      <xdr:rowOff>4354</xdr:rowOff>
    </xdr:to>
    <xdr:cxnSp macro="">
      <xdr:nvCxnSpPr>
        <xdr:cNvPr id="443" name="直線コネクタ 442">
          <a:extLst>
            <a:ext uri="{FF2B5EF4-FFF2-40B4-BE49-F238E27FC236}">
              <a16:creationId xmlns:a16="http://schemas.microsoft.com/office/drawing/2014/main" id="{3B206C08-999A-4BE0-84BD-6E74F94862E2}"/>
            </a:ext>
          </a:extLst>
        </xdr:cNvPr>
        <xdr:cNvCxnSpPr/>
      </xdr:nvCxnSpPr>
      <xdr:spPr>
        <a:xfrm>
          <a:off x="13703300" y="7010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72753</xdr:rowOff>
    </xdr:from>
    <xdr:to>
      <xdr:col>67</xdr:col>
      <xdr:colOff>101600</xdr:colOff>
      <xdr:row>41</xdr:row>
      <xdr:rowOff>2903</xdr:rowOff>
    </xdr:to>
    <xdr:sp macro="" textlink="">
      <xdr:nvSpPr>
        <xdr:cNvPr id="444" name="楕円 443">
          <a:extLst>
            <a:ext uri="{FF2B5EF4-FFF2-40B4-BE49-F238E27FC236}">
              <a16:creationId xmlns:a16="http://schemas.microsoft.com/office/drawing/2014/main" id="{D46C1F1B-BF05-4D74-A30B-BFC3F05AAF9D}"/>
            </a:ext>
          </a:extLst>
        </xdr:cNvPr>
        <xdr:cNvSpPr/>
      </xdr:nvSpPr>
      <xdr:spPr>
        <a:xfrm>
          <a:off x="12763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123553</xdr:rowOff>
    </xdr:from>
    <xdr:to>
      <xdr:col>71</xdr:col>
      <xdr:colOff>177800</xdr:colOff>
      <xdr:row>40</xdr:row>
      <xdr:rowOff>152944</xdr:rowOff>
    </xdr:to>
    <xdr:cxnSp macro="">
      <xdr:nvCxnSpPr>
        <xdr:cNvPr id="445" name="直線コネクタ 444">
          <a:extLst>
            <a:ext uri="{FF2B5EF4-FFF2-40B4-BE49-F238E27FC236}">
              <a16:creationId xmlns:a16="http://schemas.microsoft.com/office/drawing/2014/main" id="{1C2F581F-16A9-4AB3-BE4B-51676045C3C2}"/>
            </a:ext>
          </a:extLst>
        </xdr:cNvPr>
        <xdr:cNvCxnSpPr/>
      </xdr:nvCxnSpPr>
      <xdr:spPr>
        <a:xfrm>
          <a:off x="12814300" y="69815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60A31EFF-49ED-407B-BE52-FC3883374669}"/>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114135</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A4089BD6-60D1-479B-9AF9-013F28A2D624}"/>
            </a:ext>
          </a:extLst>
        </xdr:cNvPr>
        <xdr:cNvSpPr txBox="1"/>
      </xdr:nvSpPr>
      <xdr:spPr>
        <a:xfrm>
          <a:off x="14389744" y="64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115769</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6C5D2351-B55E-49D4-BD99-A1ECB220ED6B}"/>
            </a:ext>
          </a:extLst>
        </xdr:cNvPr>
        <xdr:cNvSpPr txBox="1"/>
      </xdr:nvSpPr>
      <xdr:spPr>
        <a:xfrm>
          <a:off x="13500744" y="645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50EB30D2-697C-4DAE-8091-C4AD2ACC43BA}"/>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70774</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1B557B9C-4212-4C91-9278-CC33909FF2C9}"/>
            </a:ext>
          </a:extLst>
        </xdr:cNvPr>
        <xdr:cNvSpPr txBox="1"/>
      </xdr:nvSpPr>
      <xdr:spPr>
        <a:xfrm>
          <a:off x="152660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46281</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7DC4F286-A048-4531-857C-4F4ED32E97B5}"/>
            </a:ext>
          </a:extLst>
        </xdr:cNvPr>
        <xdr:cNvSpPr txBox="1"/>
      </xdr:nvSpPr>
      <xdr:spPr>
        <a:xfrm>
          <a:off x="14389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23421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8057210-FA30-47C6-AA91-DE5FFF30F4C9}"/>
            </a:ext>
          </a:extLst>
        </xdr:cNvPr>
        <xdr:cNvSpPr txBox="1"/>
      </xdr:nvSpPr>
      <xdr:spPr>
        <a:xfrm>
          <a:off x="13500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165480</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3D8511BD-188D-419A-BAE1-1BAA38D400D5}"/>
            </a:ext>
          </a:extLst>
        </xdr:cNvPr>
        <xdr:cNvSpPr txBox="1"/>
      </xdr:nvSpPr>
      <xdr:spPr>
        <a:xfrm>
          <a:off x="12611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9620F5E7-E92F-48C7-BB36-AFE3F215A5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8C36FE37-7B1C-4F44-B7F1-8DE89C5F81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9F5C1E3E-4A23-41D1-A55E-09363E1B2C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4B6D63F4-6278-4199-A0F4-C3F0908203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3EFBD24-37BD-4406-B5CF-EBDC330289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ABDC4599-F397-4A63-A322-288B5D4CE4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B62F1F2C-D25D-436B-8C5C-2DEA029868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B60B87D-1349-4D7F-8188-595BB25FE9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0EE3918-08E8-44AF-8E7B-3D7A2545E2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9EDBC04-24BE-4C46-94CF-F1BA26BC25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D1A994BD-9F06-48F4-B4BC-916DF2B237A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1BD1B61D-A336-4BCD-A5C0-BB0192ADAD9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A92D311B-F817-4067-833A-80A564D96AA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68715551-BFA1-42DF-B371-9039F7DAC2D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56D16A22-E700-4914-8E0F-9B2E112A6E7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9" name="テキスト ボックス 468">
          <a:extLst>
            <a:ext uri="{FF2B5EF4-FFF2-40B4-BE49-F238E27FC236}">
              <a16:creationId xmlns:a16="http://schemas.microsoft.com/office/drawing/2014/main" id="{7D21FE32-DB21-4ADA-A3A9-AF604DA4FF56}"/>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EAC75B0E-A6FA-4806-8FE6-B55D5DDA9CC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1" name="テキスト ボックス 470">
          <a:extLst>
            <a:ext uri="{FF2B5EF4-FFF2-40B4-BE49-F238E27FC236}">
              <a16:creationId xmlns:a16="http://schemas.microsoft.com/office/drawing/2014/main" id="{272493CF-5E1C-4838-AF49-D7196638BE9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5D9CF798-47C8-4928-AAD8-A69E3CDB414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3" name="テキスト ボックス 472">
          <a:extLst>
            <a:ext uri="{FF2B5EF4-FFF2-40B4-BE49-F238E27FC236}">
              <a16:creationId xmlns:a16="http://schemas.microsoft.com/office/drawing/2014/main" id="{3337E916-037B-4B3D-B37E-2CFC8DF1938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06D90C6-5B6B-4CC5-A2DD-92DD56BE3C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id="{D714A273-E93F-4A0C-A649-D4CA772C431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FA741E2C-F3E3-41D6-A854-38A10A8B7F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7" name="直線コネクタ 476">
          <a:extLst>
            <a:ext uri="{FF2B5EF4-FFF2-40B4-BE49-F238E27FC236}">
              <a16:creationId xmlns:a16="http://schemas.microsoft.com/office/drawing/2014/main" id="{EEE9CF8B-66F0-4588-B6DE-736C019D9FA3}"/>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id="{7C44ECC1-11FB-43F2-8BD5-4577C9FF60E2}"/>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9" name="直線コネクタ 478">
          <a:extLst>
            <a:ext uri="{FF2B5EF4-FFF2-40B4-BE49-F238E27FC236}">
              <a16:creationId xmlns:a16="http://schemas.microsoft.com/office/drawing/2014/main" id="{6EF1CFEB-EA5B-4F2C-A8B1-5F81DA4D45AB}"/>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id="{E92D5735-BF7D-4972-A329-CE272FDC2E05}"/>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1" name="直線コネクタ 480">
          <a:extLst>
            <a:ext uri="{FF2B5EF4-FFF2-40B4-BE49-F238E27FC236}">
              <a16:creationId xmlns:a16="http://schemas.microsoft.com/office/drawing/2014/main" id="{C0421578-FB14-4A89-A5AD-BA3019DF084A}"/>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56275229-8FD5-4778-B6BB-7D4D97EE5E2D}"/>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3" name="フローチャート: 判断 482">
          <a:extLst>
            <a:ext uri="{FF2B5EF4-FFF2-40B4-BE49-F238E27FC236}">
              <a16:creationId xmlns:a16="http://schemas.microsoft.com/office/drawing/2014/main" id="{510099DF-5582-4BEE-8E5F-F54A471099B1}"/>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4" name="フローチャート: 判断 483">
          <a:extLst>
            <a:ext uri="{FF2B5EF4-FFF2-40B4-BE49-F238E27FC236}">
              <a16:creationId xmlns:a16="http://schemas.microsoft.com/office/drawing/2014/main" id="{3D69A68E-EC74-4734-9C67-2479D32D8B51}"/>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48971</xdr:rowOff>
    </xdr:from>
    <xdr:to>
      <xdr:col>107</xdr:col>
      <xdr:colOff>101600</xdr:colOff>
      <xdr:row>41</xdr:row>
      <xdr:rowOff>150571</xdr:rowOff>
    </xdr:to>
    <xdr:sp macro="" textlink="">
      <xdr:nvSpPr>
        <xdr:cNvPr id="485" name="フローチャート: 判断 484">
          <a:extLst>
            <a:ext uri="{FF2B5EF4-FFF2-40B4-BE49-F238E27FC236}">
              <a16:creationId xmlns:a16="http://schemas.microsoft.com/office/drawing/2014/main" id="{04B71D8B-8D0E-4B18-B500-B8E7D8BA71F9}"/>
            </a:ext>
          </a:extLst>
        </xdr:cNvPr>
        <xdr:cNvSpPr/>
      </xdr:nvSpPr>
      <xdr:spPr>
        <a:xfrm>
          <a:off x="20383500" y="707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52149</xdr:rowOff>
    </xdr:from>
    <xdr:to>
      <xdr:col>102</xdr:col>
      <xdr:colOff>165100</xdr:colOff>
      <xdr:row>41</xdr:row>
      <xdr:rowOff>153749</xdr:rowOff>
    </xdr:to>
    <xdr:sp macro="" textlink="">
      <xdr:nvSpPr>
        <xdr:cNvPr id="486" name="フローチャート: 判断 485">
          <a:extLst>
            <a:ext uri="{FF2B5EF4-FFF2-40B4-BE49-F238E27FC236}">
              <a16:creationId xmlns:a16="http://schemas.microsoft.com/office/drawing/2014/main" id="{3FC196AB-F5AD-4D34-85FE-ADBE60D70242}"/>
            </a:ext>
          </a:extLst>
        </xdr:cNvPr>
        <xdr:cNvSpPr/>
      </xdr:nvSpPr>
      <xdr:spPr>
        <a:xfrm>
          <a:off x="19494500" y="70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50655</xdr:rowOff>
    </xdr:from>
    <xdr:to>
      <xdr:col>98</xdr:col>
      <xdr:colOff>38100</xdr:colOff>
      <xdr:row>41</xdr:row>
      <xdr:rowOff>152255</xdr:rowOff>
    </xdr:to>
    <xdr:sp macro="" textlink="">
      <xdr:nvSpPr>
        <xdr:cNvPr id="487" name="フローチャート: 判断 486">
          <a:extLst>
            <a:ext uri="{FF2B5EF4-FFF2-40B4-BE49-F238E27FC236}">
              <a16:creationId xmlns:a16="http://schemas.microsoft.com/office/drawing/2014/main" id="{B65BA203-8AAA-458C-981D-26FEA5CAFD89}"/>
            </a:ext>
          </a:extLst>
        </xdr:cNvPr>
        <xdr:cNvSpPr/>
      </xdr:nvSpPr>
      <xdr:spPr>
        <a:xfrm>
          <a:off x="18605500" y="708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ADE75B0-E07C-4090-BC64-BA0830F7880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B342B14-F9C1-4A36-A2F8-603B88FCFB4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44CD1D7-2A42-4968-AD6B-60061711173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7512BA3-927C-4D4D-95D8-7AF1570C32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09BF944-11B9-46E7-B053-BFB00DA5BF5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6997</xdr:rowOff>
    </xdr:from>
    <xdr:to>
      <xdr:col>116</xdr:col>
      <xdr:colOff>114300</xdr:colOff>
      <xdr:row>41</xdr:row>
      <xdr:rowOff>108597</xdr:rowOff>
    </xdr:to>
    <xdr:sp macro="" textlink="">
      <xdr:nvSpPr>
        <xdr:cNvPr id="493" name="楕円 492">
          <a:extLst>
            <a:ext uri="{FF2B5EF4-FFF2-40B4-BE49-F238E27FC236}">
              <a16:creationId xmlns:a16="http://schemas.microsoft.com/office/drawing/2014/main" id="{AB908645-8EB6-4885-B342-B87E56456A20}"/>
            </a:ext>
          </a:extLst>
        </xdr:cNvPr>
        <xdr:cNvSpPr/>
      </xdr:nvSpPr>
      <xdr:spPr>
        <a:xfrm>
          <a:off x="22110700" y="70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29874</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6C910AAD-328F-422E-88D5-DA4872994278}"/>
            </a:ext>
          </a:extLst>
        </xdr:cNvPr>
        <xdr:cNvSpPr txBox="1"/>
      </xdr:nvSpPr>
      <xdr:spPr>
        <a:xfrm>
          <a:off x="22199600" y="688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9297</xdr:rowOff>
    </xdr:from>
    <xdr:to>
      <xdr:col>112</xdr:col>
      <xdr:colOff>38100</xdr:colOff>
      <xdr:row>41</xdr:row>
      <xdr:rowOff>110897</xdr:rowOff>
    </xdr:to>
    <xdr:sp macro="" textlink="">
      <xdr:nvSpPr>
        <xdr:cNvPr id="495" name="楕円 494">
          <a:extLst>
            <a:ext uri="{FF2B5EF4-FFF2-40B4-BE49-F238E27FC236}">
              <a16:creationId xmlns:a16="http://schemas.microsoft.com/office/drawing/2014/main" id="{6F36EA84-644A-49C7-8ED4-8F933FFF2840}"/>
            </a:ext>
          </a:extLst>
        </xdr:cNvPr>
        <xdr:cNvSpPr/>
      </xdr:nvSpPr>
      <xdr:spPr>
        <a:xfrm>
          <a:off x="21272500" y="70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57797</xdr:rowOff>
    </xdr:from>
    <xdr:to>
      <xdr:col>116</xdr:col>
      <xdr:colOff>63500</xdr:colOff>
      <xdr:row>41</xdr:row>
      <xdr:rowOff>60097</xdr:rowOff>
    </xdr:to>
    <xdr:cxnSp macro="">
      <xdr:nvCxnSpPr>
        <xdr:cNvPr id="496" name="直線コネクタ 495">
          <a:extLst>
            <a:ext uri="{FF2B5EF4-FFF2-40B4-BE49-F238E27FC236}">
              <a16:creationId xmlns:a16="http://schemas.microsoft.com/office/drawing/2014/main" id="{A08996E4-62CF-46D4-BB04-152A71927406}"/>
            </a:ext>
          </a:extLst>
        </xdr:cNvPr>
        <xdr:cNvCxnSpPr/>
      </xdr:nvCxnSpPr>
      <xdr:spPr>
        <a:xfrm flipV="1">
          <a:off x="21323300" y="7087247"/>
          <a:ext cx="8382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11530</xdr:rowOff>
    </xdr:from>
    <xdr:to>
      <xdr:col>107</xdr:col>
      <xdr:colOff>101600</xdr:colOff>
      <xdr:row>41</xdr:row>
      <xdr:rowOff>113130</xdr:rowOff>
    </xdr:to>
    <xdr:sp macro="" textlink="">
      <xdr:nvSpPr>
        <xdr:cNvPr id="497" name="楕円 496">
          <a:extLst>
            <a:ext uri="{FF2B5EF4-FFF2-40B4-BE49-F238E27FC236}">
              <a16:creationId xmlns:a16="http://schemas.microsoft.com/office/drawing/2014/main" id="{4F60D97E-C614-4314-A7B4-7FE4DD5A0B11}"/>
            </a:ext>
          </a:extLst>
        </xdr:cNvPr>
        <xdr:cNvSpPr/>
      </xdr:nvSpPr>
      <xdr:spPr>
        <a:xfrm>
          <a:off x="20383500" y="70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60097</xdr:rowOff>
    </xdr:from>
    <xdr:to>
      <xdr:col>111</xdr:col>
      <xdr:colOff>177800</xdr:colOff>
      <xdr:row>41</xdr:row>
      <xdr:rowOff>62330</xdr:rowOff>
    </xdr:to>
    <xdr:cxnSp macro="">
      <xdr:nvCxnSpPr>
        <xdr:cNvPr id="498" name="直線コネクタ 497">
          <a:extLst>
            <a:ext uri="{FF2B5EF4-FFF2-40B4-BE49-F238E27FC236}">
              <a16:creationId xmlns:a16="http://schemas.microsoft.com/office/drawing/2014/main" id="{8E5EFA20-24FE-4480-9D4A-0257D83D9336}"/>
            </a:ext>
          </a:extLst>
        </xdr:cNvPr>
        <xdr:cNvCxnSpPr/>
      </xdr:nvCxnSpPr>
      <xdr:spPr>
        <a:xfrm flipV="1">
          <a:off x="20434300" y="7089547"/>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14052</xdr:rowOff>
    </xdr:from>
    <xdr:to>
      <xdr:col>102</xdr:col>
      <xdr:colOff>165100</xdr:colOff>
      <xdr:row>41</xdr:row>
      <xdr:rowOff>115652</xdr:rowOff>
    </xdr:to>
    <xdr:sp macro="" textlink="">
      <xdr:nvSpPr>
        <xdr:cNvPr id="499" name="楕円 498">
          <a:extLst>
            <a:ext uri="{FF2B5EF4-FFF2-40B4-BE49-F238E27FC236}">
              <a16:creationId xmlns:a16="http://schemas.microsoft.com/office/drawing/2014/main" id="{49CB92BE-AE4E-40EC-A5AA-27238D38CAB9}"/>
            </a:ext>
          </a:extLst>
        </xdr:cNvPr>
        <xdr:cNvSpPr/>
      </xdr:nvSpPr>
      <xdr:spPr>
        <a:xfrm>
          <a:off x="19494500" y="70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62330</xdr:rowOff>
    </xdr:from>
    <xdr:to>
      <xdr:col>107</xdr:col>
      <xdr:colOff>50800</xdr:colOff>
      <xdr:row>41</xdr:row>
      <xdr:rowOff>64852</xdr:rowOff>
    </xdr:to>
    <xdr:cxnSp macro="">
      <xdr:nvCxnSpPr>
        <xdr:cNvPr id="500" name="直線コネクタ 499">
          <a:extLst>
            <a:ext uri="{FF2B5EF4-FFF2-40B4-BE49-F238E27FC236}">
              <a16:creationId xmlns:a16="http://schemas.microsoft.com/office/drawing/2014/main" id="{99F8439D-DD6A-4779-BBEF-66C13466D58D}"/>
            </a:ext>
          </a:extLst>
        </xdr:cNvPr>
        <xdr:cNvCxnSpPr/>
      </xdr:nvCxnSpPr>
      <xdr:spPr>
        <a:xfrm flipV="1">
          <a:off x="19545300" y="7091780"/>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14546</xdr:rowOff>
    </xdr:from>
    <xdr:to>
      <xdr:col>98</xdr:col>
      <xdr:colOff>38100</xdr:colOff>
      <xdr:row>41</xdr:row>
      <xdr:rowOff>116146</xdr:rowOff>
    </xdr:to>
    <xdr:sp macro="" textlink="">
      <xdr:nvSpPr>
        <xdr:cNvPr id="501" name="楕円 500">
          <a:extLst>
            <a:ext uri="{FF2B5EF4-FFF2-40B4-BE49-F238E27FC236}">
              <a16:creationId xmlns:a16="http://schemas.microsoft.com/office/drawing/2014/main" id="{C31256DB-EEC7-49DB-A125-FCA5E865FDB0}"/>
            </a:ext>
          </a:extLst>
        </xdr:cNvPr>
        <xdr:cNvSpPr/>
      </xdr:nvSpPr>
      <xdr:spPr>
        <a:xfrm>
          <a:off x="18605500" y="70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64852</xdr:rowOff>
    </xdr:from>
    <xdr:to>
      <xdr:col>102</xdr:col>
      <xdr:colOff>114300</xdr:colOff>
      <xdr:row>41</xdr:row>
      <xdr:rowOff>65346</xdr:rowOff>
    </xdr:to>
    <xdr:cxnSp macro="">
      <xdr:nvCxnSpPr>
        <xdr:cNvPr id="502" name="直線コネクタ 501">
          <a:extLst>
            <a:ext uri="{FF2B5EF4-FFF2-40B4-BE49-F238E27FC236}">
              <a16:creationId xmlns:a16="http://schemas.microsoft.com/office/drawing/2014/main" id="{C29E9ACD-2664-44FC-AF7B-491F0525F974}"/>
            </a:ext>
          </a:extLst>
        </xdr:cNvPr>
        <xdr:cNvCxnSpPr/>
      </xdr:nvCxnSpPr>
      <xdr:spPr>
        <a:xfrm flipV="1">
          <a:off x="18656300" y="7094302"/>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D455B3E0-19C6-4704-B789-25D8847C00DB}"/>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141698</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7C1A9269-697C-45BA-9F2B-BAAB49DBD56E}"/>
            </a:ext>
          </a:extLst>
        </xdr:cNvPr>
        <xdr:cNvSpPr txBox="1"/>
      </xdr:nvSpPr>
      <xdr:spPr>
        <a:xfrm>
          <a:off x="20134795" y="717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144876</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DDD99756-2D7D-4B75-BCC3-7D80A50F8CDF}"/>
            </a:ext>
          </a:extLst>
        </xdr:cNvPr>
        <xdr:cNvSpPr txBox="1"/>
      </xdr:nvSpPr>
      <xdr:spPr>
        <a:xfrm>
          <a:off x="19245795" y="717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143382</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A1A66BB9-D000-43B5-A2C7-C03A48BF91EA}"/>
            </a:ext>
          </a:extLst>
        </xdr:cNvPr>
        <xdr:cNvSpPr txBox="1"/>
      </xdr:nvSpPr>
      <xdr:spPr>
        <a:xfrm>
          <a:off x="18356795" y="717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127424</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EB3AB411-1140-459A-8CEB-609A3E6E6D09}"/>
            </a:ext>
          </a:extLst>
        </xdr:cNvPr>
        <xdr:cNvSpPr txBox="1"/>
      </xdr:nvSpPr>
      <xdr:spPr>
        <a:xfrm>
          <a:off x="21011095" y="681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129657</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FDDB2608-D638-424C-8D16-6E6E3911810D}"/>
            </a:ext>
          </a:extLst>
        </xdr:cNvPr>
        <xdr:cNvSpPr txBox="1"/>
      </xdr:nvSpPr>
      <xdr:spPr>
        <a:xfrm>
          <a:off x="20134795" y="681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132179</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6AA0DF57-1DCB-44EB-BDC2-A7CD9901B505}"/>
            </a:ext>
          </a:extLst>
        </xdr:cNvPr>
        <xdr:cNvSpPr txBox="1"/>
      </xdr:nvSpPr>
      <xdr:spPr>
        <a:xfrm>
          <a:off x="19245795" y="681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132673</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6A663CA9-E94A-4DB4-B1AA-348131EB0EB9}"/>
            </a:ext>
          </a:extLst>
        </xdr:cNvPr>
        <xdr:cNvSpPr txBox="1"/>
      </xdr:nvSpPr>
      <xdr:spPr>
        <a:xfrm>
          <a:off x="18356795" y="68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CF0BA806-F4BC-474B-AF93-DCB8835374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49F52CF1-2F8D-48F1-86D3-7734D415FE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4611579-D031-4BC4-9984-7313EB994A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A0ED517-DA30-4065-93E9-CCEA34BCDF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8A239411-B803-4194-89F6-803EFA53FD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2185EF5D-8067-4BDC-AFA5-2E868E1ABC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03D5C17-88AA-4EBD-8736-3946CD9347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628727C4-94F6-41F0-AC66-E03980E4C4C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10D78916-DD85-4480-A309-05504A7133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7D64F99B-B67B-43D5-A8EE-EEF53C56C0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3242F082-B3DD-4A94-AE35-8DCD925064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C8789EF2-5092-4E9C-A9B0-BD0D2D121A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2192CCCA-EFE6-46F1-B6A7-1896996383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BC000F15-E470-4694-9172-0E8A95F532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7326D625-5044-470F-ACEF-3459C1A1C3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7C1FF98E-B149-4BEF-AD9C-C94C224C609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B932ACE6-0BAA-4874-B924-D4E6B1F0C8B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D5576411-8670-418B-AC87-575667D303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49527DCD-0265-4158-9426-090B633219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1502F59-7D61-4864-B4FE-CA112DE0F6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B9109E5E-013B-47BD-BDB0-1A6D58A85D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6002A21F-EEE4-4AC3-AF99-416B1E60CF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B6CFFF8B-003E-4C0B-82FF-5B4B3BBCCC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E7437293-ADB7-4887-A22E-A72D5F0924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C4BDDE78-DBE8-4179-B367-E15C396A26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BA5BE2AD-942A-496F-B4A2-C06D8C0C8E8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325A439E-DF2B-4A2A-9BF9-C415FA046D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80C8D665-58EE-4193-913D-C0480BB66D6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A9F2B391-5D39-4638-AA46-23BCA7336E4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BA1259E1-D796-4804-9809-ABFCC8AB742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92480031-19EC-4025-AEDB-702FFD77AFA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F4DA0607-DB24-464C-BFDD-78B65984452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21DEEA85-7C71-4644-AB6A-19618678DA7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E8003CC2-560E-44CD-824E-0349BEF5978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876D8A93-6395-4BF5-8A04-4C5D6EF4158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9BB1C379-5F67-42AA-B699-C79F86ED06B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E2DE6CC2-E044-4368-AC14-B627F4F90E0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CB0845D1-9695-4147-B06E-48599912FB2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B3CAFE73-8B1D-4EB5-BE28-DBF3D556F87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722A9A79-0597-4AD5-8D26-3B85F783DD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9206FBEB-4A69-42AC-8415-B870429169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F397A0E7-2A04-4251-9378-D3A5CD7F632F}"/>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CCB0A3CC-812A-43D6-A276-5D791C5F276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601EA9A8-D94B-43A6-B4BE-C34C0B303E2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15324E97-9084-4D04-9199-2E8D87C021D7}"/>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6" name="直線コネクタ 555">
          <a:extLst>
            <a:ext uri="{FF2B5EF4-FFF2-40B4-BE49-F238E27FC236}">
              <a16:creationId xmlns:a16="http://schemas.microsoft.com/office/drawing/2014/main" id="{8DFAA413-66FD-4B11-BCE6-1856BC5345FC}"/>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EFBA2A28-273D-4385-A5DF-B1463BFE8683}"/>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8" name="フローチャート: 判断 557">
          <a:extLst>
            <a:ext uri="{FF2B5EF4-FFF2-40B4-BE49-F238E27FC236}">
              <a16:creationId xmlns:a16="http://schemas.microsoft.com/office/drawing/2014/main" id="{5992F045-6195-4731-AEF9-4AB7D2BDD9EC}"/>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9" name="フローチャート: 判断 558">
          <a:extLst>
            <a:ext uri="{FF2B5EF4-FFF2-40B4-BE49-F238E27FC236}">
              <a16:creationId xmlns:a16="http://schemas.microsoft.com/office/drawing/2014/main" id="{F10BE234-D8DC-4B11-93F3-69B07171B705}"/>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108131</xdr:rowOff>
    </xdr:from>
    <xdr:to>
      <xdr:col>76</xdr:col>
      <xdr:colOff>165100</xdr:colOff>
      <xdr:row>83</xdr:row>
      <xdr:rowOff>38281</xdr:rowOff>
    </xdr:to>
    <xdr:sp macro="" textlink="">
      <xdr:nvSpPr>
        <xdr:cNvPr id="560" name="フローチャート: 判断 559">
          <a:extLst>
            <a:ext uri="{FF2B5EF4-FFF2-40B4-BE49-F238E27FC236}">
              <a16:creationId xmlns:a16="http://schemas.microsoft.com/office/drawing/2014/main" id="{61CC0D4E-86A5-4E21-BA29-4269FFD6A07E}"/>
            </a:ext>
          </a:extLst>
        </xdr:cNvPr>
        <xdr:cNvSpPr/>
      </xdr:nvSpPr>
      <xdr:spPr>
        <a:xfrm>
          <a:off x="14541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61" name="フローチャート: 判断 560">
          <a:extLst>
            <a:ext uri="{FF2B5EF4-FFF2-40B4-BE49-F238E27FC236}">
              <a16:creationId xmlns:a16="http://schemas.microsoft.com/office/drawing/2014/main" id="{5E6A2EDA-818E-4C35-8C5C-C0921172025D}"/>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54248</xdr:rowOff>
    </xdr:from>
    <xdr:to>
      <xdr:col>67</xdr:col>
      <xdr:colOff>101600</xdr:colOff>
      <xdr:row>82</xdr:row>
      <xdr:rowOff>155848</xdr:rowOff>
    </xdr:to>
    <xdr:sp macro="" textlink="">
      <xdr:nvSpPr>
        <xdr:cNvPr id="562" name="フローチャート: 判断 561">
          <a:extLst>
            <a:ext uri="{FF2B5EF4-FFF2-40B4-BE49-F238E27FC236}">
              <a16:creationId xmlns:a16="http://schemas.microsoft.com/office/drawing/2014/main" id="{67AC5419-1802-4EE1-A045-82907E924542}"/>
            </a:ext>
          </a:extLst>
        </xdr:cNvPr>
        <xdr:cNvSpPr/>
      </xdr:nvSpPr>
      <xdr:spPr>
        <a:xfrm>
          <a:off x="12763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1A95C572-76D4-4734-864E-8F5C8E9AA5E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3993B1E2-99BE-44D7-BB44-17D0AEE0E3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5BAF94B-754F-4BCC-84CC-8FFB1C88AC5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92A14CD9-1413-4811-B119-DD1D5C4CB5E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1E94407C-2B5B-4D9D-9879-A0F321B28C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50981</xdr:rowOff>
    </xdr:from>
    <xdr:to>
      <xdr:col>85</xdr:col>
      <xdr:colOff>177800</xdr:colOff>
      <xdr:row>80</xdr:row>
      <xdr:rowOff>152581</xdr:rowOff>
    </xdr:to>
    <xdr:sp macro="" textlink="">
      <xdr:nvSpPr>
        <xdr:cNvPr id="568" name="楕円 567">
          <a:extLst>
            <a:ext uri="{FF2B5EF4-FFF2-40B4-BE49-F238E27FC236}">
              <a16:creationId xmlns:a16="http://schemas.microsoft.com/office/drawing/2014/main" id="{D7916248-C8A4-45F7-A5CB-E9D47F91F843}"/>
            </a:ext>
          </a:extLst>
        </xdr:cNvPr>
        <xdr:cNvSpPr/>
      </xdr:nvSpPr>
      <xdr:spPr>
        <a:xfrm>
          <a:off x="162687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73858</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B6856068-0536-4186-8B94-552CCAAEE95F}"/>
            </a:ext>
          </a:extLst>
        </xdr:cNvPr>
        <xdr:cNvSpPr txBox="1"/>
      </xdr:nvSpPr>
      <xdr:spPr>
        <a:xfrm>
          <a:off x="16357600" y="1361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168548</xdr:rowOff>
    </xdr:from>
    <xdr:to>
      <xdr:col>81</xdr:col>
      <xdr:colOff>101600</xdr:colOff>
      <xdr:row>80</xdr:row>
      <xdr:rowOff>98698</xdr:rowOff>
    </xdr:to>
    <xdr:sp macro="" textlink="">
      <xdr:nvSpPr>
        <xdr:cNvPr id="570" name="楕円 569">
          <a:extLst>
            <a:ext uri="{FF2B5EF4-FFF2-40B4-BE49-F238E27FC236}">
              <a16:creationId xmlns:a16="http://schemas.microsoft.com/office/drawing/2014/main" id="{F0967C3C-3D0B-48E6-AC3C-4317B5F06FE0}"/>
            </a:ext>
          </a:extLst>
        </xdr:cNvPr>
        <xdr:cNvSpPr/>
      </xdr:nvSpPr>
      <xdr:spPr>
        <a:xfrm>
          <a:off x="15430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47898</xdr:rowOff>
    </xdr:from>
    <xdr:to>
      <xdr:col>85</xdr:col>
      <xdr:colOff>127000</xdr:colOff>
      <xdr:row>80</xdr:row>
      <xdr:rowOff>101781</xdr:rowOff>
    </xdr:to>
    <xdr:cxnSp macro="">
      <xdr:nvCxnSpPr>
        <xdr:cNvPr id="571" name="直線コネクタ 570">
          <a:extLst>
            <a:ext uri="{FF2B5EF4-FFF2-40B4-BE49-F238E27FC236}">
              <a16:creationId xmlns:a16="http://schemas.microsoft.com/office/drawing/2014/main" id="{C6702157-1275-4222-AC34-B95CF5A9C133}"/>
            </a:ext>
          </a:extLst>
        </xdr:cNvPr>
        <xdr:cNvCxnSpPr/>
      </xdr:nvCxnSpPr>
      <xdr:spPr>
        <a:xfrm>
          <a:off x="15481300" y="1376389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135889</xdr:rowOff>
    </xdr:from>
    <xdr:to>
      <xdr:col>76</xdr:col>
      <xdr:colOff>165100</xdr:colOff>
      <xdr:row>80</xdr:row>
      <xdr:rowOff>66039</xdr:rowOff>
    </xdr:to>
    <xdr:sp macro="" textlink="">
      <xdr:nvSpPr>
        <xdr:cNvPr id="572" name="楕円 571">
          <a:extLst>
            <a:ext uri="{FF2B5EF4-FFF2-40B4-BE49-F238E27FC236}">
              <a16:creationId xmlns:a16="http://schemas.microsoft.com/office/drawing/2014/main" id="{62BEB2EC-C90D-4C57-A7A1-762A80602EAF}"/>
            </a:ext>
          </a:extLst>
        </xdr:cNvPr>
        <xdr:cNvSpPr/>
      </xdr:nvSpPr>
      <xdr:spPr>
        <a:xfrm>
          <a:off x="1454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47898</xdr:rowOff>
    </xdr:to>
    <xdr:cxnSp macro="">
      <xdr:nvCxnSpPr>
        <xdr:cNvPr id="573" name="直線コネクタ 572">
          <a:extLst>
            <a:ext uri="{FF2B5EF4-FFF2-40B4-BE49-F238E27FC236}">
              <a16:creationId xmlns:a16="http://schemas.microsoft.com/office/drawing/2014/main" id="{30F3420A-5153-4D51-800F-B19FA6E446A2}"/>
            </a:ext>
          </a:extLst>
        </xdr:cNvPr>
        <xdr:cNvCxnSpPr/>
      </xdr:nvCxnSpPr>
      <xdr:spPr>
        <a:xfrm>
          <a:off x="14592300" y="137312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574" name="楕円 573">
          <a:extLst>
            <a:ext uri="{FF2B5EF4-FFF2-40B4-BE49-F238E27FC236}">
              <a16:creationId xmlns:a16="http://schemas.microsoft.com/office/drawing/2014/main" id="{04A0BDD5-1D12-44E0-AA63-5C86D9510A07}"/>
            </a:ext>
          </a:extLst>
        </xdr:cNvPr>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80</xdr:row>
      <xdr:rowOff>15239</xdr:rowOff>
    </xdr:to>
    <xdr:cxnSp macro="">
      <xdr:nvCxnSpPr>
        <xdr:cNvPr id="575" name="直線コネクタ 574">
          <a:extLst>
            <a:ext uri="{FF2B5EF4-FFF2-40B4-BE49-F238E27FC236}">
              <a16:creationId xmlns:a16="http://schemas.microsoft.com/office/drawing/2014/main" id="{8C933970-144F-44BA-B2C9-5236489B7330}"/>
            </a:ext>
          </a:extLst>
        </xdr:cNvPr>
        <xdr:cNvCxnSpPr/>
      </xdr:nvCxnSpPr>
      <xdr:spPr>
        <a:xfrm>
          <a:off x="13703300" y="13674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83638</xdr:rowOff>
    </xdr:from>
    <xdr:to>
      <xdr:col>67</xdr:col>
      <xdr:colOff>101600</xdr:colOff>
      <xdr:row>80</xdr:row>
      <xdr:rowOff>13788</xdr:rowOff>
    </xdr:to>
    <xdr:sp macro="" textlink="">
      <xdr:nvSpPr>
        <xdr:cNvPr id="576" name="楕円 575">
          <a:extLst>
            <a:ext uri="{FF2B5EF4-FFF2-40B4-BE49-F238E27FC236}">
              <a16:creationId xmlns:a16="http://schemas.microsoft.com/office/drawing/2014/main" id="{578E4CF7-6D36-4B6C-A118-0F0819C9A52A}"/>
            </a:ext>
          </a:extLst>
        </xdr:cNvPr>
        <xdr:cNvSpPr/>
      </xdr:nvSpPr>
      <xdr:spPr>
        <a:xfrm>
          <a:off x="12763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129539</xdr:rowOff>
    </xdr:from>
    <xdr:to>
      <xdr:col>71</xdr:col>
      <xdr:colOff>177800</xdr:colOff>
      <xdr:row>79</xdr:row>
      <xdr:rowOff>134438</xdr:rowOff>
    </xdr:to>
    <xdr:cxnSp macro="">
      <xdr:nvCxnSpPr>
        <xdr:cNvPr id="577" name="直線コネクタ 576">
          <a:extLst>
            <a:ext uri="{FF2B5EF4-FFF2-40B4-BE49-F238E27FC236}">
              <a16:creationId xmlns:a16="http://schemas.microsoft.com/office/drawing/2014/main" id="{691EDE02-124B-43A1-A4EF-8085834A5A75}"/>
            </a:ext>
          </a:extLst>
        </xdr:cNvPr>
        <xdr:cNvCxnSpPr/>
      </xdr:nvCxnSpPr>
      <xdr:spPr>
        <a:xfrm flipV="1">
          <a:off x="12814300" y="136740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8" name="n_1aveValue【消防施設】&#10;有形固定資産減価償却率">
          <a:extLst>
            <a:ext uri="{FF2B5EF4-FFF2-40B4-BE49-F238E27FC236}">
              <a16:creationId xmlns:a16="http://schemas.microsoft.com/office/drawing/2014/main" id="{CB07D3B2-34DC-4373-9CAE-28F07CB1979A}"/>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29408</xdr:rowOff>
    </xdr:from>
    <xdr:ext cx="405111" cy="259045"/>
    <xdr:sp macro="" textlink="">
      <xdr:nvSpPr>
        <xdr:cNvPr id="579" name="n_2aveValue【消防施設】&#10;有形固定資産減価償却率">
          <a:extLst>
            <a:ext uri="{FF2B5EF4-FFF2-40B4-BE49-F238E27FC236}">
              <a16:creationId xmlns:a16="http://schemas.microsoft.com/office/drawing/2014/main" id="{7FD737CC-42FC-48C0-8772-25BA6BEE1EA0}"/>
            </a:ext>
          </a:extLst>
        </xdr:cNvPr>
        <xdr:cNvSpPr txBox="1"/>
      </xdr:nvSpPr>
      <xdr:spPr>
        <a:xfrm>
          <a:off x="14389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580" name="n_3aveValue【消防施設】&#10;有形固定資産減価償却率">
          <a:extLst>
            <a:ext uri="{FF2B5EF4-FFF2-40B4-BE49-F238E27FC236}">
              <a16:creationId xmlns:a16="http://schemas.microsoft.com/office/drawing/2014/main" id="{74795A13-D7F6-4803-BF10-AE6B105919E4}"/>
            </a:ext>
          </a:extLst>
        </xdr:cNvPr>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146975</xdr:rowOff>
    </xdr:from>
    <xdr:ext cx="405111" cy="259045"/>
    <xdr:sp macro="" textlink="">
      <xdr:nvSpPr>
        <xdr:cNvPr id="581" name="n_4aveValue【消防施設】&#10;有形固定資産減価償却率">
          <a:extLst>
            <a:ext uri="{FF2B5EF4-FFF2-40B4-BE49-F238E27FC236}">
              <a16:creationId xmlns:a16="http://schemas.microsoft.com/office/drawing/2014/main" id="{867D55A2-34E7-47C7-8FB4-DBA3D0BAE632}"/>
            </a:ext>
          </a:extLst>
        </xdr:cNvPr>
        <xdr:cNvSpPr txBox="1"/>
      </xdr:nvSpPr>
      <xdr:spPr>
        <a:xfrm>
          <a:off x="12611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115225</xdr:rowOff>
    </xdr:from>
    <xdr:ext cx="405111" cy="259045"/>
    <xdr:sp macro="" textlink="">
      <xdr:nvSpPr>
        <xdr:cNvPr id="582" name="n_1mainValue【消防施設】&#10;有形固定資産減価償却率">
          <a:extLst>
            <a:ext uri="{FF2B5EF4-FFF2-40B4-BE49-F238E27FC236}">
              <a16:creationId xmlns:a16="http://schemas.microsoft.com/office/drawing/2014/main" id="{EA7D3E88-6BB7-4BFD-952D-ECB5279770FB}"/>
            </a:ext>
          </a:extLst>
        </xdr:cNvPr>
        <xdr:cNvSpPr txBox="1"/>
      </xdr:nvSpPr>
      <xdr:spPr>
        <a:xfrm>
          <a:off x="15266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583" name="n_2mainValue【消防施設】&#10;有形固定資産減価償却率">
          <a:extLst>
            <a:ext uri="{FF2B5EF4-FFF2-40B4-BE49-F238E27FC236}">
              <a16:creationId xmlns:a16="http://schemas.microsoft.com/office/drawing/2014/main" id="{EAA04D27-0B6B-4C4B-AF35-4CC39FD8DE4D}"/>
            </a:ext>
          </a:extLst>
        </xdr:cNvPr>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584" name="n_3mainValue【消防施設】&#10;有形固定資産減価償却率">
          <a:extLst>
            <a:ext uri="{FF2B5EF4-FFF2-40B4-BE49-F238E27FC236}">
              <a16:creationId xmlns:a16="http://schemas.microsoft.com/office/drawing/2014/main" id="{B5C78740-BBFE-407E-8B8C-BA58580FDA57}"/>
            </a:ext>
          </a:extLst>
        </xdr:cNvPr>
        <xdr:cNvSpPr txBox="1"/>
      </xdr:nvSpPr>
      <xdr:spPr>
        <a:xfrm>
          <a:off x="13500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30315</xdr:rowOff>
    </xdr:from>
    <xdr:ext cx="405111" cy="259045"/>
    <xdr:sp macro="" textlink="">
      <xdr:nvSpPr>
        <xdr:cNvPr id="585" name="n_4mainValue【消防施設】&#10;有形固定資産減価償却率">
          <a:extLst>
            <a:ext uri="{FF2B5EF4-FFF2-40B4-BE49-F238E27FC236}">
              <a16:creationId xmlns:a16="http://schemas.microsoft.com/office/drawing/2014/main" id="{BCF452D7-7710-47FF-BBA6-F2F32B474805}"/>
            </a:ext>
          </a:extLst>
        </xdr:cNvPr>
        <xdr:cNvSpPr txBox="1"/>
      </xdr:nvSpPr>
      <xdr:spPr>
        <a:xfrm>
          <a:off x="12611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500692C6-4660-4237-A975-6C223BFF2D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384778AD-C92F-4F54-B670-DD7F20B163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4AAD07C5-DED2-4BB3-8FE2-976657214E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8CDBEA08-9CEB-4689-AC51-0FAFA1CD89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B3563762-E2B6-45B9-8A8D-9CCED2F1FB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6196D12E-B850-4CC3-9FB4-0FA01F6FAC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23AF9C82-0CC1-44A1-9256-F9E2B56C0E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B380F0F9-E00C-4464-8193-2D9EC0171D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DC94648B-CA30-4498-B44B-6E9D12B185E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57DBB72F-E020-4C39-AAFF-4ADD86FAA6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a:extLst>
            <a:ext uri="{FF2B5EF4-FFF2-40B4-BE49-F238E27FC236}">
              <a16:creationId xmlns:a16="http://schemas.microsoft.com/office/drawing/2014/main" id="{FF99E203-EECD-402C-8102-DC62E6EDB15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a:extLst>
            <a:ext uri="{FF2B5EF4-FFF2-40B4-BE49-F238E27FC236}">
              <a16:creationId xmlns:a16="http://schemas.microsoft.com/office/drawing/2014/main" id="{55AF4AAC-34AA-4005-BE4F-32D943B02E9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a:extLst>
            <a:ext uri="{FF2B5EF4-FFF2-40B4-BE49-F238E27FC236}">
              <a16:creationId xmlns:a16="http://schemas.microsoft.com/office/drawing/2014/main" id="{4B67783E-85CC-4E17-817C-534DBD1F771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a:extLst>
            <a:ext uri="{FF2B5EF4-FFF2-40B4-BE49-F238E27FC236}">
              <a16:creationId xmlns:a16="http://schemas.microsoft.com/office/drawing/2014/main" id="{619B930F-605C-4FB8-8B4E-C6B1ECD0D5C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a:extLst>
            <a:ext uri="{FF2B5EF4-FFF2-40B4-BE49-F238E27FC236}">
              <a16:creationId xmlns:a16="http://schemas.microsoft.com/office/drawing/2014/main" id="{0B2EC3B8-FD78-4306-8E4D-14B83CBA2C9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a:extLst>
            <a:ext uri="{FF2B5EF4-FFF2-40B4-BE49-F238E27FC236}">
              <a16:creationId xmlns:a16="http://schemas.microsoft.com/office/drawing/2014/main" id="{CDFFB6E9-B6BE-4719-BE33-430581C0BDD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a:extLst>
            <a:ext uri="{FF2B5EF4-FFF2-40B4-BE49-F238E27FC236}">
              <a16:creationId xmlns:a16="http://schemas.microsoft.com/office/drawing/2014/main" id="{2BC8A7AD-3D9F-4D65-A5DC-081497B6EAC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a:extLst>
            <a:ext uri="{FF2B5EF4-FFF2-40B4-BE49-F238E27FC236}">
              <a16:creationId xmlns:a16="http://schemas.microsoft.com/office/drawing/2014/main" id="{E690C708-6B88-4595-9401-F0A43952E4E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0470D411-617E-4225-AC9E-EC03F292EB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2ED7D664-EF15-437E-A8DB-982255BF9F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6C95D1CF-731E-4A3D-9AB7-D54106AC046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7" name="直線コネクタ 606">
          <a:extLst>
            <a:ext uri="{FF2B5EF4-FFF2-40B4-BE49-F238E27FC236}">
              <a16:creationId xmlns:a16="http://schemas.microsoft.com/office/drawing/2014/main" id="{9F875493-C566-4400-97C2-67B05EF68FAA}"/>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8" name="【消防施設】&#10;一人当たり面積最小値テキスト">
          <a:extLst>
            <a:ext uri="{FF2B5EF4-FFF2-40B4-BE49-F238E27FC236}">
              <a16:creationId xmlns:a16="http://schemas.microsoft.com/office/drawing/2014/main" id="{75077720-7605-4AE3-8C87-B5CA93428775}"/>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9" name="直線コネクタ 608">
          <a:extLst>
            <a:ext uri="{FF2B5EF4-FFF2-40B4-BE49-F238E27FC236}">
              <a16:creationId xmlns:a16="http://schemas.microsoft.com/office/drawing/2014/main" id="{A8F776AD-2CB5-491D-BDB5-062841FA3F06}"/>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0" name="【消防施設】&#10;一人当たり面積最大値テキスト">
          <a:extLst>
            <a:ext uri="{FF2B5EF4-FFF2-40B4-BE49-F238E27FC236}">
              <a16:creationId xmlns:a16="http://schemas.microsoft.com/office/drawing/2014/main" id="{5F0824A4-1F27-4B40-9755-C7F45D9BF816}"/>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1" name="直線コネクタ 610">
          <a:extLst>
            <a:ext uri="{FF2B5EF4-FFF2-40B4-BE49-F238E27FC236}">
              <a16:creationId xmlns:a16="http://schemas.microsoft.com/office/drawing/2014/main" id="{93215D07-BCAA-4D97-9EDD-2C0DF666715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12" name="【消防施設】&#10;一人当たり面積平均値テキスト">
          <a:extLst>
            <a:ext uri="{FF2B5EF4-FFF2-40B4-BE49-F238E27FC236}">
              <a16:creationId xmlns:a16="http://schemas.microsoft.com/office/drawing/2014/main" id="{120E3B3D-D527-4171-95C7-CA7F08B213B3}"/>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3" name="フローチャート: 判断 612">
          <a:extLst>
            <a:ext uri="{FF2B5EF4-FFF2-40B4-BE49-F238E27FC236}">
              <a16:creationId xmlns:a16="http://schemas.microsoft.com/office/drawing/2014/main" id="{002BF885-DBE3-42E4-8A93-64F532EE4665}"/>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4" name="フローチャート: 判断 613">
          <a:extLst>
            <a:ext uri="{FF2B5EF4-FFF2-40B4-BE49-F238E27FC236}">
              <a16:creationId xmlns:a16="http://schemas.microsoft.com/office/drawing/2014/main" id="{89162E0B-5555-4627-BA9F-5984527C688C}"/>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53594</xdr:rowOff>
    </xdr:from>
    <xdr:to>
      <xdr:col>107</xdr:col>
      <xdr:colOff>101600</xdr:colOff>
      <xdr:row>84</xdr:row>
      <xdr:rowOff>155194</xdr:rowOff>
    </xdr:to>
    <xdr:sp macro="" textlink="">
      <xdr:nvSpPr>
        <xdr:cNvPr id="615" name="フローチャート: 判断 614">
          <a:extLst>
            <a:ext uri="{FF2B5EF4-FFF2-40B4-BE49-F238E27FC236}">
              <a16:creationId xmlns:a16="http://schemas.microsoft.com/office/drawing/2014/main" id="{2CAA4DAA-A90A-42DF-8AC6-577968B387CE}"/>
            </a:ext>
          </a:extLst>
        </xdr:cNvPr>
        <xdr:cNvSpPr/>
      </xdr:nvSpPr>
      <xdr:spPr>
        <a:xfrm>
          <a:off x="20383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16" name="フローチャート: 判断 615">
          <a:extLst>
            <a:ext uri="{FF2B5EF4-FFF2-40B4-BE49-F238E27FC236}">
              <a16:creationId xmlns:a16="http://schemas.microsoft.com/office/drawing/2014/main" id="{226B9506-7113-4F6A-9278-CD9B608454C2}"/>
            </a:ext>
          </a:extLst>
        </xdr:cNvPr>
        <xdr:cNvSpPr/>
      </xdr:nvSpPr>
      <xdr:spPr>
        <a:xfrm>
          <a:off x="19494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617" name="フローチャート: 判断 616">
          <a:extLst>
            <a:ext uri="{FF2B5EF4-FFF2-40B4-BE49-F238E27FC236}">
              <a16:creationId xmlns:a16="http://schemas.microsoft.com/office/drawing/2014/main" id="{4B464EC0-9949-478F-A8C4-0CF8CBC82856}"/>
            </a:ext>
          </a:extLst>
        </xdr:cNvPr>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817EA08-46A8-40F6-A83D-F271C58471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CEAC966-84D6-499E-B231-E032D4550C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FA2D121-B682-4717-9338-D1A445FFCE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C55B9158-7671-4C25-8880-F1880D77A3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CBC3F4F7-D865-480C-9016-2B429663D8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623" name="楕円 622">
          <a:extLst>
            <a:ext uri="{FF2B5EF4-FFF2-40B4-BE49-F238E27FC236}">
              <a16:creationId xmlns:a16="http://schemas.microsoft.com/office/drawing/2014/main" id="{4B8F56F9-F47D-4032-802B-92A9EC135EB2}"/>
            </a:ext>
          </a:extLst>
        </xdr:cNvPr>
        <xdr:cNvSpPr/>
      </xdr:nvSpPr>
      <xdr:spPr>
        <a:xfrm>
          <a:off x="22110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131335</xdr:rowOff>
    </xdr:from>
    <xdr:ext cx="469744" cy="259045"/>
    <xdr:sp macro="" textlink="">
      <xdr:nvSpPr>
        <xdr:cNvPr id="624" name="【消防施設】&#10;一人当たり面積該当値テキスト">
          <a:extLst>
            <a:ext uri="{FF2B5EF4-FFF2-40B4-BE49-F238E27FC236}">
              <a16:creationId xmlns:a16="http://schemas.microsoft.com/office/drawing/2014/main" id="{CA4DD1EF-9615-4CB2-B602-7DAAC9D48247}"/>
            </a:ext>
          </a:extLst>
        </xdr:cNvPr>
        <xdr:cNvSpPr txBox="1"/>
      </xdr:nvSpPr>
      <xdr:spPr>
        <a:xfrm>
          <a:off x="22199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115315</xdr:rowOff>
    </xdr:from>
    <xdr:to>
      <xdr:col>112</xdr:col>
      <xdr:colOff>38100</xdr:colOff>
      <xdr:row>84</xdr:row>
      <xdr:rowOff>45465</xdr:rowOff>
    </xdr:to>
    <xdr:sp macro="" textlink="">
      <xdr:nvSpPr>
        <xdr:cNvPr id="625" name="楕円 624">
          <a:extLst>
            <a:ext uri="{FF2B5EF4-FFF2-40B4-BE49-F238E27FC236}">
              <a16:creationId xmlns:a16="http://schemas.microsoft.com/office/drawing/2014/main" id="{BDEAB800-8330-40B9-A048-437DBE1AAF15}"/>
            </a:ext>
          </a:extLst>
        </xdr:cNvPr>
        <xdr:cNvSpPr/>
      </xdr:nvSpPr>
      <xdr:spPr>
        <a:xfrm>
          <a:off x="21272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83</xdr:row>
      <xdr:rowOff>166115</xdr:rowOff>
    </xdr:to>
    <xdr:cxnSp macro="">
      <xdr:nvCxnSpPr>
        <xdr:cNvPr id="626" name="直線コネクタ 625">
          <a:extLst>
            <a:ext uri="{FF2B5EF4-FFF2-40B4-BE49-F238E27FC236}">
              <a16:creationId xmlns:a16="http://schemas.microsoft.com/office/drawing/2014/main" id="{972DE6C5-C5DF-4C29-97D6-A4348616296E}"/>
            </a:ext>
          </a:extLst>
        </xdr:cNvPr>
        <xdr:cNvCxnSpPr/>
      </xdr:nvCxnSpPr>
      <xdr:spPr>
        <a:xfrm flipV="1">
          <a:off x="21323300" y="143896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138176</xdr:rowOff>
    </xdr:from>
    <xdr:to>
      <xdr:col>107</xdr:col>
      <xdr:colOff>101600</xdr:colOff>
      <xdr:row>84</xdr:row>
      <xdr:rowOff>68326</xdr:rowOff>
    </xdr:to>
    <xdr:sp macro="" textlink="">
      <xdr:nvSpPr>
        <xdr:cNvPr id="627" name="楕円 626">
          <a:extLst>
            <a:ext uri="{FF2B5EF4-FFF2-40B4-BE49-F238E27FC236}">
              <a16:creationId xmlns:a16="http://schemas.microsoft.com/office/drawing/2014/main" id="{DA943CF6-75DA-4C54-9FE5-4719F0FB2E69}"/>
            </a:ext>
          </a:extLst>
        </xdr:cNvPr>
        <xdr:cNvSpPr/>
      </xdr:nvSpPr>
      <xdr:spPr>
        <a:xfrm>
          <a:off x="20383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166115</xdr:rowOff>
    </xdr:from>
    <xdr:to>
      <xdr:col>111</xdr:col>
      <xdr:colOff>177800</xdr:colOff>
      <xdr:row>84</xdr:row>
      <xdr:rowOff>17526</xdr:rowOff>
    </xdr:to>
    <xdr:cxnSp macro="">
      <xdr:nvCxnSpPr>
        <xdr:cNvPr id="628" name="直線コネクタ 627">
          <a:extLst>
            <a:ext uri="{FF2B5EF4-FFF2-40B4-BE49-F238E27FC236}">
              <a16:creationId xmlns:a16="http://schemas.microsoft.com/office/drawing/2014/main" id="{552C71DA-EFE7-4317-AC3F-6EED233921DB}"/>
            </a:ext>
          </a:extLst>
        </xdr:cNvPr>
        <xdr:cNvCxnSpPr/>
      </xdr:nvCxnSpPr>
      <xdr:spPr>
        <a:xfrm flipV="1">
          <a:off x="20434300" y="1439646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140463</xdr:rowOff>
    </xdr:from>
    <xdr:to>
      <xdr:col>102</xdr:col>
      <xdr:colOff>165100</xdr:colOff>
      <xdr:row>84</xdr:row>
      <xdr:rowOff>70613</xdr:rowOff>
    </xdr:to>
    <xdr:sp macro="" textlink="">
      <xdr:nvSpPr>
        <xdr:cNvPr id="629" name="楕円 628">
          <a:extLst>
            <a:ext uri="{FF2B5EF4-FFF2-40B4-BE49-F238E27FC236}">
              <a16:creationId xmlns:a16="http://schemas.microsoft.com/office/drawing/2014/main" id="{7B1F0ACC-71B6-49AF-858C-6837002490FD}"/>
            </a:ext>
          </a:extLst>
        </xdr:cNvPr>
        <xdr:cNvSpPr/>
      </xdr:nvSpPr>
      <xdr:spPr>
        <a:xfrm>
          <a:off x="19494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17526</xdr:rowOff>
    </xdr:from>
    <xdr:to>
      <xdr:col>107</xdr:col>
      <xdr:colOff>50800</xdr:colOff>
      <xdr:row>84</xdr:row>
      <xdr:rowOff>19813</xdr:rowOff>
    </xdr:to>
    <xdr:cxnSp macro="">
      <xdr:nvCxnSpPr>
        <xdr:cNvPr id="630" name="直線コネクタ 629">
          <a:extLst>
            <a:ext uri="{FF2B5EF4-FFF2-40B4-BE49-F238E27FC236}">
              <a16:creationId xmlns:a16="http://schemas.microsoft.com/office/drawing/2014/main" id="{280F51F6-2BB5-4353-9CBB-4F079A2A452A}"/>
            </a:ext>
          </a:extLst>
        </xdr:cNvPr>
        <xdr:cNvCxnSpPr/>
      </xdr:nvCxnSpPr>
      <xdr:spPr>
        <a:xfrm flipV="1">
          <a:off x="19545300" y="14419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145035</xdr:rowOff>
    </xdr:from>
    <xdr:to>
      <xdr:col>98</xdr:col>
      <xdr:colOff>38100</xdr:colOff>
      <xdr:row>84</xdr:row>
      <xdr:rowOff>75185</xdr:rowOff>
    </xdr:to>
    <xdr:sp macro="" textlink="">
      <xdr:nvSpPr>
        <xdr:cNvPr id="631" name="楕円 630">
          <a:extLst>
            <a:ext uri="{FF2B5EF4-FFF2-40B4-BE49-F238E27FC236}">
              <a16:creationId xmlns:a16="http://schemas.microsoft.com/office/drawing/2014/main" id="{4A40D96D-53B1-41A6-8186-C43791DF8EA4}"/>
            </a:ext>
          </a:extLst>
        </xdr:cNvPr>
        <xdr:cNvSpPr/>
      </xdr:nvSpPr>
      <xdr:spPr>
        <a:xfrm>
          <a:off x="18605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19813</xdr:rowOff>
    </xdr:from>
    <xdr:to>
      <xdr:col>102</xdr:col>
      <xdr:colOff>114300</xdr:colOff>
      <xdr:row>84</xdr:row>
      <xdr:rowOff>24385</xdr:rowOff>
    </xdr:to>
    <xdr:cxnSp macro="">
      <xdr:nvCxnSpPr>
        <xdr:cNvPr id="632" name="直線コネクタ 631">
          <a:extLst>
            <a:ext uri="{FF2B5EF4-FFF2-40B4-BE49-F238E27FC236}">
              <a16:creationId xmlns:a16="http://schemas.microsoft.com/office/drawing/2014/main" id="{44FF975E-13D4-4793-AD88-747FC77F9062}"/>
            </a:ext>
          </a:extLst>
        </xdr:cNvPr>
        <xdr:cNvCxnSpPr/>
      </xdr:nvCxnSpPr>
      <xdr:spPr>
        <a:xfrm flipV="1">
          <a:off x="18656300" y="1442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3" name="n_1aveValue【消防施設】&#10;一人当たり面積">
          <a:extLst>
            <a:ext uri="{FF2B5EF4-FFF2-40B4-BE49-F238E27FC236}">
              <a16:creationId xmlns:a16="http://schemas.microsoft.com/office/drawing/2014/main" id="{A7A51983-FEAB-44D0-88D0-9EC032B0AF93}"/>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146321</xdr:rowOff>
    </xdr:from>
    <xdr:ext cx="469744" cy="259045"/>
    <xdr:sp macro="" textlink="">
      <xdr:nvSpPr>
        <xdr:cNvPr id="634" name="n_2aveValue【消防施設】&#10;一人当たり面積">
          <a:extLst>
            <a:ext uri="{FF2B5EF4-FFF2-40B4-BE49-F238E27FC236}">
              <a16:creationId xmlns:a16="http://schemas.microsoft.com/office/drawing/2014/main" id="{23816B86-38AF-43BC-91F7-EF511FD7A68B}"/>
            </a:ext>
          </a:extLst>
        </xdr:cNvPr>
        <xdr:cNvSpPr txBox="1"/>
      </xdr:nvSpPr>
      <xdr:spPr>
        <a:xfrm>
          <a:off x="20199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635" name="n_3aveValue【消防施設】&#10;一人当たり面積">
          <a:extLst>
            <a:ext uri="{FF2B5EF4-FFF2-40B4-BE49-F238E27FC236}">
              <a16:creationId xmlns:a16="http://schemas.microsoft.com/office/drawing/2014/main" id="{8857C674-E9E4-4683-8C72-76F7E019968A}"/>
            </a:ext>
          </a:extLst>
        </xdr:cNvPr>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636" name="n_4aveValue【消防施設】&#10;一人当たり面積">
          <a:extLst>
            <a:ext uri="{FF2B5EF4-FFF2-40B4-BE49-F238E27FC236}">
              <a16:creationId xmlns:a16="http://schemas.microsoft.com/office/drawing/2014/main" id="{E0BD14F8-4E71-4B57-88F8-38ABAE371B0D}"/>
            </a:ext>
          </a:extLst>
        </xdr:cNvPr>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61992</xdr:rowOff>
    </xdr:from>
    <xdr:ext cx="469744" cy="259045"/>
    <xdr:sp macro="" textlink="">
      <xdr:nvSpPr>
        <xdr:cNvPr id="637" name="n_1mainValue【消防施設】&#10;一人当たり面積">
          <a:extLst>
            <a:ext uri="{FF2B5EF4-FFF2-40B4-BE49-F238E27FC236}">
              <a16:creationId xmlns:a16="http://schemas.microsoft.com/office/drawing/2014/main" id="{5280C45E-61DF-4A3F-A37F-AD3411EDEAC2}"/>
            </a:ext>
          </a:extLst>
        </xdr:cNvPr>
        <xdr:cNvSpPr txBox="1"/>
      </xdr:nvSpPr>
      <xdr:spPr>
        <a:xfrm>
          <a:off x="210757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84853</xdr:rowOff>
    </xdr:from>
    <xdr:ext cx="469744" cy="259045"/>
    <xdr:sp macro="" textlink="">
      <xdr:nvSpPr>
        <xdr:cNvPr id="638" name="n_2mainValue【消防施設】&#10;一人当たり面積">
          <a:extLst>
            <a:ext uri="{FF2B5EF4-FFF2-40B4-BE49-F238E27FC236}">
              <a16:creationId xmlns:a16="http://schemas.microsoft.com/office/drawing/2014/main" id="{A6789293-F733-4215-8869-287C44AFA6F2}"/>
            </a:ext>
          </a:extLst>
        </xdr:cNvPr>
        <xdr:cNvSpPr txBox="1"/>
      </xdr:nvSpPr>
      <xdr:spPr>
        <a:xfrm>
          <a:off x="20199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87140</xdr:rowOff>
    </xdr:from>
    <xdr:ext cx="469744" cy="259045"/>
    <xdr:sp macro="" textlink="">
      <xdr:nvSpPr>
        <xdr:cNvPr id="639" name="n_3mainValue【消防施設】&#10;一人当たり面積">
          <a:extLst>
            <a:ext uri="{FF2B5EF4-FFF2-40B4-BE49-F238E27FC236}">
              <a16:creationId xmlns:a16="http://schemas.microsoft.com/office/drawing/2014/main" id="{E92A37A1-4741-4A29-AA97-B7212CD9BA18}"/>
            </a:ext>
          </a:extLst>
        </xdr:cNvPr>
        <xdr:cNvSpPr txBox="1"/>
      </xdr:nvSpPr>
      <xdr:spPr>
        <a:xfrm>
          <a:off x="19310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40" name="n_4mainValue【消防施設】&#10;一人当たり面積">
          <a:extLst>
            <a:ext uri="{FF2B5EF4-FFF2-40B4-BE49-F238E27FC236}">
              <a16:creationId xmlns:a16="http://schemas.microsoft.com/office/drawing/2014/main" id="{487C7875-58A3-40CD-8663-432BA8533DC3}"/>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4439582E-39A7-4906-8627-E676B95F25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97778E00-71E0-49C4-A0BE-0E090FC19E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D2A01AF9-BF46-4ECF-92D0-BBCF5E7E44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B74FA33B-BBC8-47EC-9D74-2098C971B0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BC9DD3C9-64F1-4C22-89F0-775C3D0D43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B51BEE5-5BAE-42F0-BE25-376A00065F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1FD00346-A27E-4C3E-9B21-CC9B84136D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43D21D10-6843-4A2F-AB90-68C97058CB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952600FB-0A65-4D5D-BE48-24EF0FED51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84B3FB82-9729-44C4-8E75-63CC84B363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4B222494-3B04-4A81-800C-EF3646CD71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BC279F47-3B94-4A90-AA2B-15E42E51FC3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3DF95A1C-2BD1-4919-82BA-B6BFEEB930E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C1134EA8-9B94-475A-881B-94DE8CD6755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5F57440E-BAC4-4D07-AC4E-5E371A0469C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2D6E9CF-B8AA-4D4D-A203-7A4B6EFA32B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4E1592A-5278-4082-B7F0-B68C38B81DD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AB5D202A-AA80-48E5-B43D-ACB4DDE485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32922F9-AF07-4133-A013-9E946F0847D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F35DE6C7-9573-45BD-BE20-101C59F4A61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a:extLst>
            <a:ext uri="{FF2B5EF4-FFF2-40B4-BE49-F238E27FC236}">
              <a16:creationId xmlns:a16="http://schemas.microsoft.com/office/drawing/2014/main" id="{DEF2206E-29C7-413B-9B8E-D43D7EBBD87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31587DF-50AC-456B-88FF-A24EC7E2B7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1495ED68-5E71-4422-86CA-D5604ECDDA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a:extLst>
            <a:ext uri="{FF2B5EF4-FFF2-40B4-BE49-F238E27FC236}">
              <a16:creationId xmlns:a16="http://schemas.microsoft.com/office/drawing/2014/main" id="{470C1F2D-5E71-425E-BC4E-6B7161E2538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a:extLst>
            <a:ext uri="{FF2B5EF4-FFF2-40B4-BE49-F238E27FC236}">
              <a16:creationId xmlns:a16="http://schemas.microsoft.com/office/drawing/2014/main" id="{F6C76AAC-C33B-46BE-96A8-574F5052081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a:extLst>
            <a:ext uri="{FF2B5EF4-FFF2-40B4-BE49-F238E27FC236}">
              <a16:creationId xmlns:a16="http://schemas.microsoft.com/office/drawing/2014/main" id="{A95673BF-4A46-4ED7-8A86-649D1E8A288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a:extLst>
            <a:ext uri="{FF2B5EF4-FFF2-40B4-BE49-F238E27FC236}">
              <a16:creationId xmlns:a16="http://schemas.microsoft.com/office/drawing/2014/main" id="{5C3005C2-060C-4898-9A8D-C430C8A0813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a:extLst>
            <a:ext uri="{FF2B5EF4-FFF2-40B4-BE49-F238E27FC236}">
              <a16:creationId xmlns:a16="http://schemas.microsoft.com/office/drawing/2014/main" id="{C9D199FD-105B-4ADE-8B43-7E61FEFA7EC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69" name="【庁舎】&#10;有形固定資産減価償却率平均値テキスト">
          <a:extLst>
            <a:ext uri="{FF2B5EF4-FFF2-40B4-BE49-F238E27FC236}">
              <a16:creationId xmlns:a16="http://schemas.microsoft.com/office/drawing/2014/main" id="{834942F3-3B7C-48DF-A4A0-03DBC7E358A6}"/>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0" name="フローチャート: 判断 669">
          <a:extLst>
            <a:ext uri="{FF2B5EF4-FFF2-40B4-BE49-F238E27FC236}">
              <a16:creationId xmlns:a16="http://schemas.microsoft.com/office/drawing/2014/main" id="{0CEE54C7-25EE-42E0-8501-44EC18D112AB}"/>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1" name="フローチャート: 判断 670">
          <a:extLst>
            <a:ext uri="{FF2B5EF4-FFF2-40B4-BE49-F238E27FC236}">
              <a16:creationId xmlns:a16="http://schemas.microsoft.com/office/drawing/2014/main" id="{AD598902-61AF-4F00-8E3E-3EC82C6D9AED}"/>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115570</xdr:rowOff>
    </xdr:from>
    <xdr:to>
      <xdr:col>76</xdr:col>
      <xdr:colOff>165100</xdr:colOff>
      <xdr:row>104</xdr:row>
      <xdr:rowOff>45720</xdr:rowOff>
    </xdr:to>
    <xdr:sp macro="" textlink="">
      <xdr:nvSpPr>
        <xdr:cNvPr id="672" name="フローチャート: 判断 671">
          <a:extLst>
            <a:ext uri="{FF2B5EF4-FFF2-40B4-BE49-F238E27FC236}">
              <a16:creationId xmlns:a16="http://schemas.microsoft.com/office/drawing/2014/main" id="{BE725CFB-CF04-4FF5-A4FD-7C664B07411D}"/>
            </a:ext>
          </a:extLst>
        </xdr:cNvPr>
        <xdr:cNvSpPr/>
      </xdr:nvSpPr>
      <xdr:spPr>
        <a:xfrm>
          <a:off x="14541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106680</xdr:rowOff>
    </xdr:from>
    <xdr:to>
      <xdr:col>72</xdr:col>
      <xdr:colOff>38100</xdr:colOff>
      <xdr:row>104</xdr:row>
      <xdr:rowOff>36830</xdr:rowOff>
    </xdr:to>
    <xdr:sp macro="" textlink="">
      <xdr:nvSpPr>
        <xdr:cNvPr id="673" name="フローチャート: 判断 672">
          <a:extLst>
            <a:ext uri="{FF2B5EF4-FFF2-40B4-BE49-F238E27FC236}">
              <a16:creationId xmlns:a16="http://schemas.microsoft.com/office/drawing/2014/main" id="{6CCF5CE6-3883-44EE-BD98-98BA6893871F}"/>
            </a:ext>
          </a:extLst>
        </xdr:cNvPr>
        <xdr:cNvSpPr/>
      </xdr:nvSpPr>
      <xdr:spPr>
        <a:xfrm>
          <a:off x="13652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125730</xdr:rowOff>
    </xdr:from>
    <xdr:to>
      <xdr:col>67</xdr:col>
      <xdr:colOff>101600</xdr:colOff>
      <xdr:row>104</xdr:row>
      <xdr:rowOff>55880</xdr:rowOff>
    </xdr:to>
    <xdr:sp macro="" textlink="">
      <xdr:nvSpPr>
        <xdr:cNvPr id="674" name="フローチャート: 判断 673">
          <a:extLst>
            <a:ext uri="{FF2B5EF4-FFF2-40B4-BE49-F238E27FC236}">
              <a16:creationId xmlns:a16="http://schemas.microsoft.com/office/drawing/2014/main" id="{C751F13B-1B49-4B90-BD77-3E8A182D995C}"/>
            </a:ext>
          </a:extLst>
        </xdr:cNvPr>
        <xdr:cNvSpPr/>
      </xdr:nvSpPr>
      <xdr:spPr>
        <a:xfrm>
          <a:off x="12763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B2CC1CF-9469-4F58-970B-47DBF5CF14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2BB72D2-0EED-46B5-8CE2-80F5AA0EBC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93E7871-EC1C-4A62-9088-69AAFE9116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B3EDC81-5983-446A-B5ED-CBE3531E82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FB91EA5-6AFE-48B6-A539-1DB9CE0C7A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72389</xdr:rowOff>
    </xdr:from>
    <xdr:to>
      <xdr:col>85</xdr:col>
      <xdr:colOff>177800</xdr:colOff>
      <xdr:row>105</xdr:row>
      <xdr:rowOff>2539</xdr:rowOff>
    </xdr:to>
    <xdr:sp macro="" textlink="">
      <xdr:nvSpPr>
        <xdr:cNvPr id="680" name="楕円 679">
          <a:extLst>
            <a:ext uri="{FF2B5EF4-FFF2-40B4-BE49-F238E27FC236}">
              <a16:creationId xmlns:a16="http://schemas.microsoft.com/office/drawing/2014/main" id="{1B950B7E-BA97-455C-9909-7AE5A2C2E942}"/>
            </a:ext>
          </a:extLst>
        </xdr:cNvPr>
        <xdr:cNvSpPr/>
      </xdr:nvSpPr>
      <xdr:spPr>
        <a:xfrm>
          <a:off x="162687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50816</xdr:rowOff>
    </xdr:from>
    <xdr:ext cx="405111" cy="259045"/>
    <xdr:sp macro="" textlink="">
      <xdr:nvSpPr>
        <xdr:cNvPr id="681" name="【庁舎】&#10;有形固定資産減価償却率該当値テキスト">
          <a:extLst>
            <a:ext uri="{FF2B5EF4-FFF2-40B4-BE49-F238E27FC236}">
              <a16:creationId xmlns:a16="http://schemas.microsoft.com/office/drawing/2014/main" id="{CF5B9768-530C-4614-992D-62A5CBF0B201}"/>
            </a:ext>
          </a:extLst>
        </xdr:cNvPr>
        <xdr:cNvSpPr txBox="1"/>
      </xdr:nvSpPr>
      <xdr:spPr>
        <a:xfrm>
          <a:off x="16357600" y="1788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41911</xdr:rowOff>
    </xdr:from>
    <xdr:to>
      <xdr:col>81</xdr:col>
      <xdr:colOff>101600</xdr:colOff>
      <xdr:row>104</xdr:row>
      <xdr:rowOff>143511</xdr:rowOff>
    </xdr:to>
    <xdr:sp macro="" textlink="">
      <xdr:nvSpPr>
        <xdr:cNvPr id="682" name="楕円 681">
          <a:extLst>
            <a:ext uri="{FF2B5EF4-FFF2-40B4-BE49-F238E27FC236}">
              <a16:creationId xmlns:a16="http://schemas.microsoft.com/office/drawing/2014/main" id="{0E963925-B785-4B0A-A5A4-E7C90589A0AD}"/>
            </a:ext>
          </a:extLst>
        </xdr:cNvPr>
        <xdr:cNvSpPr/>
      </xdr:nvSpPr>
      <xdr:spPr>
        <a:xfrm>
          <a:off x="15430500" y="178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92711</xdr:rowOff>
    </xdr:from>
    <xdr:to>
      <xdr:col>85</xdr:col>
      <xdr:colOff>127000</xdr:colOff>
      <xdr:row>104</xdr:row>
      <xdr:rowOff>123189</xdr:rowOff>
    </xdr:to>
    <xdr:cxnSp macro="">
      <xdr:nvCxnSpPr>
        <xdr:cNvPr id="683" name="直線コネクタ 682">
          <a:extLst>
            <a:ext uri="{FF2B5EF4-FFF2-40B4-BE49-F238E27FC236}">
              <a16:creationId xmlns:a16="http://schemas.microsoft.com/office/drawing/2014/main" id="{CBB9DC7F-A552-4208-BDF3-0DE4CD527251}"/>
            </a:ext>
          </a:extLst>
        </xdr:cNvPr>
        <xdr:cNvCxnSpPr/>
      </xdr:nvCxnSpPr>
      <xdr:spPr>
        <a:xfrm>
          <a:off x="15481300" y="179235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84" name="楕円 683">
          <a:extLst>
            <a:ext uri="{FF2B5EF4-FFF2-40B4-BE49-F238E27FC236}">
              <a16:creationId xmlns:a16="http://schemas.microsoft.com/office/drawing/2014/main" id="{D575BCB1-8203-44D6-83E7-34D1B2BCDA42}"/>
            </a:ext>
          </a:extLst>
        </xdr:cNvPr>
        <xdr:cNvSpPr/>
      </xdr:nvSpPr>
      <xdr:spPr>
        <a:xfrm>
          <a:off x="14541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92711</xdr:rowOff>
    </xdr:to>
    <xdr:cxnSp macro="">
      <xdr:nvCxnSpPr>
        <xdr:cNvPr id="685" name="直線コネクタ 684">
          <a:extLst>
            <a:ext uri="{FF2B5EF4-FFF2-40B4-BE49-F238E27FC236}">
              <a16:creationId xmlns:a16="http://schemas.microsoft.com/office/drawing/2014/main" id="{803DD52C-9D4F-4B1B-91CF-1AF6911FD647}"/>
            </a:ext>
          </a:extLst>
        </xdr:cNvPr>
        <xdr:cNvCxnSpPr/>
      </xdr:nvCxnSpPr>
      <xdr:spPr>
        <a:xfrm>
          <a:off x="14592300" y="17899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157480</xdr:rowOff>
    </xdr:from>
    <xdr:to>
      <xdr:col>72</xdr:col>
      <xdr:colOff>38100</xdr:colOff>
      <xdr:row>104</xdr:row>
      <xdr:rowOff>87630</xdr:rowOff>
    </xdr:to>
    <xdr:sp macro="" textlink="">
      <xdr:nvSpPr>
        <xdr:cNvPr id="686" name="楕円 685">
          <a:extLst>
            <a:ext uri="{FF2B5EF4-FFF2-40B4-BE49-F238E27FC236}">
              <a16:creationId xmlns:a16="http://schemas.microsoft.com/office/drawing/2014/main" id="{021432C2-652C-4FC4-8B1E-E59C0D258E87}"/>
            </a:ext>
          </a:extLst>
        </xdr:cNvPr>
        <xdr:cNvSpPr/>
      </xdr:nvSpPr>
      <xdr:spPr>
        <a:xfrm>
          <a:off x="13652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36830</xdr:rowOff>
    </xdr:from>
    <xdr:to>
      <xdr:col>76</xdr:col>
      <xdr:colOff>114300</xdr:colOff>
      <xdr:row>104</xdr:row>
      <xdr:rowOff>68580</xdr:rowOff>
    </xdr:to>
    <xdr:cxnSp macro="">
      <xdr:nvCxnSpPr>
        <xdr:cNvPr id="687" name="直線コネクタ 686">
          <a:extLst>
            <a:ext uri="{FF2B5EF4-FFF2-40B4-BE49-F238E27FC236}">
              <a16:creationId xmlns:a16="http://schemas.microsoft.com/office/drawing/2014/main" id="{978211EC-200A-4F77-954C-9FA5DC5A483B}"/>
            </a:ext>
          </a:extLst>
        </xdr:cNvPr>
        <xdr:cNvCxnSpPr/>
      </xdr:nvCxnSpPr>
      <xdr:spPr>
        <a:xfrm>
          <a:off x="13703300" y="178676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121920</xdr:rowOff>
    </xdr:from>
    <xdr:to>
      <xdr:col>67</xdr:col>
      <xdr:colOff>101600</xdr:colOff>
      <xdr:row>104</xdr:row>
      <xdr:rowOff>52070</xdr:rowOff>
    </xdr:to>
    <xdr:sp macro="" textlink="">
      <xdr:nvSpPr>
        <xdr:cNvPr id="688" name="楕円 687">
          <a:extLst>
            <a:ext uri="{FF2B5EF4-FFF2-40B4-BE49-F238E27FC236}">
              <a16:creationId xmlns:a16="http://schemas.microsoft.com/office/drawing/2014/main" id="{24EDEE53-42DB-42D0-A746-EDFC20DAD640}"/>
            </a:ext>
          </a:extLst>
        </xdr:cNvPr>
        <xdr:cNvSpPr/>
      </xdr:nvSpPr>
      <xdr:spPr>
        <a:xfrm>
          <a:off x="127635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1270</xdr:rowOff>
    </xdr:from>
    <xdr:to>
      <xdr:col>71</xdr:col>
      <xdr:colOff>177800</xdr:colOff>
      <xdr:row>104</xdr:row>
      <xdr:rowOff>36830</xdr:rowOff>
    </xdr:to>
    <xdr:cxnSp macro="">
      <xdr:nvCxnSpPr>
        <xdr:cNvPr id="689" name="直線コネクタ 688">
          <a:extLst>
            <a:ext uri="{FF2B5EF4-FFF2-40B4-BE49-F238E27FC236}">
              <a16:creationId xmlns:a16="http://schemas.microsoft.com/office/drawing/2014/main" id="{CFFA2157-6EE9-4751-B52D-126F01609079}"/>
            </a:ext>
          </a:extLst>
        </xdr:cNvPr>
        <xdr:cNvCxnSpPr/>
      </xdr:nvCxnSpPr>
      <xdr:spPr>
        <a:xfrm>
          <a:off x="12814300" y="178320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90" name="n_1aveValue【庁舎】&#10;有形固定資産減価償却率">
          <a:extLst>
            <a:ext uri="{FF2B5EF4-FFF2-40B4-BE49-F238E27FC236}">
              <a16:creationId xmlns:a16="http://schemas.microsoft.com/office/drawing/2014/main" id="{C158DDCC-11C3-4AAE-8C2F-C11A96DFDC13}"/>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62247</xdr:rowOff>
    </xdr:from>
    <xdr:ext cx="405111" cy="259045"/>
    <xdr:sp macro="" textlink="">
      <xdr:nvSpPr>
        <xdr:cNvPr id="691" name="n_2aveValue【庁舎】&#10;有形固定資産減価償却率">
          <a:extLst>
            <a:ext uri="{FF2B5EF4-FFF2-40B4-BE49-F238E27FC236}">
              <a16:creationId xmlns:a16="http://schemas.microsoft.com/office/drawing/2014/main" id="{DFA92C26-68B9-4361-9240-E4137E31CB46}"/>
            </a:ext>
          </a:extLst>
        </xdr:cNvPr>
        <xdr:cNvSpPr txBox="1"/>
      </xdr:nvSpPr>
      <xdr:spPr>
        <a:xfrm>
          <a:off x="14389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53357</xdr:rowOff>
    </xdr:from>
    <xdr:ext cx="405111" cy="259045"/>
    <xdr:sp macro="" textlink="">
      <xdr:nvSpPr>
        <xdr:cNvPr id="692" name="n_3aveValue【庁舎】&#10;有形固定資産減価償却率">
          <a:extLst>
            <a:ext uri="{FF2B5EF4-FFF2-40B4-BE49-F238E27FC236}">
              <a16:creationId xmlns:a16="http://schemas.microsoft.com/office/drawing/2014/main" id="{1829650C-6539-4BFE-A1AB-E55A883C0998}"/>
            </a:ext>
          </a:extLst>
        </xdr:cNvPr>
        <xdr:cNvSpPr txBox="1"/>
      </xdr:nvSpPr>
      <xdr:spPr>
        <a:xfrm>
          <a:off x="13500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47007</xdr:rowOff>
    </xdr:from>
    <xdr:ext cx="405111" cy="259045"/>
    <xdr:sp macro="" textlink="">
      <xdr:nvSpPr>
        <xdr:cNvPr id="693" name="n_4aveValue【庁舎】&#10;有形固定資産減価償却率">
          <a:extLst>
            <a:ext uri="{FF2B5EF4-FFF2-40B4-BE49-F238E27FC236}">
              <a16:creationId xmlns:a16="http://schemas.microsoft.com/office/drawing/2014/main" id="{46547E13-8AE8-40B9-89BC-0860076127B9}"/>
            </a:ext>
          </a:extLst>
        </xdr:cNvPr>
        <xdr:cNvSpPr txBox="1"/>
      </xdr:nvSpPr>
      <xdr:spPr>
        <a:xfrm>
          <a:off x="12611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134638</xdr:rowOff>
    </xdr:from>
    <xdr:ext cx="405111" cy="259045"/>
    <xdr:sp macro="" textlink="">
      <xdr:nvSpPr>
        <xdr:cNvPr id="694" name="n_1mainValue【庁舎】&#10;有形固定資産減価償却率">
          <a:extLst>
            <a:ext uri="{FF2B5EF4-FFF2-40B4-BE49-F238E27FC236}">
              <a16:creationId xmlns:a16="http://schemas.microsoft.com/office/drawing/2014/main" id="{C784ABD3-DAC5-4A7E-8D3E-9DD3B5E0B2AE}"/>
            </a:ext>
          </a:extLst>
        </xdr:cNvPr>
        <xdr:cNvSpPr txBox="1"/>
      </xdr:nvSpPr>
      <xdr:spPr>
        <a:xfrm>
          <a:off x="15266044" y="179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95" name="n_2mainValue【庁舎】&#10;有形固定資産減価償却率">
          <a:extLst>
            <a:ext uri="{FF2B5EF4-FFF2-40B4-BE49-F238E27FC236}">
              <a16:creationId xmlns:a16="http://schemas.microsoft.com/office/drawing/2014/main" id="{D572C40B-FF0D-40E5-9795-2E64007326D6}"/>
            </a:ext>
          </a:extLst>
        </xdr:cNvPr>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78757</xdr:rowOff>
    </xdr:from>
    <xdr:ext cx="405111" cy="259045"/>
    <xdr:sp macro="" textlink="">
      <xdr:nvSpPr>
        <xdr:cNvPr id="696" name="n_3mainValue【庁舎】&#10;有形固定資産減価償却率">
          <a:extLst>
            <a:ext uri="{FF2B5EF4-FFF2-40B4-BE49-F238E27FC236}">
              <a16:creationId xmlns:a16="http://schemas.microsoft.com/office/drawing/2014/main" id="{55223291-91A2-40A0-95E7-06DD08A86C70}"/>
            </a:ext>
          </a:extLst>
        </xdr:cNvPr>
        <xdr:cNvSpPr txBox="1"/>
      </xdr:nvSpPr>
      <xdr:spPr>
        <a:xfrm>
          <a:off x="13500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68597</xdr:rowOff>
    </xdr:from>
    <xdr:ext cx="405111" cy="259045"/>
    <xdr:sp macro="" textlink="">
      <xdr:nvSpPr>
        <xdr:cNvPr id="697" name="n_4mainValue【庁舎】&#10;有形固定資産減価償却率">
          <a:extLst>
            <a:ext uri="{FF2B5EF4-FFF2-40B4-BE49-F238E27FC236}">
              <a16:creationId xmlns:a16="http://schemas.microsoft.com/office/drawing/2014/main" id="{3054C4F2-C2C7-4E3D-B7B4-671E76CBE33A}"/>
            </a:ext>
          </a:extLst>
        </xdr:cNvPr>
        <xdr:cNvSpPr txBox="1"/>
      </xdr:nvSpPr>
      <xdr:spPr>
        <a:xfrm>
          <a:off x="12611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485B6116-A6B0-487C-8E07-BF4E3B55AE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24A5B2C7-29E9-4D87-83D8-F5067E6986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EF69DEBE-E611-449B-8DCE-8A27DEBBE6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EA8F705C-0DE2-488E-9243-ECB0584DB6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732895C9-7FD4-4A09-A32B-452D529608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5423B3C-B289-4F39-AC66-245EE1AD85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E8E99BDF-5876-4329-95CC-56565F5496A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A478B0CA-D0E4-4335-9AE5-646785DBC1C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6D3E67A8-3EDF-4026-B909-D590B598B0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428BA154-382F-4861-AE82-137F11C385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CA4106D0-0DEA-4862-A1A2-89F12006CA3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FD8626A0-6C04-47A7-91A4-C0A5BD4CCC7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570720F6-9B3A-4FA0-B795-98BE088CC4B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ED2ECF70-9AD5-4B3B-9CD7-054451C1AA0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6BBDB245-4D4E-445A-BE0F-93623B085F3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4E5C05BF-8649-4709-93DD-D2DDC26896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2BE1746D-F4CD-4F72-BEE4-59BA43CF76A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FCE412F-C61A-4D0B-B4F2-72C3178F5C9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D09C6419-5981-4195-9FAA-A1E86268F1E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6089AFF6-B2D6-40D4-8DBD-5BA8C3DDA07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3F528FA6-FC65-4D50-9C58-0C5E7E689BD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3ED4C45C-373F-4FA4-9D9B-E74D1969DAF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79E2455D-5237-4549-94E0-496357003D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1D845B73-A840-464E-B87E-D31A49B4AB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D5A48FD2-1802-4B59-B612-C93264606B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3" name="直線コネクタ 722">
          <a:extLst>
            <a:ext uri="{FF2B5EF4-FFF2-40B4-BE49-F238E27FC236}">
              <a16:creationId xmlns:a16="http://schemas.microsoft.com/office/drawing/2014/main" id="{9AA99BCB-705D-4CB6-90F5-899142C5DE2D}"/>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4" name="【庁舎】&#10;一人当たり面積最小値テキスト">
          <a:extLst>
            <a:ext uri="{FF2B5EF4-FFF2-40B4-BE49-F238E27FC236}">
              <a16:creationId xmlns:a16="http://schemas.microsoft.com/office/drawing/2014/main" id="{749C4242-9FBE-48AF-BF83-BEA7240B7B22}"/>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5" name="直線コネクタ 724">
          <a:extLst>
            <a:ext uri="{FF2B5EF4-FFF2-40B4-BE49-F238E27FC236}">
              <a16:creationId xmlns:a16="http://schemas.microsoft.com/office/drawing/2014/main" id="{2E6C8120-CF07-4671-ABBD-34CAF5D4E3E6}"/>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6" name="【庁舎】&#10;一人当たり面積最大値テキスト">
          <a:extLst>
            <a:ext uri="{FF2B5EF4-FFF2-40B4-BE49-F238E27FC236}">
              <a16:creationId xmlns:a16="http://schemas.microsoft.com/office/drawing/2014/main" id="{6F208ACC-6DAE-4677-B223-0392D81D674B}"/>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7" name="直線コネクタ 726">
          <a:extLst>
            <a:ext uri="{FF2B5EF4-FFF2-40B4-BE49-F238E27FC236}">
              <a16:creationId xmlns:a16="http://schemas.microsoft.com/office/drawing/2014/main" id="{E469104A-EB09-4BF0-9454-7D60FA593FA6}"/>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8" name="【庁舎】&#10;一人当たり面積平均値テキスト">
          <a:extLst>
            <a:ext uri="{FF2B5EF4-FFF2-40B4-BE49-F238E27FC236}">
              <a16:creationId xmlns:a16="http://schemas.microsoft.com/office/drawing/2014/main" id="{C65499B5-941E-4315-B5ED-005C67E62822}"/>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9" name="フローチャート: 判断 728">
          <a:extLst>
            <a:ext uri="{FF2B5EF4-FFF2-40B4-BE49-F238E27FC236}">
              <a16:creationId xmlns:a16="http://schemas.microsoft.com/office/drawing/2014/main" id="{2D9C7964-D1E9-4709-8E49-14E7092C0497}"/>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0" name="フローチャート: 判断 729">
          <a:extLst>
            <a:ext uri="{FF2B5EF4-FFF2-40B4-BE49-F238E27FC236}">
              <a16:creationId xmlns:a16="http://schemas.microsoft.com/office/drawing/2014/main" id="{084E1D35-907F-4B29-AE22-651E4512691C}"/>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31" name="フローチャート: 判断 730">
          <a:extLst>
            <a:ext uri="{FF2B5EF4-FFF2-40B4-BE49-F238E27FC236}">
              <a16:creationId xmlns:a16="http://schemas.microsoft.com/office/drawing/2014/main" id="{77CC13EF-F679-4C10-9FA2-0EDB82833D2A}"/>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47171</xdr:rowOff>
    </xdr:from>
    <xdr:to>
      <xdr:col>102</xdr:col>
      <xdr:colOff>165100</xdr:colOff>
      <xdr:row>106</xdr:row>
      <xdr:rowOff>148771</xdr:rowOff>
    </xdr:to>
    <xdr:sp macro="" textlink="">
      <xdr:nvSpPr>
        <xdr:cNvPr id="732" name="フローチャート: 判断 731">
          <a:extLst>
            <a:ext uri="{FF2B5EF4-FFF2-40B4-BE49-F238E27FC236}">
              <a16:creationId xmlns:a16="http://schemas.microsoft.com/office/drawing/2014/main" id="{51B131C4-F2CC-4897-B4BE-2775A3CF0603}"/>
            </a:ext>
          </a:extLst>
        </xdr:cNvPr>
        <xdr:cNvSpPr/>
      </xdr:nvSpPr>
      <xdr:spPr>
        <a:xfrm>
          <a:off x="19494500" y="182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733" name="フローチャート: 判断 732">
          <a:extLst>
            <a:ext uri="{FF2B5EF4-FFF2-40B4-BE49-F238E27FC236}">
              <a16:creationId xmlns:a16="http://schemas.microsoft.com/office/drawing/2014/main" id="{4B3BC47C-301E-4E2D-A3DB-5446DAD601E2}"/>
            </a:ext>
          </a:extLst>
        </xdr:cNvPr>
        <xdr:cNvSpPr/>
      </xdr:nvSpPr>
      <xdr:spPr>
        <a:xfrm>
          <a:off x="18605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5FEADE4-ACB5-4FC0-87A8-E4AAF9F2EF1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07102C0-FABA-4411-B6F8-AA98B58F19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EFA12D5-36A8-4B23-AA55-FE67F7E3B2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F065C79-6CAB-4ECE-8EF5-FBBAE8D6C5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93107ED-A45D-45FA-B760-658C81D379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39" name="楕円 738">
          <a:extLst>
            <a:ext uri="{FF2B5EF4-FFF2-40B4-BE49-F238E27FC236}">
              <a16:creationId xmlns:a16="http://schemas.microsoft.com/office/drawing/2014/main" id="{F138DEE5-57B8-4C9C-8A09-922C037A3AE0}"/>
            </a:ext>
          </a:extLst>
        </xdr:cNvPr>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116676</xdr:rowOff>
    </xdr:from>
    <xdr:ext cx="469744" cy="259045"/>
    <xdr:sp macro="" textlink="">
      <xdr:nvSpPr>
        <xdr:cNvPr id="740" name="【庁舎】&#10;一人当たり面積該当値テキスト">
          <a:extLst>
            <a:ext uri="{FF2B5EF4-FFF2-40B4-BE49-F238E27FC236}">
              <a16:creationId xmlns:a16="http://schemas.microsoft.com/office/drawing/2014/main" id="{439C226B-6151-4817-986C-8C85693AB44D}"/>
            </a:ext>
          </a:extLst>
        </xdr:cNvPr>
        <xdr:cNvSpPr txBox="1"/>
      </xdr:nvSpPr>
      <xdr:spPr>
        <a:xfrm>
          <a:off x="22199600" y="182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35742</xdr:rowOff>
    </xdr:from>
    <xdr:to>
      <xdr:col>112</xdr:col>
      <xdr:colOff>38100</xdr:colOff>
      <xdr:row>107</xdr:row>
      <xdr:rowOff>137342</xdr:rowOff>
    </xdr:to>
    <xdr:sp macro="" textlink="">
      <xdr:nvSpPr>
        <xdr:cNvPr id="741" name="楕円 740">
          <a:extLst>
            <a:ext uri="{FF2B5EF4-FFF2-40B4-BE49-F238E27FC236}">
              <a16:creationId xmlns:a16="http://schemas.microsoft.com/office/drawing/2014/main" id="{3833002E-83E3-4C85-8DC9-DABBAEFA53FF}"/>
            </a:ext>
          </a:extLst>
        </xdr:cNvPr>
        <xdr:cNvSpPr/>
      </xdr:nvSpPr>
      <xdr:spPr>
        <a:xfrm>
          <a:off x="21272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86542</xdr:rowOff>
    </xdr:to>
    <xdr:cxnSp macro="">
      <xdr:nvCxnSpPr>
        <xdr:cNvPr id="742" name="直線コネクタ 741">
          <a:extLst>
            <a:ext uri="{FF2B5EF4-FFF2-40B4-BE49-F238E27FC236}">
              <a16:creationId xmlns:a16="http://schemas.microsoft.com/office/drawing/2014/main" id="{9D2E5E81-A197-44C9-9D4F-43CF5FD83203}"/>
            </a:ext>
          </a:extLst>
        </xdr:cNvPr>
        <xdr:cNvCxnSpPr/>
      </xdr:nvCxnSpPr>
      <xdr:spPr>
        <a:xfrm flipV="1">
          <a:off x="21323300" y="18426249"/>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43" name="楕円 742">
          <a:extLst>
            <a:ext uri="{FF2B5EF4-FFF2-40B4-BE49-F238E27FC236}">
              <a16:creationId xmlns:a16="http://schemas.microsoft.com/office/drawing/2014/main" id="{4EECA7A5-5649-4677-93A9-029E9276C734}"/>
            </a:ext>
          </a:extLst>
        </xdr:cNvPr>
        <xdr:cNvSpPr/>
      </xdr:nvSpPr>
      <xdr:spPr>
        <a:xfrm>
          <a:off x="2038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86542</xdr:rowOff>
    </xdr:from>
    <xdr:to>
      <xdr:col>111</xdr:col>
      <xdr:colOff>177800</xdr:colOff>
      <xdr:row>107</xdr:row>
      <xdr:rowOff>90895</xdr:rowOff>
    </xdr:to>
    <xdr:cxnSp macro="">
      <xdr:nvCxnSpPr>
        <xdr:cNvPr id="744" name="直線コネクタ 743">
          <a:extLst>
            <a:ext uri="{FF2B5EF4-FFF2-40B4-BE49-F238E27FC236}">
              <a16:creationId xmlns:a16="http://schemas.microsoft.com/office/drawing/2014/main" id="{2630231C-BCA3-4278-A5C3-5E6361A56682}"/>
            </a:ext>
          </a:extLst>
        </xdr:cNvPr>
        <xdr:cNvCxnSpPr/>
      </xdr:nvCxnSpPr>
      <xdr:spPr>
        <a:xfrm flipV="1">
          <a:off x="20434300" y="18431692"/>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745" name="楕円 744">
          <a:extLst>
            <a:ext uri="{FF2B5EF4-FFF2-40B4-BE49-F238E27FC236}">
              <a16:creationId xmlns:a16="http://schemas.microsoft.com/office/drawing/2014/main" id="{6F2A3560-AA5D-4736-859F-5C8DCFE224D6}"/>
            </a:ext>
          </a:extLst>
        </xdr:cNvPr>
        <xdr:cNvSpPr/>
      </xdr:nvSpPr>
      <xdr:spPr>
        <a:xfrm>
          <a:off x="19494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90895</xdr:rowOff>
    </xdr:from>
    <xdr:to>
      <xdr:col>107</xdr:col>
      <xdr:colOff>50800</xdr:colOff>
      <xdr:row>107</xdr:row>
      <xdr:rowOff>94162</xdr:rowOff>
    </xdr:to>
    <xdr:cxnSp macro="">
      <xdr:nvCxnSpPr>
        <xdr:cNvPr id="746" name="直線コネクタ 745">
          <a:extLst>
            <a:ext uri="{FF2B5EF4-FFF2-40B4-BE49-F238E27FC236}">
              <a16:creationId xmlns:a16="http://schemas.microsoft.com/office/drawing/2014/main" id="{CF323F6F-A15E-4681-898B-CB043C05A78C}"/>
            </a:ext>
          </a:extLst>
        </xdr:cNvPr>
        <xdr:cNvCxnSpPr/>
      </xdr:nvCxnSpPr>
      <xdr:spPr>
        <a:xfrm flipV="1">
          <a:off x="19545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47716</xdr:rowOff>
    </xdr:from>
    <xdr:to>
      <xdr:col>98</xdr:col>
      <xdr:colOff>38100</xdr:colOff>
      <xdr:row>107</xdr:row>
      <xdr:rowOff>149316</xdr:rowOff>
    </xdr:to>
    <xdr:sp macro="" textlink="">
      <xdr:nvSpPr>
        <xdr:cNvPr id="747" name="楕円 746">
          <a:extLst>
            <a:ext uri="{FF2B5EF4-FFF2-40B4-BE49-F238E27FC236}">
              <a16:creationId xmlns:a16="http://schemas.microsoft.com/office/drawing/2014/main" id="{837A80C6-D1A4-459F-BE5B-C38B48ADD219}"/>
            </a:ext>
          </a:extLst>
        </xdr:cNvPr>
        <xdr:cNvSpPr/>
      </xdr:nvSpPr>
      <xdr:spPr>
        <a:xfrm>
          <a:off x="18605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94162</xdr:rowOff>
    </xdr:from>
    <xdr:to>
      <xdr:col>102</xdr:col>
      <xdr:colOff>114300</xdr:colOff>
      <xdr:row>107</xdr:row>
      <xdr:rowOff>98516</xdr:rowOff>
    </xdr:to>
    <xdr:cxnSp macro="">
      <xdr:nvCxnSpPr>
        <xdr:cNvPr id="748" name="直線コネクタ 747">
          <a:extLst>
            <a:ext uri="{FF2B5EF4-FFF2-40B4-BE49-F238E27FC236}">
              <a16:creationId xmlns:a16="http://schemas.microsoft.com/office/drawing/2014/main" id="{3E98FCA8-3A20-4472-9702-AFC669EA88A4}"/>
            </a:ext>
          </a:extLst>
        </xdr:cNvPr>
        <xdr:cNvCxnSpPr/>
      </xdr:nvCxnSpPr>
      <xdr:spPr>
        <a:xfrm flipV="1">
          <a:off x="18656300" y="184393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9" name="n_1aveValue【庁舎】&#10;一人当たり面積">
          <a:extLst>
            <a:ext uri="{FF2B5EF4-FFF2-40B4-BE49-F238E27FC236}">
              <a16:creationId xmlns:a16="http://schemas.microsoft.com/office/drawing/2014/main" id="{626D15AD-3682-4932-A2EA-1C513E7FE7CA}"/>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50" name="n_2aveValue【庁舎】&#10;一人当たり面積">
          <a:extLst>
            <a:ext uri="{FF2B5EF4-FFF2-40B4-BE49-F238E27FC236}">
              <a16:creationId xmlns:a16="http://schemas.microsoft.com/office/drawing/2014/main" id="{F068CDC0-BFB4-434D-934D-1753705FEDA7}"/>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165298</xdr:rowOff>
    </xdr:from>
    <xdr:ext cx="469744" cy="259045"/>
    <xdr:sp macro="" textlink="">
      <xdr:nvSpPr>
        <xdr:cNvPr id="751" name="n_3aveValue【庁舎】&#10;一人当たり面積">
          <a:extLst>
            <a:ext uri="{FF2B5EF4-FFF2-40B4-BE49-F238E27FC236}">
              <a16:creationId xmlns:a16="http://schemas.microsoft.com/office/drawing/2014/main" id="{894CB6FA-1EAB-4689-B6E6-0DED3B90E3AF}"/>
            </a:ext>
          </a:extLst>
        </xdr:cNvPr>
        <xdr:cNvSpPr txBox="1"/>
      </xdr:nvSpPr>
      <xdr:spPr>
        <a:xfrm>
          <a:off x="19310427" y="1799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4734</xdr:rowOff>
    </xdr:from>
    <xdr:ext cx="469744" cy="259045"/>
    <xdr:sp macro="" textlink="">
      <xdr:nvSpPr>
        <xdr:cNvPr id="752" name="n_4aveValue【庁舎】&#10;一人当たり面積">
          <a:extLst>
            <a:ext uri="{FF2B5EF4-FFF2-40B4-BE49-F238E27FC236}">
              <a16:creationId xmlns:a16="http://schemas.microsoft.com/office/drawing/2014/main" id="{58EADFF2-5787-4BAB-9B00-EF6B5A97C2E0}"/>
            </a:ext>
          </a:extLst>
        </xdr:cNvPr>
        <xdr:cNvSpPr txBox="1"/>
      </xdr:nvSpPr>
      <xdr:spPr>
        <a:xfrm>
          <a:off x="18421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128469</xdr:rowOff>
    </xdr:from>
    <xdr:ext cx="469744" cy="259045"/>
    <xdr:sp macro="" textlink="">
      <xdr:nvSpPr>
        <xdr:cNvPr id="753" name="n_1mainValue【庁舎】&#10;一人当たり面積">
          <a:extLst>
            <a:ext uri="{FF2B5EF4-FFF2-40B4-BE49-F238E27FC236}">
              <a16:creationId xmlns:a16="http://schemas.microsoft.com/office/drawing/2014/main" id="{D69DD5D2-F7F4-4BA3-8278-2D35E8F2C82B}"/>
            </a:ext>
          </a:extLst>
        </xdr:cNvPr>
        <xdr:cNvSpPr txBox="1"/>
      </xdr:nvSpPr>
      <xdr:spPr>
        <a:xfrm>
          <a:off x="210757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754" name="n_2mainValue【庁舎】&#10;一人当たり面積">
          <a:extLst>
            <a:ext uri="{FF2B5EF4-FFF2-40B4-BE49-F238E27FC236}">
              <a16:creationId xmlns:a16="http://schemas.microsoft.com/office/drawing/2014/main" id="{98957322-98F4-4B6C-9888-D59584034578}"/>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136089</xdr:rowOff>
    </xdr:from>
    <xdr:ext cx="469744" cy="259045"/>
    <xdr:sp macro="" textlink="">
      <xdr:nvSpPr>
        <xdr:cNvPr id="755" name="n_3mainValue【庁舎】&#10;一人当たり面積">
          <a:extLst>
            <a:ext uri="{FF2B5EF4-FFF2-40B4-BE49-F238E27FC236}">
              <a16:creationId xmlns:a16="http://schemas.microsoft.com/office/drawing/2014/main" id="{71EF9074-D255-46AA-B014-94F2FD9881BF}"/>
            </a:ext>
          </a:extLst>
        </xdr:cNvPr>
        <xdr:cNvSpPr txBox="1"/>
      </xdr:nvSpPr>
      <xdr:spPr>
        <a:xfrm>
          <a:off x="19310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140443</xdr:rowOff>
    </xdr:from>
    <xdr:ext cx="469744" cy="259045"/>
    <xdr:sp macro="" textlink="">
      <xdr:nvSpPr>
        <xdr:cNvPr id="756" name="n_4mainValue【庁舎】&#10;一人当たり面積">
          <a:extLst>
            <a:ext uri="{FF2B5EF4-FFF2-40B4-BE49-F238E27FC236}">
              <a16:creationId xmlns:a16="http://schemas.microsoft.com/office/drawing/2014/main" id="{E69BD22D-F0A8-485B-BDC0-4136B89B9D63}"/>
            </a:ext>
          </a:extLst>
        </xdr:cNvPr>
        <xdr:cNvSpPr txBox="1"/>
      </xdr:nvSpPr>
      <xdr:spPr>
        <a:xfrm>
          <a:off x="184214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C9C545D4-2D66-48B4-8AE4-F15F15D833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FDDF392C-95D2-4672-8CB5-813532995D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E7F27770-47CB-4206-9F4A-37F040641A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一般廃棄物処理施設については、皆野・長瀞下水道組合のし尿処理施設と秩父広域市町村圏組合のごみ処理施設における有形固定資産減価償却率が計上されており、類似団体平均や埼玉県平均を大きく上回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福祉施設については、老人福祉センター</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長生荘</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が該当しており、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年間約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万人</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超</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が利用していたが、新型コロナウイルス感染症の影響もあり、近年においては利用者が減少している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。長生荘には、入浴設備のほか、シルバー人材センターや社会福祉協議会の事務所として活用しているため、今後の利用者ニーズに応じて統廃合等を検討し、施設規模の適正化を図る。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消防施設については、秩父広域市町村圏組合の消防施設や町の消防団詰所等が該当しており、再編整備に伴い類似団体平均と比べ、減価償却率は低くなっている。再編整備により使用しなくなった町の消防団詰所については、今後順次除却する予定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市民会館については、文化会館が該当しており、町イベントの開催や会議室等の貸し出しを行っている。他の施設と同様に新型コロナウイルス感染症の影響があり、利用者は減少している。建設から約３０年以上が経過しているため、今後、改修や修繕の必要が見込まれ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年度以降横ばい状態となっていたが、令和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ポイント低下した。普通交付税の算定項目が追加になったことなどで、算定の分母である基準財政需要額が前年度と比べ</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百万円増加したことから、指数が低下したと考えられる。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少子高齢化・人口減少に伴う税収の減や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、社会保障関係経費の増など、指数改善の要素は依然として乏しい状況にある。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税及び使用料などの徴収強化により自主財源を確保するとともに、限られた財源の中で計画的な財政運営に努め、財政基盤の強化を図る。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526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％の減少となった。主な要因として、算定の分母である普通交付税（</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百万円）や、臨時財政対策債（</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百万円）の増などが挙げられるほか、コロナ禍において、臨時的な事業の実施などの影響により、経常的経費が縮小したことが考えられる。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62</xdr:row>
      <xdr:rowOff>169926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70312"/>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70866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98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70866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094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75692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094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32512</xdr:rowOff>
    </xdr:from>
    <xdr:to>
      <xdr:col>23</xdr:col>
      <xdr:colOff>184150</xdr:colOff>
      <xdr:row>60</xdr:row>
      <xdr:rowOff>134112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49039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円の減少となっており、類似団体では一番低い数値である。　</a:t>
          </a:r>
        </a:p>
        <a:p>
          <a:r>
            <a:rPr kumimoji="1" lang="ja-JP" altLang="en-US" sz="1300">
              <a:latin typeface="ＭＳ Ｐゴシック" panose="020B0600070205080204" pitchFamily="50" charset="-128"/>
              <a:ea typeface="ＭＳ Ｐゴシック" panose="020B0600070205080204" pitchFamily="50" charset="-128"/>
            </a:rPr>
            <a:t>　職員採用については、退職者と同程度の新規採用職員を確保しているが、職員数や給与水準が低い。また、物件費については、以前から経費節減に取り組んでいることに加え、新型コロナウイルス感染症対応に係る消耗品購入費や備品購入費、委託料等が減少となったことが数値低下の要因として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123250</xdr:rowOff>
    </xdr:from>
    <xdr:to>
      <xdr:col>23</xdr:col>
      <xdr:colOff>133350</xdr:colOff>
      <xdr:row>89</xdr:row>
      <xdr:rowOff>42213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10700"/>
          <a:ext cx="0" cy="129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14290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42213</xdr:rowOff>
    </xdr:from>
    <xdr:to>
      <xdr:col>24</xdr:col>
      <xdr:colOff>12700</xdr:colOff>
      <xdr:row>89</xdr:row>
      <xdr:rowOff>42213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38177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123250</xdr:rowOff>
    </xdr:from>
    <xdr:to>
      <xdr:col>24</xdr:col>
      <xdr:colOff>12700</xdr:colOff>
      <xdr:row>81</xdr:row>
      <xdr:rowOff>123250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123250</xdr:rowOff>
    </xdr:from>
    <xdr:to>
      <xdr:col>23</xdr:col>
      <xdr:colOff>133350</xdr:colOff>
      <xdr:row>81</xdr:row>
      <xdr:rowOff>126008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10700"/>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79177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3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107100</xdr:rowOff>
    </xdr:from>
    <xdr:to>
      <xdr:col>23</xdr:col>
      <xdr:colOff>184150</xdr:colOff>
      <xdr:row>83</xdr:row>
      <xdr:rowOff>37250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6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96662</xdr:rowOff>
    </xdr:from>
    <xdr:to>
      <xdr:col>19</xdr:col>
      <xdr:colOff>133350</xdr:colOff>
      <xdr:row>81</xdr:row>
      <xdr:rowOff>126008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84112"/>
          <a:ext cx="889000" cy="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88968</xdr:rowOff>
    </xdr:from>
    <xdr:to>
      <xdr:col>19</xdr:col>
      <xdr:colOff>184150</xdr:colOff>
      <xdr:row>83</xdr:row>
      <xdr:rowOff>19118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3895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3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88126</xdr:rowOff>
    </xdr:from>
    <xdr:to>
      <xdr:col>15</xdr:col>
      <xdr:colOff>82550</xdr:colOff>
      <xdr:row>81</xdr:row>
      <xdr:rowOff>96662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75576"/>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128054</xdr:rowOff>
    </xdr:from>
    <xdr:to>
      <xdr:col>15</xdr:col>
      <xdr:colOff>133350</xdr:colOff>
      <xdr:row>82</xdr:row>
      <xdr:rowOff>58204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42981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76149</xdr:rowOff>
    </xdr:from>
    <xdr:to>
      <xdr:col>11</xdr:col>
      <xdr:colOff>31750</xdr:colOff>
      <xdr:row>81</xdr:row>
      <xdr:rowOff>88126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3599"/>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113776</xdr:rowOff>
    </xdr:from>
    <xdr:to>
      <xdr:col>11</xdr:col>
      <xdr:colOff>82550</xdr:colOff>
      <xdr:row>82</xdr:row>
      <xdr:rowOff>43926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0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28703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100843</xdr:rowOff>
    </xdr:from>
    <xdr:to>
      <xdr:col>7</xdr:col>
      <xdr:colOff>31750</xdr:colOff>
      <xdr:row>82</xdr:row>
      <xdr:rowOff>30993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15770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72450</xdr:rowOff>
    </xdr:from>
    <xdr:to>
      <xdr:col>23</xdr:col>
      <xdr:colOff>184150</xdr:colOff>
      <xdr:row>82</xdr:row>
      <xdr:rowOff>2600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165177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75208</xdr:rowOff>
    </xdr:from>
    <xdr:to>
      <xdr:col>19</xdr:col>
      <xdr:colOff>184150</xdr:colOff>
      <xdr:row>82</xdr:row>
      <xdr:rowOff>5358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15535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3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45862</xdr:rowOff>
    </xdr:from>
    <xdr:to>
      <xdr:col>15</xdr:col>
      <xdr:colOff>133350</xdr:colOff>
      <xdr:row>81</xdr:row>
      <xdr:rowOff>147462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157639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37326</xdr:rowOff>
    </xdr:from>
    <xdr:to>
      <xdr:col>11</xdr:col>
      <xdr:colOff>82550</xdr:colOff>
      <xdr:row>81</xdr:row>
      <xdr:rowOff>138926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149103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25349</xdr:rowOff>
    </xdr:from>
    <xdr:to>
      <xdr:col>7</xdr:col>
      <xdr:colOff>31750</xdr:colOff>
      <xdr:row>81</xdr:row>
      <xdr:rowOff>126949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137126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埼玉県内では最下位であり、全国的にも低い水準にある。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他市町村と比較して大きな差がでないよう、今後も給与の適正化に努める。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83</xdr:row>
      <xdr:rowOff>52916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0419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93663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041966"/>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51329</xdr:rowOff>
    </xdr:from>
    <xdr:to>
      <xdr:col>68</xdr:col>
      <xdr:colOff>203200</xdr:colOff>
      <xdr:row>85</xdr:row>
      <xdr:rowOff>152929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42863</xdr:rowOff>
    </xdr:from>
    <xdr:to>
      <xdr:col>64</xdr:col>
      <xdr:colOff>152400</xdr:colOff>
      <xdr:row>82</xdr:row>
      <xdr:rowOff>144463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154640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ポイント上昇したが、依然として類似団体平均を下回っている。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退職者数と同程度の新規採用職員を確保することにより、更なる減少につながらないよう努めている。</a:t>
          </a:r>
        </a:p>
        <a:p>
          <a:r>
            <a:rPr kumimoji="1" lang="ja-JP" altLang="en-US" sz="1300">
              <a:latin typeface="ＭＳ Ｐゴシック" panose="020B0600070205080204" pitchFamily="50" charset="-128"/>
              <a:ea typeface="ＭＳ Ｐゴシック" panose="020B0600070205080204" pitchFamily="50" charset="-128"/>
            </a:rPr>
            <a:t>　近年増加する自然災害や新型コロナウイルス感染症のような突発的な業務や、サービスの多様化により職員の負担も増加している。職員の労働環境も勘案し、職員数の増も含めた適正化を図りたい。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19769</xdr:rowOff>
    </xdr:from>
    <xdr:to>
      <xdr:col>81</xdr:col>
      <xdr:colOff>44450</xdr:colOff>
      <xdr:row>60</xdr:row>
      <xdr:rowOff>31031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06769"/>
          <a:ext cx="8382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19769</xdr:rowOff>
    </xdr:from>
    <xdr:to>
      <xdr:col>77</xdr:col>
      <xdr:colOff>44450</xdr:colOff>
      <xdr:row>60</xdr:row>
      <xdr:rowOff>41487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0676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24595</xdr:rowOff>
    </xdr:from>
    <xdr:to>
      <xdr:col>72</xdr:col>
      <xdr:colOff>203200</xdr:colOff>
      <xdr:row>60</xdr:row>
      <xdr:rowOff>41487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11595"/>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60</xdr:row>
      <xdr:rowOff>24595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84248"/>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82381</xdr:rowOff>
    </xdr:from>
    <xdr:to>
      <xdr:col>68</xdr:col>
      <xdr:colOff>203200</xdr:colOff>
      <xdr:row>61</xdr:row>
      <xdr:rowOff>12531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168758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60664</xdr:rowOff>
    </xdr:from>
    <xdr:to>
      <xdr:col>64</xdr:col>
      <xdr:colOff>152400</xdr:colOff>
      <xdr:row>60</xdr:row>
      <xdr:rowOff>162264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147041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151681</xdr:rowOff>
    </xdr:from>
    <xdr:to>
      <xdr:col>81</xdr:col>
      <xdr:colOff>95250</xdr:colOff>
      <xdr:row>60</xdr:row>
      <xdr:rowOff>81831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72958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8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140419</xdr:rowOff>
    </xdr:from>
    <xdr:to>
      <xdr:col>77</xdr:col>
      <xdr:colOff>95250</xdr:colOff>
      <xdr:row>60</xdr:row>
      <xdr:rowOff>70569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80746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2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162137</xdr:rowOff>
    </xdr:from>
    <xdr:to>
      <xdr:col>73</xdr:col>
      <xdr:colOff>44450</xdr:colOff>
      <xdr:row>60</xdr:row>
      <xdr:rowOff>92287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102464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145245</xdr:rowOff>
    </xdr:from>
    <xdr:to>
      <xdr:col>68</xdr:col>
      <xdr:colOff>203200</xdr:colOff>
      <xdr:row>60</xdr:row>
      <xdr:rowOff>75395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85572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普通交付税額の増加等により標準財政規模が前年度と比較して、</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百万円の増加となったことや、過去の利率の高い起債の償還が終了したため、元利償還金が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百万円減少したためである。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88392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077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88392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946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88392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114808</xdr:rowOff>
    </xdr:from>
    <xdr:to>
      <xdr:col>73</xdr:col>
      <xdr:colOff>44450</xdr:colOff>
      <xdr:row>41</xdr:row>
      <xdr:rowOff>44958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40</xdr:row>
      <xdr:rowOff>40132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8016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充当可能財源が、将来負担額を上回ったため、比率は算定されなかった。町及び一組等の地方債償還が進行したことや、充当可能基金が大幅に増加したことで、充当可能財源が将来負担額を上回ったことから将来負担比率は負数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今後は、基金活用による充当可能財源等の減少や起債の増により、比率の上昇が見込まれるため、実施事業の適正化を図り、財政の健全化に努める。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153882</xdr:rowOff>
    </xdr:from>
    <xdr:to>
      <xdr:col>72</xdr:col>
      <xdr:colOff>203200</xdr:colOff>
      <xdr:row>14</xdr:row>
      <xdr:rowOff>30692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382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30692</xdr:rowOff>
    </xdr:from>
    <xdr:to>
      <xdr:col>68</xdr:col>
      <xdr:colOff>152400</xdr:colOff>
      <xdr:row>14</xdr:row>
      <xdr:rowOff>73590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430992"/>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132574</xdr:rowOff>
    </xdr:from>
    <xdr:to>
      <xdr:col>73</xdr:col>
      <xdr:colOff>44450</xdr:colOff>
      <xdr:row>14</xdr:row>
      <xdr:rowOff>62724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47501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103082</xdr:rowOff>
    </xdr:from>
    <xdr:to>
      <xdr:col>73</xdr:col>
      <xdr:colOff>44450</xdr:colOff>
      <xdr:row>14</xdr:row>
      <xdr:rowOff>33232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43409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151342</xdr:rowOff>
    </xdr:from>
    <xdr:to>
      <xdr:col>68</xdr:col>
      <xdr:colOff>203200</xdr:colOff>
      <xdr:row>14</xdr:row>
      <xdr:rowOff>81492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66269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6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22790</xdr:rowOff>
    </xdr:from>
    <xdr:to>
      <xdr:col>64</xdr:col>
      <xdr:colOff>152400</xdr:colOff>
      <xdr:row>14</xdr:row>
      <xdr:rowOff>124390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109167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0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職員採用にあたっては、退職者の補充を基本としている。職員数や給与水準が類似団体と比較して低い。</a:t>
          </a:r>
        </a:p>
        <a:p>
          <a:r>
            <a:rPr kumimoji="1" lang="ja-JP" altLang="en-US" sz="1300">
              <a:latin typeface="ＭＳ Ｐゴシック" panose="020B0600070205080204" pitchFamily="50" charset="-128"/>
              <a:ea typeface="ＭＳ Ｐゴシック" panose="020B0600070205080204" pitchFamily="50" charset="-128"/>
            </a:rPr>
            <a:t>　令和４年度に定員管理計画を策定したため、今後は改善が見込まれる。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53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例年、類似団体に比べ低い水準を維持しており、前年度と比べ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地域おこし協力隊委託料が増額となった一方で、消耗品費や委託料等が減額となった。</a:t>
          </a:r>
        </a:p>
        <a:p>
          <a:r>
            <a:rPr kumimoji="1" lang="ja-JP" altLang="en-US" sz="1300">
              <a:latin typeface="ＭＳ Ｐゴシック" panose="020B0600070205080204" pitchFamily="50" charset="-128"/>
              <a:ea typeface="ＭＳ Ｐゴシック" panose="020B0600070205080204" pitchFamily="50" charset="-128"/>
            </a:rPr>
            <a:t>　今後も引き続き費用対効果を十分に検討しながら、適切な物件費の支出に努める。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21844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873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16</xdr:row>
      <xdr:rowOff>21844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14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15</xdr:row>
      <xdr:rowOff>147574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9906</xdr:rowOff>
    </xdr:from>
    <xdr:to>
      <xdr:col>74</xdr:col>
      <xdr:colOff>31750</xdr:colOff>
      <xdr:row>17</xdr:row>
      <xdr:rowOff>111506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147574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92202</xdr:rowOff>
    </xdr:from>
    <xdr:to>
      <xdr:col>74</xdr:col>
      <xdr:colOff>31750</xdr:colOff>
      <xdr:row>16</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32529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32529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当町の高齢者人口は令和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日時点で</a:t>
          </a:r>
          <a:r>
            <a:rPr kumimoji="1" lang="en-US" altLang="ja-JP" sz="1300">
              <a:latin typeface="ＭＳ Ｐゴシック" panose="020B0600070205080204" pitchFamily="50" charset="-128"/>
              <a:ea typeface="ＭＳ Ｐゴシック" panose="020B0600070205080204" pitchFamily="50" charset="-128"/>
            </a:rPr>
            <a:t>3,592</a:t>
          </a:r>
          <a:r>
            <a:rPr kumimoji="1" lang="ja-JP" altLang="en-US" sz="1300">
              <a:latin typeface="ＭＳ Ｐゴシック" panose="020B0600070205080204" pitchFamily="50" charset="-128"/>
              <a:ea typeface="ＭＳ Ｐゴシック" panose="020B0600070205080204" pitchFamily="50" charset="-128"/>
            </a:rPr>
            <a:t>人であり、高齢化率は</a:t>
          </a:r>
          <a:r>
            <a:rPr kumimoji="1" lang="en-US" altLang="ja-JP" sz="1300">
              <a:latin typeface="ＭＳ Ｐゴシック" panose="020B0600070205080204" pitchFamily="50" charset="-128"/>
              <a:ea typeface="ＭＳ Ｐゴシック" panose="020B0600070205080204" pitchFamily="50" charset="-128"/>
            </a:rPr>
            <a:t>38.54%</a:t>
          </a:r>
          <a:r>
            <a:rPr kumimoji="1" lang="ja-JP" altLang="en-US" sz="1300">
              <a:latin typeface="ＭＳ Ｐゴシック" panose="020B0600070205080204" pitchFamily="50" charset="-128"/>
              <a:ea typeface="ＭＳ Ｐゴシック" panose="020B0600070205080204" pitchFamily="50" charset="-128"/>
            </a:rPr>
            <a:t>と高く、前年度と比べ、</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％上昇している。そのため、依然として加齢に伴い障害を負う方も多い。扶助費に占める障害者福祉は全体の約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割を占めている。今後の更なる高齢化の進展に伴い、高齢者福祉や障害者福祉の経費は増加が見込まれる。</a:t>
          </a:r>
        </a:p>
        <a:p>
          <a:r>
            <a:rPr kumimoji="1" lang="ja-JP" altLang="en-US" sz="1300">
              <a:latin typeface="ＭＳ Ｐゴシック" panose="020B0600070205080204" pitchFamily="50" charset="-128"/>
              <a:ea typeface="ＭＳ Ｐゴシック" panose="020B0600070205080204" pitchFamily="50" charset="-128"/>
            </a:rPr>
            <a:t>　また、子育て支援に注力おり、前年度比べ、児童福祉費が</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百万円の増加となった。</a:t>
          </a:r>
        </a:p>
        <a:p>
          <a:r>
            <a:rPr kumimoji="1" lang="ja-JP" altLang="en-US" sz="1300">
              <a:latin typeface="ＭＳ Ｐゴシック" panose="020B0600070205080204" pitchFamily="50" charset="-128"/>
              <a:ea typeface="ＭＳ Ｐゴシック" panose="020B0600070205080204" pitchFamily="50" charset="-128"/>
            </a:rPr>
            <a:t>　今後も類似団体平均を上回る状態が続くと見込まれる。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23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59</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減少したが、類似団体に比べ高い。</a:t>
          </a:r>
        </a:p>
        <a:p>
          <a:r>
            <a:rPr kumimoji="1" lang="ja-JP" altLang="en-US" sz="1300">
              <a:latin typeface="ＭＳ Ｐゴシック" panose="020B0600070205080204" pitchFamily="50" charset="-128"/>
              <a:ea typeface="ＭＳ Ｐゴシック" panose="020B0600070205080204" pitchFamily="50" charset="-128"/>
            </a:rPr>
            <a:t>　道路・橋りょうに係る維持補修費が増額となった一方で、温水プールにおける修繕料や介護保険特別会計への繰出金等が減額となった。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56134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711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56134</xdr:rowOff>
    </xdr:from>
    <xdr:to>
      <xdr:col>78</xdr:col>
      <xdr:colOff>69850</xdr:colOff>
      <xdr:row>60</xdr:row>
      <xdr:rowOff>3556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716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147574</xdr:rowOff>
    </xdr:from>
    <xdr:to>
      <xdr:col>73</xdr:col>
      <xdr:colOff>180975</xdr:colOff>
      <xdr:row>60</xdr:row>
      <xdr:rowOff>3556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63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120142</xdr:rowOff>
    </xdr:from>
    <xdr:to>
      <xdr:col>69</xdr:col>
      <xdr:colOff>92075</xdr:colOff>
      <xdr:row>59</xdr:row>
      <xdr:rowOff>147574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35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128778</xdr:rowOff>
    </xdr:from>
    <xdr:to>
      <xdr:col>69</xdr:col>
      <xdr:colOff>142875</xdr:colOff>
      <xdr:row>58</xdr:row>
      <xdr:rowOff>58928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69105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7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5334</xdr:rowOff>
    </xdr:from>
    <xdr:to>
      <xdr:col>78</xdr:col>
      <xdr:colOff>120650</xdr:colOff>
      <xdr:row>59</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91711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124206</xdr:rowOff>
    </xdr:from>
    <xdr:to>
      <xdr:col>74</xdr:col>
      <xdr:colOff>31750</xdr:colOff>
      <xdr:row>60</xdr:row>
      <xdr:rowOff>54356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39133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96774</xdr:rowOff>
    </xdr:from>
    <xdr:to>
      <xdr:col>69</xdr:col>
      <xdr:colOff>142875</xdr:colOff>
      <xdr:row>60</xdr:row>
      <xdr:rowOff>26924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11701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9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69342</xdr:rowOff>
    </xdr:from>
    <xdr:to>
      <xdr:col>65</xdr:col>
      <xdr:colOff>53975</xdr:colOff>
      <xdr:row>59</xdr:row>
      <xdr:rowOff>170942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155719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7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％減少したが、類似団体に比べ高い。</a:t>
          </a:r>
        </a:p>
        <a:p>
          <a:r>
            <a:rPr kumimoji="1" lang="ja-JP" altLang="en-US" sz="1300">
              <a:latin typeface="ＭＳ Ｐゴシック" panose="020B0600070205080204" pitchFamily="50" charset="-128"/>
              <a:ea typeface="ＭＳ Ｐゴシック" panose="020B0600070205080204" pitchFamily="50" charset="-128"/>
            </a:rPr>
            <a:t>　秩父広域市町村圏組合負担金（</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と皆野・長瀞下水道組合負担金（</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百万円）が全体の約６割を占めており、皆野・長瀞下水道組合への負担金が増額となった一方で、児童福祉費における負担金が減額となった。</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095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826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167403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39</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5826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135399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年度に発行した臨時財政対策債や平成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年度以降毎年起債している上水道広域化施設整備事業債の令和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年度起債分の償還が開始となった。</a:t>
          </a:r>
        </a:p>
        <a:p>
          <a:r>
            <a:rPr kumimoji="1" lang="ja-JP" altLang="en-US" sz="1300">
              <a:latin typeface="ＭＳ Ｐゴシック" panose="020B0600070205080204" pitchFamily="50" charset="-128"/>
              <a:ea typeface="ＭＳ Ｐゴシック" panose="020B0600070205080204" pitchFamily="50" charset="-128"/>
            </a:rPr>
            <a:t>　その一方で、過去の利率の高い起債の償還が終了となっているため、地方債残高が前年度から</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今後とも緊急度・住民ニーズを的確に把握した事業を選択するとともに、地方債の新規発行を抑制し、比率の低下に努める。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85090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8866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7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167639</xdr:rowOff>
    </xdr:from>
    <xdr:to>
      <xdr:col>15</xdr:col>
      <xdr:colOff>149225</xdr:colOff>
      <xdr:row>76</xdr:row>
      <xdr:rowOff>97789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82566</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160020</xdr:rowOff>
    </xdr:from>
    <xdr:to>
      <xdr:col>11</xdr:col>
      <xdr:colOff>60325</xdr:colOff>
      <xdr:row>76</xdr:row>
      <xdr:rowOff>90170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74947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78757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148590</xdr:rowOff>
    </xdr:from>
    <xdr:to>
      <xdr:col>24</xdr:col>
      <xdr:colOff>76200</xdr:colOff>
      <xdr:row>75</xdr:row>
      <xdr:rowOff>78740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165117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公債費以外については、例年類似団体と同様の推移をしており、前年度に比べ</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今後も経費の肥大を防ぐため、類似団体よりも比率の高い補助費や扶助費等について、引き続き行財政改革を進め、経費の削減に努めていく。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78</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3053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39370</xdr:rowOff>
    </xdr:from>
    <xdr:to>
      <xdr:col>78</xdr:col>
      <xdr:colOff>69850</xdr:colOff>
      <xdr:row>78</xdr:row>
      <xdr:rowOff>66039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2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89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49530</xdr:rowOff>
    </xdr:from>
    <xdr:to>
      <xdr:col>82</xdr:col>
      <xdr:colOff>158750</xdr:colOff>
      <xdr:row>76</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66057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160020</xdr:rowOff>
    </xdr:from>
    <xdr:to>
      <xdr:col>78</xdr:col>
      <xdr:colOff>120650</xdr:colOff>
      <xdr:row>78</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100347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3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127016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17554</xdr:rowOff>
    </xdr:from>
    <xdr:to>
      <xdr:col>29</xdr:col>
      <xdr:colOff>127000</xdr:colOff>
      <xdr:row>18</xdr:row>
      <xdr:rowOff>23856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51279"/>
          <a:ext cx="6477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17554</xdr:rowOff>
    </xdr:from>
    <xdr:to>
      <xdr:col>26</xdr:col>
      <xdr:colOff>50800</xdr:colOff>
      <xdr:row>18</xdr:row>
      <xdr:rowOff>55166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1279"/>
          <a:ext cx="698500" cy="3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55166</xdr:rowOff>
    </xdr:from>
    <xdr:to>
      <xdr:col>22</xdr:col>
      <xdr:colOff>114300</xdr:colOff>
      <xdr:row>18</xdr:row>
      <xdr:rowOff>89784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8891"/>
          <a:ext cx="698500" cy="3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44508</xdr:rowOff>
    </xdr:from>
    <xdr:to>
      <xdr:col>22</xdr:col>
      <xdr:colOff>165100</xdr:colOff>
      <xdr:row>17</xdr:row>
      <xdr:rowOff>146108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156285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89784</xdr:rowOff>
    </xdr:from>
    <xdr:to>
      <xdr:col>18</xdr:col>
      <xdr:colOff>177800</xdr:colOff>
      <xdr:row>18</xdr:row>
      <xdr:rowOff>113200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3509"/>
          <a:ext cx="6985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67224</xdr:rowOff>
    </xdr:from>
    <xdr:to>
      <xdr:col>19</xdr:col>
      <xdr:colOff>38100</xdr:colOff>
      <xdr:row>17</xdr:row>
      <xdr:rowOff>168824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97048</xdr:rowOff>
    </xdr:from>
    <xdr:to>
      <xdr:col>15</xdr:col>
      <xdr:colOff>101600</xdr:colOff>
      <xdr:row>18</xdr:row>
      <xdr:rowOff>27198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37375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144506</xdr:rowOff>
    </xdr:from>
    <xdr:to>
      <xdr:col>29</xdr:col>
      <xdr:colOff>177800</xdr:colOff>
      <xdr:row>18</xdr:row>
      <xdr:rowOff>74656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138204</xdr:rowOff>
    </xdr:from>
    <xdr:to>
      <xdr:col>26</xdr:col>
      <xdr:colOff>101600</xdr:colOff>
      <xdr:row>18</xdr:row>
      <xdr:rowOff>68354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53131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6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4366</xdr:rowOff>
    </xdr:from>
    <xdr:to>
      <xdr:col>22</xdr:col>
      <xdr:colOff>165100</xdr:colOff>
      <xdr:row>18</xdr:row>
      <xdr:rowOff>105966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90743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38984</xdr:rowOff>
    </xdr:from>
    <xdr:to>
      <xdr:col>19</xdr:col>
      <xdr:colOff>38100</xdr:colOff>
      <xdr:row>18</xdr:row>
      <xdr:rowOff>140584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125361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62400</xdr:rowOff>
    </xdr:from>
    <xdr:to>
      <xdr:col>15</xdr:col>
      <xdr:colOff>101600</xdr:colOff>
      <xdr:row>18</xdr:row>
      <xdr:rowOff>164000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148777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78080</xdr:rowOff>
    </xdr:from>
    <xdr:to>
      <xdr:col>29</xdr:col>
      <xdr:colOff>127000</xdr:colOff>
      <xdr:row>37</xdr:row>
      <xdr:rowOff>80804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02780"/>
          <a:ext cx="647700" cy="2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78080</xdr:rowOff>
    </xdr:from>
    <xdr:to>
      <xdr:col>26</xdr:col>
      <xdr:colOff>50800</xdr:colOff>
      <xdr:row>37</xdr:row>
      <xdr:rowOff>81928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02780"/>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81928</xdr:rowOff>
    </xdr:from>
    <xdr:to>
      <xdr:col>22</xdr:col>
      <xdr:colOff>114300</xdr:colOff>
      <xdr:row>37</xdr:row>
      <xdr:rowOff>84100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6628"/>
          <a:ext cx="6985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129521</xdr:rowOff>
    </xdr:from>
    <xdr:to>
      <xdr:col>22</xdr:col>
      <xdr:colOff>165100</xdr:colOff>
      <xdr:row>37</xdr:row>
      <xdr:rowOff>59671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8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241298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5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84100</xdr:rowOff>
    </xdr:from>
    <xdr:to>
      <xdr:col>18</xdr:col>
      <xdr:colOff>177800</xdr:colOff>
      <xdr:row>37</xdr:row>
      <xdr:rowOff>112388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8800"/>
          <a:ext cx="698500" cy="2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148361</xdr:rowOff>
    </xdr:from>
    <xdr:to>
      <xdr:col>19</xdr:col>
      <xdr:colOff>38100</xdr:colOff>
      <xdr:row>37</xdr:row>
      <xdr:rowOff>78511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1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260138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141313</xdr:rowOff>
    </xdr:from>
    <xdr:to>
      <xdr:col>15</xdr:col>
      <xdr:colOff>101600</xdr:colOff>
      <xdr:row>37</xdr:row>
      <xdr:rowOff>71463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253090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30004</xdr:rowOff>
    </xdr:from>
    <xdr:to>
      <xdr:col>29</xdr:col>
      <xdr:colOff>177800</xdr:colOff>
      <xdr:row>37</xdr:row>
      <xdr:rowOff>131604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2081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27280</xdr:rowOff>
    </xdr:from>
    <xdr:to>
      <xdr:col>26</xdr:col>
      <xdr:colOff>101600</xdr:colOff>
      <xdr:row>37</xdr:row>
      <xdr:rowOff>128880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113657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31128</xdr:rowOff>
    </xdr:from>
    <xdr:to>
      <xdr:col>22</xdr:col>
      <xdr:colOff>165100</xdr:colOff>
      <xdr:row>37</xdr:row>
      <xdr:rowOff>132728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117505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33300</xdr:rowOff>
    </xdr:from>
    <xdr:to>
      <xdr:col>19</xdr:col>
      <xdr:colOff>38100</xdr:colOff>
      <xdr:row>37</xdr:row>
      <xdr:rowOff>134900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119677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61588</xdr:rowOff>
    </xdr:from>
    <xdr:to>
      <xdr:col>15</xdr:col>
      <xdr:colOff>101600</xdr:colOff>
      <xdr:row>37</xdr:row>
      <xdr:rowOff>163188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147965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7844</xdr:rowOff>
    </xdr:from>
    <xdr:to>
      <xdr:col>24</xdr:col>
      <xdr:colOff>63500</xdr:colOff>
      <xdr:row>38</xdr:row>
      <xdr:rowOff>9604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2944"/>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9604</xdr:rowOff>
    </xdr:from>
    <xdr:to>
      <xdr:col>19</xdr:col>
      <xdr:colOff>177800</xdr:colOff>
      <xdr:row>38</xdr:row>
      <xdr:rowOff>74640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4704"/>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74640</xdr:rowOff>
    </xdr:from>
    <xdr:to>
      <xdr:col>15</xdr:col>
      <xdr:colOff>50800</xdr:colOff>
      <xdr:row>38</xdr:row>
      <xdr:rowOff>91504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9740"/>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14224</xdr:rowOff>
    </xdr:from>
    <xdr:to>
      <xdr:col>15</xdr:col>
      <xdr:colOff>101600</xdr:colOff>
      <xdr:row>37</xdr:row>
      <xdr:rowOff>115824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132351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91504</xdr:rowOff>
    </xdr:from>
    <xdr:to>
      <xdr:col>10</xdr:col>
      <xdr:colOff>114300</xdr:colOff>
      <xdr:row>38</xdr:row>
      <xdr:rowOff>108732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06604"/>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32093</xdr:rowOff>
    </xdr:from>
    <xdr:to>
      <xdr:col>10</xdr:col>
      <xdr:colOff>165100</xdr:colOff>
      <xdr:row>37</xdr:row>
      <xdr:rowOff>133693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150220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54061</xdr:rowOff>
    </xdr:from>
    <xdr:to>
      <xdr:col>6</xdr:col>
      <xdr:colOff>38100</xdr:colOff>
      <xdr:row>37</xdr:row>
      <xdr:rowOff>155661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128494</xdr:rowOff>
    </xdr:from>
    <xdr:to>
      <xdr:col>24</xdr:col>
      <xdr:colOff>114300</xdr:colOff>
      <xdr:row>38</xdr:row>
      <xdr:rowOff>58644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43421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130254</xdr:rowOff>
    </xdr:from>
    <xdr:to>
      <xdr:col>20</xdr:col>
      <xdr:colOff>38100</xdr:colOff>
      <xdr:row>38</xdr:row>
      <xdr:rowOff>60404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51531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23840</xdr:rowOff>
    </xdr:from>
    <xdr:to>
      <xdr:col>15</xdr:col>
      <xdr:colOff>101600</xdr:colOff>
      <xdr:row>38</xdr:row>
      <xdr:rowOff>125440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116567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40704</xdr:rowOff>
    </xdr:from>
    <xdr:to>
      <xdr:col>10</xdr:col>
      <xdr:colOff>165100</xdr:colOff>
      <xdr:row>38</xdr:row>
      <xdr:rowOff>142304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133431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57932</xdr:rowOff>
    </xdr:from>
    <xdr:to>
      <xdr:col>6</xdr:col>
      <xdr:colOff>38100</xdr:colOff>
      <xdr:row>38</xdr:row>
      <xdr:rowOff>159532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150659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98577</xdr:rowOff>
    </xdr:from>
    <xdr:to>
      <xdr:col>24</xdr:col>
      <xdr:colOff>63500</xdr:colOff>
      <xdr:row>58</xdr:row>
      <xdr:rowOff>106058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42677"/>
          <a:ext cx="8382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98577</xdr:rowOff>
    </xdr:from>
    <xdr:to>
      <xdr:col>19</xdr:col>
      <xdr:colOff>177800</xdr:colOff>
      <xdr:row>58</xdr:row>
      <xdr:rowOff>118836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2677"/>
          <a:ext cx="8890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118836</xdr:rowOff>
    </xdr:from>
    <xdr:to>
      <xdr:col>15</xdr:col>
      <xdr:colOff>50800</xdr:colOff>
      <xdr:row>58</xdr:row>
      <xdr:rowOff>121890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62936"/>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152689</xdr:rowOff>
    </xdr:from>
    <xdr:to>
      <xdr:col>15</xdr:col>
      <xdr:colOff>101600</xdr:colOff>
      <xdr:row>58</xdr:row>
      <xdr:rowOff>82839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99366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121890</xdr:rowOff>
    </xdr:from>
    <xdr:to>
      <xdr:col>10</xdr:col>
      <xdr:colOff>114300</xdr:colOff>
      <xdr:row>58</xdr:row>
      <xdr:rowOff>130834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65990"/>
          <a:ext cx="889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163002</xdr:rowOff>
    </xdr:from>
    <xdr:to>
      <xdr:col>10</xdr:col>
      <xdr:colOff>165100</xdr:colOff>
      <xdr:row>58</xdr:row>
      <xdr:rowOff>93152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171139</xdr:rowOff>
    </xdr:from>
    <xdr:to>
      <xdr:col>6</xdr:col>
      <xdr:colOff>38100</xdr:colOff>
      <xdr:row>58</xdr:row>
      <xdr:rowOff>101289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117816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55258</xdr:rowOff>
    </xdr:from>
    <xdr:to>
      <xdr:col>24</xdr:col>
      <xdr:colOff>114300</xdr:colOff>
      <xdr:row>58</xdr:row>
      <xdr:rowOff>156858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141635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47777</xdr:rowOff>
    </xdr:from>
    <xdr:to>
      <xdr:col>20</xdr:col>
      <xdr:colOff>38100</xdr:colOff>
      <xdr:row>58</xdr:row>
      <xdr:rowOff>149377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140504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68036</xdr:rowOff>
    </xdr:from>
    <xdr:to>
      <xdr:col>15</xdr:col>
      <xdr:colOff>101600</xdr:colOff>
      <xdr:row>58</xdr:row>
      <xdr:rowOff>169636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160763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71090</xdr:rowOff>
    </xdr:from>
    <xdr:to>
      <xdr:col>10</xdr:col>
      <xdr:colOff>165100</xdr:colOff>
      <xdr:row>59</xdr:row>
      <xdr:rowOff>1240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163817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80034</xdr:rowOff>
    </xdr:from>
    <xdr:to>
      <xdr:col>6</xdr:col>
      <xdr:colOff>38100</xdr:colOff>
      <xdr:row>59</xdr:row>
      <xdr:rowOff>10184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67977</xdr:rowOff>
    </xdr:from>
    <xdr:to>
      <xdr:col>24</xdr:col>
      <xdr:colOff>63500</xdr:colOff>
      <xdr:row>76</xdr:row>
      <xdr:rowOff>136271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098177"/>
          <a:ext cx="838200" cy="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102857</xdr:rowOff>
    </xdr:from>
    <xdr:to>
      <xdr:col>19</xdr:col>
      <xdr:colOff>177800</xdr:colOff>
      <xdr:row>76</xdr:row>
      <xdr:rowOff>136271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33057"/>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102857</xdr:rowOff>
    </xdr:from>
    <xdr:to>
      <xdr:col>15</xdr:col>
      <xdr:colOff>50800</xdr:colOff>
      <xdr:row>76</xdr:row>
      <xdr:rowOff>125946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33057"/>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65069</xdr:rowOff>
    </xdr:from>
    <xdr:to>
      <xdr:col>15</xdr:col>
      <xdr:colOff>101600</xdr:colOff>
      <xdr:row>78</xdr:row>
      <xdr:rowOff>166669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157796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3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102972</xdr:rowOff>
    </xdr:from>
    <xdr:to>
      <xdr:col>10</xdr:col>
      <xdr:colOff>114300</xdr:colOff>
      <xdr:row>76</xdr:row>
      <xdr:rowOff>125946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33172"/>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68231</xdr:rowOff>
    </xdr:from>
    <xdr:to>
      <xdr:col>10</xdr:col>
      <xdr:colOff>165100</xdr:colOff>
      <xdr:row>78</xdr:row>
      <xdr:rowOff>169831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160958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70917</xdr:rowOff>
    </xdr:from>
    <xdr:to>
      <xdr:col>6</xdr:col>
      <xdr:colOff>38100</xdr:colOff>
      <xdr:row>79</xdr:row>
      <xdr:rowOff>1067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163644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17177</xdr:rowOff>
    </xdr:from>
    <xdr:to>
      <xdr:col>24</xdr:col>
      <xdr:colOff>114300</xdr:colOff>
      <xdr:row>76</xdr:row>
      <xdr:rowOff>118777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40053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85471</xdr:rowOff>
    </xdr:from>
    <xdr:to>
      <xdr:col>20</xdr:col>
      <xdr:colOff>38100</xdr:colOff>
      <xdr:row>77</xdr:row>
      <xdr:rowOff>15621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32148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52057</xdr:rowOff>
    </xdr:from>
    <xdr:to>
      <xdr:col>15</xdr:col>
      <xdr:colOff>101600</xdr:colOff>
      <xdr:row>76</xdr:row>
      <xdr:rowOff>153657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170184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75146</xdr:rowOff>
    </xdr:from>
    <xdr:to>
      <xdr:col>10</xdr:col>
      <xdr:colOff>165100</xdr:colOff>
      <xdr:row>77</xdr:row>
      <xdr:rowOff>5296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21823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52172</xdr:rowOff>
    </xdr:from>
    <xdr:to>
      <xdr:col>6</xdr:col>
      <xdr:colOff>38100</xdr:colOff>
      <xdr:row>76</xdr:row>
      <xdr:rowOff>153772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170298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102274</xdr:rowOff>
    </xdr:from>
    <xdr:to>
      <xdr:col>24</xdr:col>
      <xdr:colOff>63500</xdr:colOff>
      <xdr:row>97</xdr:row>
      <xdr:rowOff>14232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90024"/>
          <a:ext cx="838200" cy="25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3901</xdr:rowOff>
    </xdr:from>
    <xdr:to>
      <xdr:col>19</xdr:col>
      <xdr:colOff>177800</xdr:colOff>
      <xdr:row>97</xdr:row>
      <xdr:rowOff>14232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34551"/>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3901</xdr:rowOff>
    </xdr:from>
    <xdr:to>
      <xdr:col>15</xdr:col>
      <xdr:colOff>50800</xdr:colOff>
      <xdr:row>97</xdr:row>
      <xdr:rowOff>40891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34551"/>
          <a:ext cx="889000" cy="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38311</xdr:rowOff>
    </xdr:from>
    <xdr:to>
      <xdr:col>10</xdr:col>
      <xdr:colOff>114300</xdr:colOff>
      <xdr:row>97</xdr:row>
      <xdr:rowOff>40891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6896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51474</xdr:rowOff>
    </xdr:from>
    <xdr:to>
      <xdr:col>24</xdr:col>
      <xdr:colOff>114300</xdr:colOff>
      <xdr:row>95</xdr:row>
      <xdr:rowOff>153074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29901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134882</xdr:rowOff>
    </xdr:from>
    <xdr:to>
      <xdr:col>20</xdr:col>
      <xdr:colOff>38100</xdr:colOff>
      <xdr:row>97</xdr:row>
      <xdr:rowOff>65032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56159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124551</xdr:rowOff>
    </xdr:from>
    <xdr:to>
      <xdr:col>15</xdr:col>
      <xdr:colOff>101600</xdr:colOff>
      <xdr:row>97</xdr:row>
      <xdr:rowOff>54701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7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161541</xdr:rowOff>
    </xdr:from>
    <xdr:to>
      <xdr:col>10</xdr:col>
      <xdr:colOff>165100</xdr:colOff>
      <xdr:row>97</xdr:row>
      <xdr:rowOff>91691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82818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158961</xdr:rowOff>
    </xdr:from>
    <xdr:to>
      <xdr:col>6</xdr:col>
      <xdr:colOff>38100</xdr:colOff>
      <xdr:row>97</xdr:row>
      <xdr:rowOff>89111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80238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102015</xdr:rowOff>
    </xdr:from>
    <xdr:to>
      <xdr:col>55</xdr:col>
      <xdr:colOff>0</xdr:colOff>
      <xdr:row>36</xdr:row>
      <xdr:rowOff>143525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31315"/>
          <a:ext cx="838200" cy="3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102015</xdr:rowOff>
    </xdr:from>
    <xdr:to>
      <xdr:col>50</xdr:col>
      <xdr:colOff>114300</xdr:colOff>
      <xdr:row>37</xdr:row>
      <xdr:rowOff>46507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31315"/>
          <a:ext cx="889000" cy="4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46507</xdr:rowOff>
    </xdr:from>
    <xdr:to>
      <xdr:col>45</xdr:col>
      <xdr:colOff>177800</xdr:colOff>
      <xdr:row>37</xdr:row>
      <xdr:rowOff>66418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0157"/>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93277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56897</xdr:rowOff>
    </xdr:from>
    <xdr:to>
      <xdr:col>41</xdr:col>
      <xdr:colOff>50800</xdr:colOff>
      <xdr:row>37</xdr:row>
      <xdr:rowOff>66418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00547"/>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124182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92725</xdr:rowOff>
    </xdr:from>
    <xdr:to>
      <xdr:col>55</xdr:col>
      <xdr:colOff>50800</xdr:colOff>
      <xdr:row>37</xdr:row>
      <xdr:rowOff>22875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71152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4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51215</xdr:rowOff>
    </xdr:from>
    <xdr:to>
      <xdr:col>50</xdr:col>
      <xdr:colOff>165100</xdr:colOff>
      <xdr:row>34</xdr:row>
      <xdr:rowOff>152815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143942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7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167157</xdr:rowOff>
    </xdr:from>
    <xdr:to>
      <xdr:col>46</xdr:col>
      <xdr:colOff>38100</xdr:colOff>
      <xdr:row>37</xdr:row>
      <xdr:rowOff>97307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113834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11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15618</xdr:rowOff>
    </xdr:from>
    <xdr:to>
      <xdr:col>41</xdr:col>
      <xdr:colOff>101600</xdr:colOff>
      <xdr:row>37</xdr:row>
      <xdr:rowOff>117218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108345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6097</xdr:rowOff>
    </xdr:from>
    <xdr:to>
      <xdr:col>36</xdr:col>
      <xdr:colOff>165100</xdr:colOff>
      <xdr:row>37</xdr:row>
      <xdr:rowOff>107697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124224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158465</xdr:rowOff>
    </xdr:from>
    <xdr:to>
      <xdr:col>55</xdr:col>
      <xdr:colOff>0</xdr:colOff>
      <xdr:row>59</xdr:row>
      <xdr:rowOff>33627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02565"/>
          <a:ext cx="8382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147130</xdr:rowOff>
    </xdr:from>
    <xdr:to>
      <xdr:col>50</xdr:col>
      <xdr:colOff>114300</xdr:colOff>
      <xdr:row>58</xdr:row>
      <xdr:rowOff>158465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91230"/>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147130</xdr:rowOff>
    </xdr:from>
    <xdr:to>
      <xdr:col>45</xdr:col>
      <xdr:colOff>177800</xdr:colOff>
      <xdr:row>58</xdr:row>
      <xdr:rowOff>165402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91230"/>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53336</xdr:rowOff>
    </xdr:from>
    <xdr:to>
      <xdr:col>46</xdr:col>
      <xdr:colOff>38100</xdr:colOff>
      <xdr:row>57</xdr:row>
      <xdr:rowOff>154936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159321</xdr:rowOff>
    </xdr:from>
    <xdr:to>
      <xdr:col>41</xdr:col>
      <xdr:colOff>50800</xdr:colOff>
      <xdr:row>58</xdr:row>
      <xdr:rowOff>165402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03421"/>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102525</xdr:rowOff>
    </xdr:from>
    <xdr:to>
      <xdr:col>41</xdr:col>
      <xdr:colOff>101600</xdr:colOff>
      <xdr:row>58</xdr:row>
      <xdr:rowOff>32675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49202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96829</xdr:rowOff>
    </xdr:from>
    <xdr:to>
      <xdr:col>36</xdr:col>
      <xdr:colOff>165100</xdr:colOff>
      <xdr:row>58</xdr:row>
      <xdr:rowOff>26979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43506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154277</xdr:rowOff>
    </xdr:from>
    <xdr:to>
      <xdr:col>55</xdr:col>
      <xdr:colOff>50800</xdr:colOff>
      <xdr:row>59</xdr:row>
      <xdr:rowOff>84427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9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69204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1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107665</xdr:rowOff>
    </xdr:from>
    <xdr:to>
      <xdr:col>50</xdr:col>
      <xdr:colOff>165100</xdr:colOff>
      <xdr:row>59</xdr:row>
      <xdr:rowOff>37815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28942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96330</xdr:rowOff>
    </xdr:from>
    <xdr:to>
      <xdr:col>46</xdr:col>
      <xdr:colOff>38100</xdr:colOff>
      <xdr:row>59</xdr:row>
      <xdr:rowOff>26480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17607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114602</xdr:rowOff>
    </xdr:from>
    <xdr:to>
      <xdr:col>41</xdr:col>
      <xdr:colOff>101600</xdr:colOff>
      <xdr:row>59</xdr:row>
      <xdr:rowOff>44752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35879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108521</xdr:rowOff>
    </xdr:from>
    <xdr:to>
      <xdr:col>36</xdr:col>
      <xdr:colOff>165100</xdr:colOff>
      <xdr:row>59</xdr:row>
      <xdr:rowOff>38671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29798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12354</xdr:rowOff>
    </xdr:from>
    <xdr:to>
      <xdr:col>55</xdr:col>
      <xdr:colOff>0</xdr:colOff>
      <xdr:row>79</xdr:row>
      <xdr:rowOff>36483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569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12354</xdr:rowOff>
    </xdr:from>
    <xdr:to>
      <xdr:col>50</xdr:col>
      <xdr:colOff>114300</xdr:colOff>
      <xdr:row>79</xdr:row>
      <xdr:rowOff>18126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6904"/>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18126</xdr:rowOff>
    </xdr:from>
    <xdr:to>
      <xdr:col>45</xdr:col>
      <xdr:colOff>177800</xdr:colOff>
      <xdr:row>79</xdr:row>
      <xdr:rowOff>39235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2676"/>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21623</xdr:rowOff>
    </xdr:from>
    <xdr:to>
      <xdr:col>46</xdr:col>
      <xdr:colOff>38100</xdr:colOff>
      <xdr:row>78</xdr:row>
      <xdr:rowOff>123223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9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139750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39235</xdr:rowOff>
    </xdr:from>
    <xdr:to>
      <xdr:col>41</xdr:col>
      <xdr:colOff>50800</xdr:colOff>
      <xdr:row>79</xdr:row>
      <xdr:rowOff>42549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3785"/>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65472</xdr:rowOff>
    </xdr:from>
    <xdr:to>
      <xdr:col>41</xdr:col>
      <xdr:colOff>101600</xdr:colOff>
      <xdr:row>78</xdr:row>
      <xdr:rowOff>167072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1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66504</xdr:rowOff>
    </xdr:from>
    <xdr:to>
      <xdr:col>36</xdr:col>
      <xdr:colOff>165100</xdr:colOff>
      <xdr:row>78</xdr:row>
      <xdr:rowOff>168104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13181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157133</xdr:rowOff>
    </xdr:from>
    <xdr:to>
      <xdr:col>55</xdr:col>
      <xdr:colOff>50800</xdr:colOff>
      <xdr:row>79</xdr:row>
      <xdr:rowOff>87283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72060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133004</xdr:rowOff>
    </xdr:from>
    <xdr:to>
      <xdr:col>50</xdr:col>
      <xdr:colOff>165100</xdr:colOff>
      <xdr:row>79</xdr:row>
      <xdr:rowOff>63154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54281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138776</xdr:rowOff>
    </xdr:from>
    <xdr:to>
      <xdr:col>46</xdr:col>
      <xdr:colOff>38100</xdr:colOff>
      <xdr:row>79</xdr:row>
      <xdr:rowOff>68926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60053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159885</xdr:rowOff>
    </xdr:from>
    <xdr:to>
      <xdr:col>41</xdr:col>
      <xdr:colOff>101600</xdr:colOff>
      <xdr:row>79</xdr:row>
      <xdr:rowOff>90035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81162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163199</xdr:rowOff>
    </xdr:from>
    <xdr:to>
      <xdr:col>36</xdr:col>
      <xdr:colOff>165100</xdr:colOff>
      <xdr:row>79</xdr:row>
      <xdr:rowOff>93349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84476</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51557</xdr:rowOff>
    </xdr:from>
    <xdr:to>
      <xdr:col>55</xdr:col>
      <xdr:colOff>0</xdr:colOff>
      <xdr:row>98</xdr:row>
      <xdr:rowOff>73507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53657"/>
          <a:ext cx="838200" cy="2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46286</xdr:rowOff>
    </xdr:from>
    <xdr:to>
      <xdr:col>50</xdr:col>
      <xdr:colOff>114300</xdr:colOff>
      <xdr:row>98</xdr:row>
      <xdr:rowOff>51557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848386"/>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11035</xdr:rowOff>
    </xdr:from>
    <xdr:to>
      <xdr:col>45</xdr:col>
      <xdr:colOff>177800</xdr:colOff>
      <xdr:row>98</xdr:row>
      <xdr:rowOff>46286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13135"/>
          <a:ext cx="8890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7386</xdr:rowOff>
    </xdr:from>
    <xdr:to>
      <xdr:col>46</xdr:col>
      <xdr:colOff>38100</xdr:colOff>
      <xdr:row>97</xdr:row>
      <xdr:rowOff>108986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170827</xdr:rowOff>
    </xdr:from>
    <xdr:to>
      <xdr:col>41</xdr:col>
      <xdr:colOff>50800</xdr:colOff>
      <xdr:row>98</xdr:row>
      <xdr:rowOff>11035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0147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33240</xdr:rowOff>
    </xdr:from>
    <xdr:to>
      <xdr:col>41</xdr:col>
      <xdr:colOff>101600</xdr:colOff>
      <xdr:row>97</xdr:row>
      <xdr:rowOff>134840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151367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27589</xdr:rowOff>
    </xdr:from>
    <xdr:to>
      <xdr:col>36</xdr:col>
      <xdr:colOff>165100</xdr:colOff>
      <xdr:row>97</xdr:row>
      <xdr:rowOff>129189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145716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22707</xdr:rowOff>
    </xdr:from>
    <xdr:to>
      <xdr:col>55</xdr:col>
      <xdr:colOff>50800</xdr:colOff>
      <xdr:row>98</xdr:row>
      <xdr:rowOff>124307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109084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757</xdr:rowOff>
    </xdr:from>
    <xdr:to>
      <xdr:col>50</xdr:col>
      <xdr:colOff>165100</xdr:colOff>
      <xdr:row>98</xdr:row>
      <xdr:rowOff>102357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166936</xdr:rowOff>
    </xdr:from>
    <xdr:to>
      <xdr:col>46</xdr:col>
      <xdr:colOff>38100</xdr:colOff>
      <xdr:row>98</xdr:row>
      <xdr:rowOff>97086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88213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131685</xdr:rowOff>
    </xdr:from>
    <xdr:to>
      <xdr:col>41</xdr:col>
      <xdr:colOff>101600</xdr:colOff>
      <xdr:row>98</xdr:row>
      <xdr:rowOff>61835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52962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120027</xdr:rowOff>
    </xdr:from>
    <xdr:to>
      <xdr:col>36</xdr:col>
      <xdr:colOff>165100</xdr:colOff>
      <xdr:row>98</xdr:row>
      <xdr:rowOff>50177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41304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133135</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8235"/>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133135</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48235"/>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135576</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0676"/>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59017</xdr:rowOff>
    </xdr:from>
    <xdr:to>
      <xdr:col>76</xdr:col>
      <xdr:colOff>165100</xdr:colOff>
      <xdr:row>38</xdr:row>
      <xdr:rowOff>160617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7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5694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4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135576</xdr:rowOff>
    </xdr:from>
    <xdr:to>
      <xdr:col>71</xdr:col>
      <xdr:colOff>177800</xdr:colOff>
      <xdr:row>38</xdr:row>
      <xdr:rowOff>135800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0676"/>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67448</xdr:rowOff>
    </xdr:from>
    <xdr:to>
      <xdr:col>72</xdr:col>
      <xdr:colOff>38100</xdr:colOff>
      <xdr:row>38</xdr:row>
      <xdr:rowOff>169048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14125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81859</xdr:rowOff>
    </xdr:from>
    <xdr:to>
      <xdr:col>67</xdr:col>
      <xdr:colOff>101600</xdr:colOff>
      <xdr:row>39</xdr:row>
      <xdr:rowOff>12009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28536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7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82335</xdr:rowOff>
    </xdr:from>
    <xdr:to>
      <xdr:col>81</xdr:col>
      <xdr:colOff>101600</xdr:colOff>
      <xdr:row>39</xdr:row>
      <xdr:rowOff>12485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9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84776</xdr:rowOff>
    </xdr:from>
    <xdr:to>
      <xdr:col>72</xdr:col>
      <xdr:colOff>38100</xdr:colOff>
      <xdr:row>39</xdr:row>
      <xdr:rowOff>14926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6053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2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85000</xdr:rowOff>
    </xdr:from>
    <xdr:to>
      <xdr:col>67</xdr:col>
      <xdr:colOff>101600</xdr:colOff>
      <xdr:row>39</xdr:row>
      <xdr:rowOff>15150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6277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9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149644</xdr:rowOff>
    </xdr:from>
    <xdr:to>
      <xdr:col>85</xdr:col>
      <xdr:colOff>127000</xdr:colOff>
      <xdr:row>77</xdr:row>
      <xdr:rowOff>150257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51294"/>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150257</xdr:rowOff>
    </xdr:from>
    <xdr:to>
      <xdr:col>81</xdr:col>
      <xdr:colOff>50800</xdr:colOff>
      <xdr:row>77</xdr:row>
      <xdr:rowOff>150788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51907"/>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146937</xdr:rowOff>
    </xdr:from>
    <xdr:to>
      <xdr:col>76</xdr:col>
      <xdr:colOff>114300</xdr:colOff>
      <xdr:row>77</xdr:row>
      <xdr:rowOff>150788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48587"/>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13210</xdr:rowOff>
    </xdr:from>
    <xdr:to>
      <xdr:col>76</xdr:col>
      <xdr:colOff>165100</xdr:colOff>
      <xdr:row>77</xdr:row>
      <xdr:rowOff>114810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131337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146937</xdr:rowOff>
    </xdr:from>
    <xdr:to>
      <xdr:col>71</xdr:col>
      <xdr:colOff>177800</xdr:colOff>
      <xdr:row>77</xdr:row>
      <xdr:rowOff>154408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48587"/>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20979</xdr:rowOff>
    </xdr:from>
    <xdr:to>
      <xdr:col>72</xdr:col>
      <xdr:colOff>38100</xdr:colOff>
      <xdr:row>77</xdr:row>
      <xdr:rowOff>122579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139106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21865</xdr:rowOff>
    </xdr:from>
    <xdr:to>
      <xdr:col>67</xdr:col>
      <xdr:colOff>101600</xdr:colOff>
      <xdr:row>77</xdr:row>
      <xdr:rowOff>123465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139992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98844</xdr:rowOff>
    </xdr:from>
    <xdr:to>
      <xdr:col>85</xdr:col>
      <xdr:colOff>177800</xdr:colOff>
      <xdr:row>78</xdr:row>
      <xdr:rowOff>28994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77271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99457</xdr:rowOff>
    </xdr:from>
    <xdr:to>
      <xdr:col>81</xdr:col>
      <xdr:colOff>101600</xdr:colOff>
      <xdr:row>78</xdr:row>
      <xdr:rowOff>29607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20734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9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99988</xdr:rowOff>
    </xdr:from>
    <xdr:to>
      <xdr:col>76</xdr:col>
      <xdr:colOff>165100</xdr:colOff>
      <xdr:row>78</xdr:row>
      <xdr:rowOff>30138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21265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96137</xdr:rowOff>
    </xdr:from>
    <xdr:to>
      <xdr:col>72</xdr:col>
      <xdr:colOff>38100</xdr:colOff>
      <xdr:row>78</xdr:row>
      <xdr:rowOff>26287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17414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103608</xdr:rowOff>
    </xdr:from>
    <xdr:to>
      <xdr:col>67</xdr:col>
      <xdr:colOff>101600</xdr:colOff>
      <xdr:row>78</xdr:row>
      <xdr:rowOff>33758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24885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75381</xdr:rowOff>
    </xdr:from>
    <xdr:to>
      <xdr:col>85</xdr:col>
      <xdr:colOff>127000</xdr:colOff>
      <xdr:row>99</xdr:row>
      <xdr:rowOff>65884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7481"/>
          <a:ext cx="838200" cy="16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65884</xdr:rowOff>
    </xdr:from>
    <xdr:to>
      <xdr:col>81</xdr:col>
      <xdr:colOff>50800</xdr:colOff>
      <xdr:row>99</xdr:row>
      <xdr:rowOff>93872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39434"/>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93872</xdr:rowOff>
    </xdr:from>
    <xdr:to>
      <xdr:col>76</xdr:col>
      <xdr:colOff>114300</xdr:colOff>
      <xdr:row>99</xdr:row>
      <xdr:rowOff>97841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67422"/>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135643</xdr:rowOff>
    </xdr:from>
    <xdr:to>
      <xdr:col>76</xdr:col>
      <xdr:colOff>165100</xdr:colOff>
      <xdr:row>99</xdr:row>
      <xdr:rowOff>65793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82320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96132</xdr:rowOff>
    </xdr:from>
    <xdr:to>
      <xdr:col>71</xdr:col>
      <xdr:colOff>177800</xdr:colOff>
      <xdr:row>99</xdr:row>
      <xdr:rowOff>97841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69682"/>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136172</xdr:rowOff>
    </xdr:from>
    <xdr:to>
      <xdr:col>72</xdr:col>
      <xdr:colOff>38100</xdr:colOff>
      <xdr:row>99</xdr:row>
      <xdr:rowOff>66322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82849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142249</xdr:rowOff>
    </xdr:from>
    <xdr:to>
      <xdr:col>67</xdr:col>
      <xdr:colOff>101600</xdr:colOff>
      <xdr:row>99</xdr:row>
      <xdr:rowOff>72399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88926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24581</xdr:rowOff>
    </xdr:from>
    <xdr:to>
      <xdr:col>85</xdr:col>
      <xdr:colOff>177800</xdr:colOff>
      <xdr:row>98</xdr:row>
      <xdr:rowOff>126181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3008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15084</xdr:rowOff>
    </xdr:from>
    <xdr:to>
      <xdr:col>81</xdr:col>
      <xdr:colOff>101600</xdr:colOff>
      <xdr:row>99</xdr:row>
      <xdr:rowOff>116684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107811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43072</xdr:rowOff>
    </xdr:from>
    <xdr:to>
      <xdr:col>76</xdr:col>
      <xdr:colOff>165100</xdr:colOff>
      <xdr:row>99</xdr:row>
      <xdr:rowOff>144672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135799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47041</xdr:rowOff>
    </xdr:from>
    <xdr:to>
      <xdr:col>72</xdr:col>
      <xdr:colOff>38100</xdr:colOff>
      <xdr:row>99</xdr:row>
      <xdr:rowOff>148641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139768</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17" y="17113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45332</xdr:rowOff>
    </xdr:from>
    <xdr:to>
      <xdr:col>67</xdr:col>
      <xdr:colOff>101600</xdr:colOff>
      <xdr:row>99</xdr:row>
      <xdr:rowOff>146932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138059</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5017" y="1711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19799</xdr:rowOff>
    </xdr:from>
    <xdr:to>
      <xdr:col>116</xdr:col>
      <xdr:colOff>63500</xdr:colOff>
      <xdr:row>37</xdr:row>
      <xdr:rowOff>100038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363449"/>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100038</xdr:rowOff>
    </xdr:from>
    <xdr:to>
      <xdr:col>111</xdr:col>
      <xdr:colOff>177800</xdr:colOff>
      <xdr:row>38</xdr:row>
      <xdr:rowOff>77712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443688"/>
          <a:ext cx="889000" cy="1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157797</xdr:rowOff>
    </xdr:from>
    <xdr:to>
      <xdr:col>107</xdr:col>
      <xdr:colOff>50800</xdr:colOff>
      <xdr:row>38</xdr:row>
      <xdr:rowOff>77712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01447"/>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77927</xdr:rowOff>
    </xdr:from>
    <xdr:to>
      <xdr:col>107</xdr:col>
      <xdr:colOff>101600</xdr:colOff>
      <xdr:row>39</xdr:row>
      <xdr:rowOff>8077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157797</xdr:rowOff>
    </xdr:from>
    <xdr:to>
      <xdr:col>102</xdr:col>
      <xdr:colOff>114300</xdr:colOff>
      <xdr:row>38</xdr:row>
      <xdr:rowOff>55652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01447"/>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58686</xdr:rowOff>
    </xdr:from>
    <xdr:to>
      <xdr:col>102</xdr:col>
      <xdr:colOff>165100</xdr:colOff>
      <xdr:row>38</xdr:row>
      <xdr:rowOff>160286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151413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96596</xdr:rowOff>
    </xdr:from>
    <xdr:to>
      <xdr:col>98</xdr:col>
      <xdr:colOff>38100</xdr:colOff>
      <xdr:row>39</xdr:row>
      <xdr:rowOff>26746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17873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140449</xdr:rowOff>
    </xdr:from>
    <xdr:to>
      <xdr:col>116</xdr:col>
      <xdr:colOff>114300</xdr:colOff>
      <xdr:row>37</xdr:row>
      <xdr:rowOff>70599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163326</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16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49238</xdr:rowOff>
    </xdr:from>
    <xdr:to>
      <xdr:col>112</xdr:col>
      <xdr:colOff>38100</xdr:colOff>
      <xdr:row>37</xdr:row>
      <xdr:rowOff>150838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167365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26912</xdr:rowOff>
    </xdr:from>
    <xdr:to>
      <xdr:col>107</xdr:col>
      <xdr:colOff>101600</xdr:colOff>
      <xdr:row>38</xdr:row>
      <xdr:rowOff>128512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145038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106997</xdr:rowOff>
    </xdr:from>
    <xdr:to>
      <xdr:col>102</xdr:col>
      <xdr:colOff>165100</xdr:colOff>
      <xdr:row>38</xdr:row>
      <xdr:rowOff>37147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53674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4852</xdr:rowOff>
    </xdr:from>
    <xdr:to>
      <xdr:col>98</xdr:col>
      <xdr:colOff>38100</xdr:colOff>
      <xdr:row>38</xdr:row>
      <xdr:rowOff>106452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122978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39801</xdr:rowOff>
    </xdr:from>
    <xdr:to>
      <xdr:col>116</xdr:col>
      <xdr:colOff>63500</xdr:colOff>
      <xdr:row>59</xdr:row>
      <xdr:rowOff>39980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5351"/>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37998</xdr:rowOff>
    </xdr:from>
    <xdr:to>
      <xdr:col>111</xdr:col>
      <xdr:colOff>177800</xdr:colOff>
      <xdr:row>59</xdr:row>
      <xdr:rowOff>39801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3548"/>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29096</xdr:rowOff>
    </xdr:from>
    <xdr:to>
      <xdr:col>107</xdr:col>
      <xdr:colOff>50800</xdr:colOff>
      <xdr:row>59</xdr:row>
      <xdr:rowOff>37998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44646"/>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135179</xdr:rowOff>
    </xdr:from>
    <xdr:to>
      <xdr:col>107</xdr:col>
      <xdr:colOff>101600</xdr:colOff>
      <xdr:row>59</xdr:row>
      <xdr:rowOff>65329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81856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29096</xdr:rowOff>
    </xdr:from>
    <xdr:to>
      <xdr:col>102</xdr:col>
      <xdr:colOff>114300</xdr:colOff>
      <xdr:row>59</xdr:row>
      <xdr:rowOff>35408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4646"/>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137770</xdr:rowOff>
    </xdr:from>
    <xdr:to>
      <xdr:col>102</xdr:col>
      <xdr:colOff>165100</xdr:colOff>
      <xdr:row>59</xdr:row>
      <xdr:rowOff>67920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84447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138316</xdr:rowOff>
    </xdr:from>
    <xdr:to>
      <xdr:col>98</xdr:col>
      <xdr:colOff>38100</xdr:colOff>
      <xdr:row>59</xdr:row>
      <xdr:rowOff>68466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84993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160630</xdr:rowOff>
    </xdr:from>
    <xdr:to>
      <xdr:col>116</xdr:col>
      <xdr:colOff>114300</xdr:colOff>
      <xdr:row>59</xdr:row>
      <xdr:rowOff>90780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160451</xdr:rowOff>
    </xdr:from>
    <xdr:to>
      <xdr:col>112</xdr:col>
      <xdr:colOff>38100</xdr:colOff>
      <xdr:row>59</xdr:row>
      <xdr:rowOff>90601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81728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158648</xdr:rowOff>
    </xdr:from>
    <xdr:to>
      <xdr:col>107</xdr:col>
      <xdr:colOff>101600</xdr:colOff>
      <xdr:row>59</xdr:row>
      <xdr:rowOff>88798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79925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149746</xdr:rowOff>
    </xdr:from>
    <xdr:to>
      <xdr:col>102</xdr:col>
      <xdr:colOff>165100</xdr:colOff>
      <xdr:row>59</xdr:row>
      <xdr:rowOff>79896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71023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156058</xdr:rowOff>
    </xdr:from>
    <xdr:to>
      <xdr:col>98</xdr:col>
      <xdr:colOff>38100</xdr:colOff>
      <xdr:row>59</xdr:row>
      <xdr:rowOff>86208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77335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5801</xdr:rowOff>
    </xdr:from>
    <xdr:to>
      <xdr:col>116</xdr:col>
      <xdr:colOff>63500</xdr:colOff>
      <xdr:row>78</xdr:row>
      <xdr:rowOff>22413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78901"/>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18999</xdr:rowOff>
    </xdr:from>
    <xdr:to>
      <xdr:col>111</xdr:col>
      <xdr:colOff>177800</xdr:colOff>
      <xdr:row>78</xdr:row>
      <xdr:rowOff>22413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92099"/>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18999</xdr:rowOff>
    </xdr:from>
    <xdr:to>
      <xdr:col>107</xdr:col>
      <xdr:colOff>50800</xdr:colOff>
      <xdr:row>78</xdr:row>
      <xdr:rowOff>27975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9209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6665</xdr:rowOff>
    </xdr:from>
    <xdr:to>
      <xdr:col>107</xdr:col>
      <xdr:colOff>101600</xdr:colOff>
      <xdr:row>76</xdr:row>
      <xdr:rowOff>108265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124792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7448</xdr:rowOff>
    </xdr:from>
    <xdr:to>
      <xdr:col>102</xdr:col>
      <xdr:colOff>114300</xdr:colOff>
      <xdr:row>78</xdr:row>
      <xdr:rowOff>27975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80548"/>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169047</xdr:rowOff>
    </xdr:from>
    <xdr:to>
      <xdr:col>102</xdr:col>
      <xdr:colOff>165100</xdr:colOff>
      <xdr:row>76</xdr:row>
      <xdr:rowOff>99197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115724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159720</xdr:rowOff>
    </xdr:from>
    <xdr:to>
      <xdr:col>98</xdr:col>
      <xdr:colOff>38100</xdr:colOff>
      <xdr:row>76</xdr:row>
      <xdr:rowOff>89870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106397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126451</xdr:rowOff>
    </xdr:from>
    <xdr:to>
      <xdr:col>116</xdr:col>
      <xdr:colOff>114300</xdr:colOff>
      <xdr:row>78</xdr:row>
      <xdr:rowOff>56601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104878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143063</xdr:rowOff>
    </xdr:from>
    <xdr:to>
      <xdr:col>112</xdr:col>
      <xdr:colOff>38100</xdr:colOff>
      <xdr:row>78</xdr:row>
      <xdr:rowOff>73213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64340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139649</xdr:rowOff>
    </xdr:from>
    <xdr:to>
      <xdr:col>107</xdr:col>
      <xdr:colOff>101600</xdr:colOff>
      <xdr:row>78</xdr:row>
      <xdr:rowOff>69799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60926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148625</xdr:rowOff>
    </xdr:from>
    <xdr:to>
      <xdr:col>102</xdr:col>
      <xdr:colOff>165100</xdr:colOff>
      <xdr:row>78</xdr:row>
      <xdr:rowOff>78775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69902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128098</xdr:rowOff>
    </xdr:from>
    <xdr:to>
      <xdr:col>98</xdr:col>
      <xdr:colOff>38100</xdr:colOff>
      <xdr:row>78</xdr:row>
      <xdr:rowOff>58248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49375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人件費は、職員数やラスパイレス指数が低いことから類似団体平均を大きく下回っている状況にある。　また、普通建設事業費についても、類似団体平均と比べ、大きく回っている。この後、新学校給食センターの建設や公共施設等の更新があるため、増額が見込まれる。</a:t>
          </a:r>
        </a:p>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おり、金額においても類似団体内の最小となっている。以前から経費節減に取り組んでいることに加え、新型コロナウイルス感染症対応に係る消耗品購入費や備品購入費、委託料等が減少となったため、前年度と比べ住民一人当たりのコストが</a:t>
          </a:r>
          <a:r>
            <a:rPr kumimoji="1" lang="en-US" altLang="ja-JP" sz="1300">
              <a:latin typeface="ＭＳ Ｐゴシック" panose="020B0600070205080204" pitchFamily="50" charset="-128"/>
              <a:ea typeface="ＭＳ Ｐゴシック" panose="020B0600070205080204" pitchFamily="50" charset="-128"/>
            </a:rPr>
            <a:t>3,927</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維持補修費では、住民一人当たりのコストが前年度と比べ</a:t>
          </a:r>
          <a:r>
            <a:rPr kumimoji="1" lang="en-US" altLang="ja-JP" sz="1300">
              <a:latin typeface="ＭＳ Ｐゴシック" panose="020B0600070205080204" pitchFamily="50" charset="-128"/>
              <a:ea typeface="ＭＳ Ｐゴシック" panose="020B0600070205080204" pitchFamily="50" charset="-128"/>
            </a:rPr>
            <a:t>3,585</a:t>
          </a:r>
          <a:r>
            <a:rPr kumimoji="1" lang="ja-JP" altLang="en-US" sz="1300">
              <a:latin typeface="ＭＳ Ｐゴシック" panose="020B0600070205080204" pitchFamily="50" charset="-128"/>
              <a:ea typeface="ＭＳ Ｐゴシック" panose="020B0600070205080204" pitchFamily="50" charset="-128"/>
            </a:rPr>
            <a:t>円の増加であり、類似団体平均よりも上回っている。　その一方で、補助費等は特別定額給付金事業の皆減や新型コロナウイルス感染症対応に係る補助金が減少したことから住民一人当たりのコストが大きく減少している。</a:t>
          </a:r>
        </a:p>
        <a:p>
          <a:r>
            <a:rPr kumimoji="1" lang="ja-JP" altLang="en-US" sz="1300">
              <a:latin typeface="ＭＳ Ｐゴシック" panose="020B0600070205080204" pitchFamily="50" charset="-128"/>
              <a:ea typeface="ＭＳ Ｐゴシック" panose="020B0600070205080204" pitchFamily="50" charset="-128"/>
            </a:rPr>
            <a:t>　公債費は、過去の利率の高い起債の償還が終了となっているため、住民一人当たりのコストが横ばいで推移しており、類似団体平均を下回っている。　</a:t>
          </a:r>
        </a:p>
        <a:p>
          <a:r>
            <a:rPr kumimoji="1" lang="ja-JP" altLang="en-US" sz="1300">
              <a:latin typeface="ＭＳ Ｐゴシック" panose="020B0600070205080204" pitchFamily="50" charset="-128"/>
              <a:ea typeface="ＭＳ Ｐゴシック" panose="020B0600070205080204" pitchFamily="50" charset="-128"/>
            </a:rPr>
            <a:t>　積立金は、依然として類似団体平均を下回っている状況であるが、普通交付税の増額等に伴い、財政調整基金積立金（積立分）を</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百万円、減債基金積立金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百万円積み立てたため、前年度と比べ住民一人当たりのコストは</a:t>
          </a:r>
          <a:r>
            <a:rPr kumimoji="1" lang="en-US" altLang="ja-JP" sz="1300">
              <a:latin typeface="ＭＳ Ｐゴシック" panose="020B0600070205080204" pitchFamily="50" charset="-128"/>
              <a:ea typeface="ＭＳ Ｐゴシック" panose="020B0600070205080204" pitchFamily="50" charset="-128"/>
            </a:rPr>
            <a:t>49,592</a:t>
          </a:r>
          <a:r>
            <a:rPr kumimoji="1" lang="ja-JP" altLang="en-US" sz="13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96076</xdr:rowOff>
    </xdr:from>
    <xdr:to>
      <xdr:col>24</xdr:col>
      <xdr:colOff>63500</xdr:colOff>
      <xdr:row>37</xdr:row>
      <xdr:rowOff>112268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39726"/>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96076</xdr:rowOff>
    </xdr:from>
    <xdr:to>
      <xdr:col>19</xdr:col>
      <xdr:colOff>177800</xdr:colOff>
      <xdr:row>37</xdr:row>
      <xdr:rowOff>117983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39726"/>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117983</xdr:rowOff>
    </xdr:from>
    <xdr:to>
      <xdr:col>15</xdr:col>
      <xdr:colOff>50800</xdr:colOff>
      <xdr:row>37</xdr:row>
      <xdr:rowOff>125032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6163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119190</xdr:rowOff>
    </xdr:from>
    <xdr:to>
      <xdr:col>15</xdr:col>
      <xdr:colOff>101600</xdr:colOff>
      <xdr:row>38</xdr:row>
      <xdr:rowOff>49340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40467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125032</xdr:rowOff>
    </xdr:from>
    <xdr:to>
      <xdr:col>10</xdr:col>
      <xdr:colOff>114300</xdr:colOff>
      <xdr:row>37</xdr:row>
      <xdr:rowOff>162941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68682"/>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154241</xdr:rowOff>
    </xdr:from>
    <xdr:to>
      <xdr:col>10</xdr:col>
      <xdr:colOff>165100</xdr:colOff>
      <xdr:row>38</xdr:row>
      <xdr:rowOff>84392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20320</xdr:rowOff>
    </xdr:from>
    <xdr:to>
      <xdr:col>6</xdr:col>
      <xdr:colOff>38100</xdr:colOff>
      <xdr:row>38</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113047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61468</xdr:rowOff>
    </xdr:from>
    <xdr:to>
      <xdr:col>24</xdr:col>
      <xdr:colOff>114300</xdr:colOff>
      <xdr:row>37</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39895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45276</xdr:rowOff>
    </xdr:from>
    <xdr:to>
      <xdr:col>20</xdr:col>
      <xdr:colOff>38100</xdr:colOff>
      <xdr:row>37</xdr:row>
      <xdr:rowOff>146876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138003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67183</xdr:rowOff>
    </xdr:from>
    <xdr:to>
      <xdr:col>15</xdr:col>
      <xdr:colOff>101600</xdr:colOff>
      <xdr:row>37</xdr:row>
      <xdr:rowOff>168783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74232</xdr:rowOff>
    </xdr:from>
    <xdr:to>
      <xdr:col>10</xdr:col>
      <xdr:colOff>165100</xdr:colOff>
      <xdr:row>38</xdr:row>
      <xdr:rowOff>4381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1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112141</xdr:rowOff>
    </xdr:from>
    <xdr:to>
      <xdr:col>6</xdr:col>
      <xdr:colOff>38100</xdr:colOff>
      <xdr:row>38</xdr:row>
      <xdr:rowOff>42290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58818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165883</xdr:rowOff>
    </xdr:from>
    <xdr:to>
      <xdr:col>24</xdr:col>
      <xdr:colOff>63500</xdr:colOff>
      <xdr:row>58</xdr:row>
      <xdr:rowOff>79789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8533"/>
          <a:ext cx="838200" cy="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165883</xdr:rowOff>
    </xdr:from>
    <xdr:to>
      <xdr:col>19</xdr:col>
      <xdr:colOff>177800</xdr:colOff>
      <xdr:row>58</xdr:row>
      <xdr:rowOff>166962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8533"/>
          <a:ext cx="889000" cy="1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166962</xdr:rowOff>
    </xdr:from>
    <xdr:to>
      <xdr:col>15</xdr:col>
      <xdr:colOff>50800</xdr:colOff>
      <xdr:row>59</xdr:row>
      <xdr:rowOff>260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1062"/>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18100</xdr:rowOff>
    </xdr:from>
    <xdr:to>
      <xdr:col>15</xdr:col>
      <xdr:colOff>101600</xdr:colOff>
      <xdr:row>58</xdr:row>
      <xdr:rowOff>119700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136227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168249</xdr:rowOff>
    </xdr:from>
    <xdr:to>
      <xdr:col>10</xdr:col>
      <xdr:colOff>114300</xdr:colOff>
      <xdr:row>59</xdr:row>
      <xdr:rowOff>260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2349"/>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34356</xdr:rowOff>
    </xdr:from>
    <xdr:to>
      <xdr:col>10</xdr:col>
      <xdr:colOff>165100</xdr:colOff>
      <xdr:row>58</xdr:row>
      <xdr:rowOff>135956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44963</xdr:rowOff>
    </xdr:from>
    <xdr:to>
      <xdr:col>6</xdr:col>
      <xdr:colOff>38100</xdr:colOff>
      <xdr:row>58</xdr:row>
      <xdr:rowOff>146563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163090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6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28989</xdr:rowOff>
    </xdr:from>
    <xdr:to>
      <xdr:col>24</xdr:col>
      <xdr:colOff>114300</xdr:colOff>
      <xdr:row>58</xdr:row>
      <xdr:rowOff>130589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115366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115083</xdr:rowOff>
    </xdr:from>
    <xdr:to>
      <xdr:col>20</xdr:col>
      <xdr:colOff>38100</xdr:colOff>
      <xdr:row>58</xdr:row>
      <xdr:rowOff>45233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36360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116162</xdr:rowOff>
    </xdr:from>
    <xdr:to>
      <xdr:col>15</xdr:col>
      <xdr:colOff>101600</xdr:colOff>
      <xdr:row>59</xdr:row>
      <xdr:rowOff>46312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37439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120910</xdr:rowOff>
    </xdr:from>
    <xdr:to>
      <xdr:col>10</xdr:col>
      <xdr:colOff>165100</xdr:colOff>
      <xdr:row>59</xdr:row>
      <xdr:rowOff>51060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117449</xdr:rowOff>
    </xdr:from>
    <xdr:to>
      <xdr:col>6</xdr:col>
      <xdr:colOff>38100</xdr:colOff>
      <xdr:row>59</xdr:row>
      <xdr:rowOff>47599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38726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71766</xdr:rowOff>
    </xdr:from>
    <xdr:to>
      <xdr:col>24</xdr:col>
      <xdr:colOff>63500</xdr:colOff>
      <xdr:row>78</xdr:row>
      <xdr:rowOff>31252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73416"/>
          <a:ext cx="838200" cy="1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31252</xdr:rowOff>
    </xdr:from>
    <xdr:to>
      <xdr:col>19</xdr:col>
      <xdr:colOff>177800</xdr:colOff>
      <xdr:row>78</xdr:row>
      <xdr:rowOff>53981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04352"/>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53981</xdr:rowOff>
    </xdr:from>
    <xdr:to>
      <xdr:col>15</xdr:col>
      <xdr:colOff>50800</xdr:colOff>
      <xdr:row>78</xdr:row>
      <xdr:rowOff>89153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27081"/>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71760</xdr:rowOff>
    </xdr:from>
    <xdr:to>
      <xdr:col>10</xdr:col>
      <xdr:colOff>114300</xdr:colOff>
      <xdr:row>78</xdr:row>
      <xdr:rowOff>89153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44860"/>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20966</xdr:rowOff>
    </xdr:from>
    <xdr:to>
      <xdr:col>24</xdr:col>
      <xdr:colOff>114300</xdr:colOff>
      <xdr:row>77</xdr:row>
      <xdr:rowOff>122566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170843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0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151902</xdr:rowOff>
    </xdr:from>
    <xdr:to>
      <xdr:col>20</xdr:col>
      <xdr:colOff>38100</xdr:colOff>
      <xdr:row>78</xdr:row>
      <xdr:rowOff>82052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73179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3181</xdr:rowOff>
    </xdr:from>
    <xdr:to>
      <xdr:col>15</xdr:col>
      <xdr:colOff>101600</xdr:colOff>
      <xdr:row>78</xdr:row>
      <xdr:rowOff>104781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95908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6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38353</xdr:rowOff>
    </xdr:from>
    <xdr:to>
      <xdr:col>10</xdr:col>
      <xdr:colOff>165100</xdr:colOff>
      <xdr:row>78</xdr:row>
      <xdr:rowOff>139953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131080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0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20960</xdr:rowOff>
    </xdr:from>
    <xdr:to>
      <xdr:col>6</xdr:col>
      <xdr:colOff>38100</xdr:colOff>
      <xdr:row>78</xdr:row>
      <xdr:rowOff>122560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113687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8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88224</xdr:rowOff>
    </xdr:from>
    <xdr:to>
      <xdr:col>24</xdr:col>
      <xdr:colOff>63500</xdr:colOff>
      <xdr:row>97</xdr:row>
      <xdr:rowOff>139449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8874"/>
          <a:ext cx="838200" cy="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139449</xdr:rowOff>
    </xdr:from>
    <xdr:to>
      <xdr:col>19</xdr:col>
      <xdr:colOff>177800</xdr:colOff>
      <xdr:row>97</xdr:row>
      <xdr:rowOff>169884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0099"/>
          <a:ext cx="8890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153141</xdr:rowOff>
    </xdr:from>
    <xdr:to>
      <xdr:col>15</xdr:col>
      <xdr:colOff>50800</xdr:colOff>
      <xdr:row>97</xdr:row>
      <xdr:rowOff>169884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83791"/>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10613</xdr:rowOff>
    </xdr:from>
    <xdr:to>
      <xdr:col>15</xdr:col>
      <xdr:colOff>101600</xdr:colOff>
      <xdr:row>97</xdr:row>
      <xdr:rowOff>112213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128740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153141</xdr:rowOff>
    </xdr:from>
    <xdr:to>
      <xdr:col>10</xdr:col>
      <xdr:colOff>114300</xdr:colOff>
      <xdr:row>97</xdr:row>
      <xdr:rowOff>160173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8379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14990</xdr:rowOff>
    </xdr:from>
    <xdr:to>
      <xdr:col>10</xdr:col>
      <xdr:colOff>165100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21788</xdr:rowOff>
    </xdr:from>
    <xdr:to>
      <xdr:col>6</xdr:col>
      <xdr:colOff>38100</xdr:colOff>
      <xdr:row>97</xdr:row>
      <xdr:rowOff>123388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139915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37424</xdr:rowOff>
    </xdr:from>
    <xdr:to>
      <xdr:col>24</xdr:col>
      <xdr:colOff>114300</xdr:colOff>
      <xdr:row>97</xdr:row>
      <xdr:rowOff>139024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123801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88649</xdr:rowOff>
    </xdr:from>
    <xdr:to>
      <xdr:col>20</xdr:col>
      <xdr:colOff>38100</xdr:colOff>
      <xdr:row>98</xdr:row>
      <xdr:rowOff>18799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119084</xdr:rowOff>
    </xdr:from>
    <xdr:to>
      <xdr:col>15</xdr:col>
      <xdr:colOff>101600</xdr:colOff>
      <xdr:row>98</xdr:row>
      <xdr:rowOff>49234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40361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102341</xdr:rowOff>
    </xdr:from>
    <xdr:to>
      <xdr:col>10</xdr:col>
      <xdr:colOff>165100</xdr:colOff>
      <xdr:row>98</xdr:row>
      <xdr:rowOff>32491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23618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109373</xdr:rowOff>
    </xdr:from>
    <xdr:to>
      <xdr:col>6</xdr:col>
      <xdr:colOff>38100</xdr:colOff>
      <xdr:row>98</xdr:row>
      <xdr:rowOff>39523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30650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133208</xdr:rowOff>
    </xdr:from>
    <xdr:to>
      <xdr:col>55</xdr:col>
      <xdr:colOff>0</xdr:colOff>
      <xdr:row>35</xdr:row>
      <xdr:rowOff>157805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133958"/>
          <a:ext cx="8382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133208</xdr:rowOff>
    </xdr:from>
    <xdr:to>
      <xdr:col>50</xdr:col>
      <xdr:colOff>114300</xdr:colOff>
      <xdr:row>36</xdr:row>
      <xdr:rowOff>100929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33958"/>
          <a:ext cx="889000" cy="1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140706</xdr:rowOff>
    </xdr:from>
    <xdr:to>
      <xdr:col>45</xdr:col>
      <xdr:colOff>177800</xdr:colOff>
      <xdr:row>36</xdr:row>
      <xdr:rowOff>100929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41456"/>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35408</xdr:rowOff>
    </xdr:from>
    <xdr:to>
      <xdr:col>46</xdr:col>
      <xdr:colOff>38100</xdr:colOff>
      <xdr:row>38</xdr:row>
      <xdr:rowOff>137008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128135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140706</xdr:rowOff>
    </xdr:from>
    <xdr:to>
      <xdr:col>41</xdr:col>
      <xdr:colOff>50800</xdr:colOff>
      <xdr:row>36</xdr:row>
      <xdr:rowOff>34361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41456"/>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27818</xdr:rowOff>
    </xdr:from>
    <xdr:to>
      <xdr:col>41</xdr:col>
      <xdr:colOff>101600</xdr:colOff>
      <xdr:row>38</xdr:row>
      <xdr:rowOff>129418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120545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35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107005</xdr:rowOff>
    </xdr:from>
    <xdr:to>
      <xdr:col>55</xdr:col>
      <xdr:colOff>50800</xdr:colOff>
      <xdr:row>36</xdr:row>
      <xdr:rowOff>37155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129882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5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82408</xdr:rowOff>
    </xdr:from>
    <xdr:to>
      <xdr:col>50</xdr:col>
      <xdr:colOff>165100</xdr:colOff>
      <xdr:row>36</xdr:row>
      <xdr:rowOff>12558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29085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5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50129</xdr:rowOff>
    </xdr:from>
    <xdr:to>
      <xdr:col>46</xdr:col>
      <xdr:colOff>38100</xdr:colOff>
      <xdr:row>36</xdr:row>
      <xdr:rowOff>151729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168256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9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89906</xdr:rowOff>
    </xdr:from>
    <xdr:to>
      <xdr:col>41</xdr:col>
      <xdr:colOff>101600</xdr:colOff>
      <xdr:row>36</xdr:row>
      <xdr:rowOff>20056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36583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155011</xdr:rowOff>
    </xdr:from>
    <xdr:to>
      <xdr:col>36</xdr:col>
      <xdr:colOff>165100</xdr:colOff>
      <xdr:row>36</xdr:row>
      <xdr:rowOff>85161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101688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94003</xdr:rowOff>
    </xdr:from>
    <xdr:to>
      <xdr:col>55</xdr:col>
      <xdr:colOff>0</xdr:colOff>
      <xdr:row>58</xdr:row>
      <xdr:rowOff>98154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8103"/>
          <a:ext cx="8382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74489</xdr:rowOff>
    </xdr:from>
    <xdr:to>
      <xdr:col>50</xdr:col>
      <xdr:colOff>114300</xdr:colOff>
      <xdr:row>58</xdr:row>
      <xdr:rowOff>94003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18589"/>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74489</xdr:rowOff>
    </xdr:from>
    <xdr:to>
      <xdr:col>45</xdr:col>
      <xdr:colOff>177800</xdr:colOff>
      <xdr:row>58</xdr:row>
      <xdr:rowOff>101807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1858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128270</xdr:rowOff>
    </xdr:from>
    <xdr:to>
      <xdr:col>46</xdr:col>
      <xdr:colOff>38100</xdr:colOff>
      <xdr:row>58</xdr:row>
      <xdr:rowOff>58420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74947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100888</xdr:rowOff>
    </xdr:from>
    <xdr:to>
      <xdr:col>41</xdr:col>
      <xdr:colOff>50800</xdr:colOff>
      <xdr:row>58</xdr:row>
      <xdr:rowOff>101807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44988"/>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129586</xdr:rowOff>
    </xdr:from>
    <xdr:to>
      <xdr:col>41</xdr:col>
      <xdr:colOff>101600</xdr:colOff>
      <xdr:row>58</xdr:row>
      <xdr:rowOff>59736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0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76263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120543</xdr:rowOff>
    </xdr:from>
    <xdr:to>
      <xdr:col>36</xdr:col>
      <xdr:colOff>165100</xdr:colOff>
      <xdr:row>58</xdr:row>
      <xdr:rowOff>50693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67220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47354</xdr:rowOff>
    </xdr:from>
    <xdr:to>
      <xdr:col>55</xdr:col>
      <xdr:colOff>50800</xdr:colOff>
      <xdr:row>58</xdr:row>
      <xdr:rowOff>148954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133731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43203</xdr:rowOff>
    </xdr:from>
    <xdr:to>
      <xdr:col>50</xdr:col>
      <xdr:colOff>165100</xdr:colOff>
      <xdr:row>58</xdr:row>
      <xdr:rowOff>144803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135930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8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23689</xdr:rowOff>
    </xdr:from>
    <xdr:to>
      <xdr:col>46</xdr:col>
      <xdr:colOff>38100</xdr:colOff>
      <xdr:row>58</xdr:row>
      <xdr:rowOff>125289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116416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51007</xdr:rowOff>
    </xdr:from>
    <xdr:to>
      <xdr:col>41</xdr:col>
      <xdr:colOff>101600</xdr:colOff>
      <xdr:row>58</xdr:row>
      <xdr:rowOff>152607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143734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8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50088</xdr:rowOff>
    </xdr:from>
    <xdr:to>
      <xdr:col>36</xdr:col>
      <xdr:colOff>165100</xdr:colOff>
      <xdr:row>58</xdr:row>
      <xdr:rowOff>151688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142815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23343</xdr:rowOff>
    </xdr:from>
    <xdr:to>
      <xdr:col>55</xdr:col>
      <xdr:colOff>0</xdr:colOff>
      <xdr:row>78</xdr:row>
      <xdr:rowOff>44914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96443"/>
          <a:ext cx="8382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23343</xdr:rowOff>
    </xdr:from>
    <xdr:to>
      <xdr:col>50</xdr:col>
      <xdr:colOff>114300</xdr:colOff>
      <xdr:row>78</xdr:row>
      <xdr:rowOff>112126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96443"/>
          <a:ext cx="889000" cy="8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112126</xdr:rowOff>
    </xdr:from>
    <xdr:to>
      <xdr:col>45</xdr:col>
      <xdr:colOff>177800</xdr:colOff>
      <xdr:row>78</xdr:row>
      <xdr:rowOff>112903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8522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3074</xdr:rowOff>
    </xdr:from>
    <xdr:to>
      <xdr:col>46</xdr:col>
      <xdr:colOff>38100</xdr:colOff>
      <xdr:row>78</xdr:row>
      <xdr:rowOff>104674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121201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112903</xdr:rowOff>
    </xdr:from>
    <xdr:to>
      <xdr:col>41</xdr:col>
      <xdr:colOff>50800</xdr:colOff>
      <xdr:row>78</xdr:row>
      <xdr:rowOff>114920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86003"/>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18569</xdr:rowOff>
    </xdr:from>
    <xdr:to>
      <xdr:col>41</xdr:col>
      <xdr:colOff>101600</xdr:colOff>
      <xdr:row>78</xdr:row>
      <xdr:rowOff>120169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136696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15185</xdr:rowOff>
    </xdr:from>
    <xdr:to>
      <xdr:col>36</xdr:col>
      <xdr:colOff>165100</xdr:colOff>
      <xdr:row>78</xdr:row>
      <xdr:rowOff>116785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133312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165564</xdr:rowOff>
    </xdr:from>
    <xdr:to>
      <xdr:col>55</xdr:col>
      <xdr:colOff>50800</xdr:colOff>
      <xdr:row>78</xdr:row>
      <xdr:rowOff>95714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80491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143993</xdr:rowOff>
    </xdr:from>
    <xdr:to>
      <xdr:col>50</xdr:col>
      <xdr:colOff>165100</xdr:colOff>
      <xdr:row>78</xdr:row>
      <xdr:rowOff>74143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61326</xdr:rowOff>
    </xdr:from>
    <xdr:to>
      <xdr:col>46</xdr:col>
      <xdr:colOff>38100</xdr:colOff>
      <xdr:row>78</xdr:row>
      <xdr:rowOff>162926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154053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2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62103</xdr:rowOff>
    </xdr:from>
    <xdr:to>
      <xdr:col>41</xdr:col>
      <xdr:colOff>101600</xdr:colOff>
      <xdr:row>78</xdr:row>
      <xdr:rowOff>163703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154830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2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64120</xdr:rowOff>
    </xdr:from>
    <xdr:to>
      <xdr:col>36</xdr:col>
      <xdr:colOff>165100</xdr:colOff>
      <xdr:row>78</xdr:row>
      <xdr:rowOff>165720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156847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2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94689</xdr:rowOff>
    </xdr:from>
    <xdr:to>
      <xdr:col>55</xdr:col>
      <xdr:colOff>0</xdr:colOff>
      <xdr:row>97</xdr:row>
      <xdr:rowOff>97162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25339"/>
          <a:ext cx="8382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80209</xdr:rowOff>
    </xdr:from>
    <xdr:to>
      <xdr:col>50</xdr:col>
      <xdr:colOff>114300</xdr:colOff>
      <xdr:row>97</xdr:row>
      <xdr:rowOff>94689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10859"/>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80209</xdr:rowOff>
    </xdr:from>
    <xdr:to>
      <xdr:col>45</xdr:col>
      <xdr:colOff>177800</xdr:colOff>
      <xdr:row>97</xdr:row>
      <xdr:rowOff>81973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1085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117580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81973</xdr:rowOff>
    </xdr:from>
    <xdr:to>
      <xdr:col>41</xdr:col>
      <xdr:colOff>50800</xdr:colOff>
      <xdr:row>97</xdr:row>
      <xdr:rowOff>92156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2623"/>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119318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46362</xdr:rowOff>
    </xdr:from>
    <xdr:to>
      <xdr:col>55</xdr:col>
      <xdr:colOff>50800</xdr:colOff>
      <xdr:row>97</xdr:row>
      <xdr:rowOff>147962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132739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43889</xdr:rowOff>
    </xdr:from>
    <xdr:to>
      <xdr:col>50</xdr:col>
      <xdr:colOff>165100</xdr:colOff>
      <xdr:row>97</xdr:row>
      <xdr:rowOff>145489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136616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6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29409</xdr:rowOff>
    </xdr:from>
    <xdr:to>
      <xdr:col>46</xdr:col>
      <xdr:colOff>38100</xdr:colOff>
      <xdr:row>97</xdr:row>
      <xdr:rowOff>131009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31173</xdr:rowOff>
    </xdr:from>
    <xdr:to>
      <xdr:col>41</xdr:col>
      <xdr:colOff>101600</xdr:colOff>
      <xdr:row>97</xdr:row>
      <xdr:rowOff>132773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123900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41356</xdr:rowOff>
    </xdr:from>
    <xdr:to>
      <xdr:col>36</xdr:col>
      <xdr:colOff>165100</xdr:colOff>
      <xdr:row>97</xdr:row>
      <xdr:rowOff>142956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134083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39421</xdr:rowOff>
    </xdr:from>
    <xdr:to>
      <xdr:col>85</xdr:col>
      <xdr:colOff>127000</xdr:colOff>
      <xdr:row>38</xdr:row>
      <xdr:rowOff>44869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54521"/>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39421</xdr:rowOff>
    </xdr:from>
    <xdr:to>
      <xdr:col>81</xdr:col>
      <xdr:colOff>50800</xdr:colOff>
      <xdr:row>38</xdr:row>
      <xdr:rowOff>77578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54521"/>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77578</xdr:rowOff>
    </xdr:from>
    <xdr:to>
      <xdr:col>76</xdr:col>
      <xdr:colOff>114300</xdr:colOff>
      <xdr:row>38</xdr:row>
      <xdr:rowOff>93608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92678"/>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166271</xdr:rowOff>
    </xdr:from>
    <xdr:to>
      <xdr:col>76</xdr:col>
      <xdr:colOff>165100</xdr:colOff>
      <xdr:row>38</xdr:row>
      <xdr:rowOff>96421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112949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83865</xdr:rowOff>
    </xdr:from>
    <xdr:to>
      <xdr:col>71</xdr:col>
      <xdr:colOff>177800</xdr:colOff>
      <xdr:row>38</xdr:row>
      <xdr:rowOff>93608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98965"/>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160861</xdr:rowOff>
    </xdr:from>
    <xdr:to>
      <xdr:col>72</xdr:col>
      <xdr:colOff>38100</xdr:colOff>
      <xdr:row>38</xdr:row>
      <xdr:rowOff>91011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0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107538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17700</xdr:rowOff>
    </xdr:from>
    <xdr:to>
      <xdr:col>67</xdr:col>
      <xdr:colOff>101600</xdr:colOff>
      <xdr:row>38</xdr:row>
      <xdr:rowOff>119300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3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135827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165519</xdr:rowOff>
    </xdr:from>
    <xdr:to>
      <xdr:col>85</xdr:col>
      <xdr:colOff>177800</xdr:colOff>
      <xdr:row>38</xdr:row>
      <xdr:rowOff>95669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80446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160071</xdr:rowOff>
    </xdr:from>
    <xdr:to>
      <xdr:col>81</xdr:col>
      <xdr:colOff>101600</xdr:colOff>
      <xdr:row>38</xdr:row>
      <xdr:rowOff>90221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81348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26778</xdr:rowOff>
    </xdr:from>
    <xdr:to>
      <xdr:col>76</xdr:col>
      <xdr:colOff>165100</xdr:colOff>
      <xdr:row>38</xdr:row>
      <xdr:rowOff>128378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119505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42808</xdr:rowOff>
    </xdr:from>
    <xdr:to>
      <xdr:col>72</xdr:col>
      <xdr:colOff>38100</xdr:colOff>
      <xdr:row>38</xdr:row>
      <xdr:rowOff>144408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135535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33065</xdr:rowOff>
    </xdr:from>
    <xdr:to>
      <xdr:col>67</xdr:col>
      <xdr:colOff>101600</xdr:colOff>
      <xdr:row>38</xdr:row>
      <xdr:rowOff>134665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125792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84074</xdr:rowOff>
    </xdr:from>
    <xdr:to>
      <xdr:col>85</xdr:col>
      <xdr:colOff>127000</xdr:colOff>
      <xdr:row>56</xdr:row>
      <xdr:rowOff>167711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85274"/>
          <a:ext cx="838200" cy="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84074</xdr:rowOff>
    </xdr:from>
    <xdr:to>
      <xdr:col>81</xdr:col>
      <xdr:colOff>50800</xdr:colOff>
      <xdr:row>57</xdr:row>
      <xdr:rowOff>4956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85274"/>
          <a:ext cx="889000" cy="9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4956</xdr:rowOff>
    </xdr:from>
    <xdr:to>
      <xdr:col>76</xdr:col>
      <xdr:colOff>114300</xdr:colOff>
      <xdr:row>57</xdr:row>
      <xdr:rowOff>54570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77606"/>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124378</xdr:rowOff>
    </xdr:from>
    <xdr:to>
      <xdr:col>76</xdr:col>
      <xdr:colOff>165100</xdr:colOff>
      <xdr:row>56</xdr:row>
      <xdr:rowOff>54528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5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71055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3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54570</xdr:rowOff>
    </xdr:from>
    <xdr:to>
      <xdr:col>71</xdr:col>
      <xdr:colOff>177800</xdr:colOff>
      <xdr:row>57</xdr:row>
      <xdr:rowOff>73536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27220"/>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24526</xdr:rowOff>
    </xdr:from>
    <xdr:to>
      <xdr:col>72</xdr:col>
      <xdr:colOff>38100</xdr:colOff>
      <xdr:row>56</xdr:row>
      <xdr:rowOff>126126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2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0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36833</xdr:rowOff>
    </xdr:from>
    <xdr:to>
      <xdr:col>67</xdr:col>
      <xdr:colOff>101600</xdr:colOff>
      <xdr:row>56</xdr:row>
      <xdr:rowOff>138433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154960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116911</xdr:rowOff>
    </xdr:from>
    <xdr:to>
      <xdr:col>85</xdr:col>
      <xdr:colOff>177800</xdr:colOff>
      <xdr:row>57</xdr:row>
      <xdr:rowOff>47061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31838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33274</xdr:rowOff>
    </xdr:from>
    <xdr:to>
      <xdr:col>81</xdr:col>
      <xdr:colOff>101600</xdr:colOff>
      <xdr:row>56</xdr:row>
      <xdr:rowOff>134874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126001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125606</xdr:rowOff>
    </xdr:from>
    <xdr:to>
      <xdr:col>76</xdr:col>
      <xdr:colOff>165100</xdr:colOff>
      <xdr:row>57</xdr:row>
      <xdr:rowOff>55756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46883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3770</xdr:rowOff>
    </xdr:from>
    <xdr:to>
      <xdr:col>72</xdr:col>
      <xdr:colOff>38100</xdr:colOff>
      <xdr:row>57</xdr:row>
      <xdr:rowOff>105370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22736</xdr:rowOff>
    </xdr:from>
    <xdr:to>
      <xdr:col>67</xdr:col>
      <xdr:colOff>101600</xdr:colOff>
      <xdr:row>57</xdr:row>
      <xdr:rowOff>124336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115463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133135</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6235"/>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133135</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6235"/>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135576</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8676"/>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59018</xdr:rowOff>
    </xdr:from>
    <xdr:to>
      <xdr:col>76</xdr:col>
      <xdr:colOff>165100</xdr:colOff>
      <xdr:row>78</xdr:row>
      <xdr:rowOff>160618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5695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2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135576</xdr:rowOff>
    </xdr:from>
    <xdr:to>
      <xdr:col>71</xdr:col>
      <xdr:colOff>177800</xdr:colOff>
      <xdr:row>78</xdr:row>
      <xdr:rowOff>135799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8676"/>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67449</xdr:rowOff>
    </xdr:from>
    <xdr:to>
      <xdr:col>72</xdr:col>
      <xdr:colOff>38100</xdr:colOff>
      <xdr:row>78</xdr:row>
      <xdr:rowOff>169049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14126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81859</xdr:rowOff>
    </xdr:from>
    <xdr:to>
      <xdr:col>67</xdr:col>
      <xdr:colOff>101600</xdr:colOff>
      <xdr:row>79</xdr:row>
      <xdr:rowOff>12009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5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28536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3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82335</xdr:rowOff>
    </xdr:from>
    <xdr:to>
      <xdr:col>81</xdr:col>
      <xdr:colOff>101600</xdr:colOff>
      <xdr:row>79</xdr:row>
      <xdr:rowOff>12485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3612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84776</xdr:rowOff>
    </xdr:from>
    <xdr:to>
      <xdr:col>72</xdr:col>
      <xdr:colOff>38100</xdr:colOff>
      <xdr:row>79</xdr:row>
      <xdr:rowOff>14926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6053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84999</xdr:rowOff>
    </xdr:from>
    <xdr:to>
      <xdr:col>67</xdr:col>
      <xdr:colOff>101600</xdr:colOff>
      <xdr:row>79</xdr:row>
      <xdr:rowOff>15149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6276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149644</xdr:rowOff>
    </xdr:from>
    <xdr:to>
      <xdr:col>85</xdr:col>
      <xdr:colOff>127000</xdr:colOff>
      <xdr:row>97</xdr:row>
      <xdr:rowOff>150257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80294"/>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150257</xdr:rowOff>
    </xdr:from>
    <xdr:to>
      <xdr:col>81</xdr:col>
      <xdr:colOff>50800</xdr:colOff>
      <xdr:row>97</xdr:row>
      <xdr:rowOff>150788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80907"/>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146937</xdr:rowOff>
    </xdr:from>
    <xdr:to>
      <xdr:col>76</xdr:col>
      <xdr:colOff>114300</xdr:colOff>
      <xdr:row>97</xdr:row>
      <xdr:rowOff>150788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77587"/>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13210</xdr:rowOff>
    </xdr:from>
    <xdr:to>
      <xdr:col>76</xdr:col>
      <xdr:colOff>165100</xdr:colOff>
      <xdr:row>97</xdr:row>
      <xdr:rowOff>114810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131337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4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146937</xdr:rowOff>
    </xdr:from>
    <xdr:to>
      <xdr:col>71</xdr:col>
      <xdr:colOff>177800</xdr:colOff>
      <xdr:row>97</xdr:row>
      <xdr:rowOff>154408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77587"/>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20979</xdr:rowOff>
    </xdr:from>
    <xdr:to>
      <xdr:col>72</xdr:col>
      <xdr:colOff>38100</xdr:colOff>
      <xdr:row>97</xdr:row>
      <xdr:rowOff>122579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139106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4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21865</xdr:rowOff>
    </xdr:from>
    <xdr:to>
      <xdr:col>67</xdr:col>
      <xdr:colOff>101600</xdr:colOff>
      <xdr:row>97</xdr:row>
      <xdr:rowOff>123465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139992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4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98844</xdr:rowOff>
    </xdr:from>
    <xdr:to>
      <xdr:col>85</xdr:col>
      <xdr:colOff>177800</xdr:colOff>
      <xdr:row>98</xdr:row>
      <xdr:rowOff>28994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77271</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99457</xdr:rowOff>
    </xdr:from>
    <xdr:to>
      <xdr:col>81</xdr:col>
      <xdr:colOff>101600</xdr:colOff>
      <xdr:row>98</xdr:row>
      <xdr:rowOff>29607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20734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99988</xdr:rowOff>
    </xdr:from>
    <xdr:to>
      <xdr:col>76</xdr:col>
      <xdr:colOff>165100</xdr:colOff>
      <xdr:row>98</xdr:row>
      <xdr:rowOff>30138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21265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96137</xdr:rowOff>
    </xdr:from>
    <xdr:to>
      <xdr:col>72</xdr:col>
      <xdr:colOff>38100</xdr:colOff>
      <xdr:row>98</xdr:row>
      <xdr:rowOff>26287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17414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1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103608</xdr:rowOff>
    </xdr:from>
    <xdr:to>
      <xdr:col>67</xdr:col>
      <xdr:colOff>101600</xdr:colOff>
      <xdr:row>98</xdr:row>
      <xdr:rowOff>33758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24885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116484</xdr:rowOff>
    </xdr:from>
    <xdr:to>
      <xdr:col>107</xdr:col>
      <xdr:colOff>101600</xdr:colOff>
      <xdr:row>39</xdr:row>
      <xdr:rowOff>46634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63161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157252</xdr:rowOff>
    </xdr:from>
    <xdr:to>
      <xdr:col>102</xdr:col>
      <xdr:colOff>165100</xdr:colOff>
      <xdr:row>39</xdr:row>
      <xdr:rowOff>87402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103928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154660</xdr:rowOff>
    </xdr:from>
    <xdr:to>
      <xdr:col>98</xdr:col>
      <xdr:colOff>38100</xdr:colOff>
      <xdr:row>39</xdr:row>
      <xdr:rowOff>84810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101338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全体的には、概ね、類似団体平均と同様に推移しており、労働費以外は類似団体平均を下回っている。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総務費については、特別定額給付金給付事業が皆減となったため、前年度と比べ</a:t>
          </a:r>
          <a:r>
            <a:rPr kumimoji="1" lang="en-US" altLang="ja-JP" sz="1300">
              <a:latin typeface="ＭＳ Ｐゴシック" panose="020B0600070205080204" pitchFamily="50" charset="-128"/>
              <a:ea typeface="ＭＳ Ｐゴシック" panose="020B0600070205080204" pitchFamily="50" charset="-128"/>
            </a:rPr>
            <a:t>52,274</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民生費については、住民税非課税世帯等給付金給付事業や子育て世帯への臨時特別給付金給付事業が皆増、また衛生費についても、新型コロナウイルスワクチン接種事業が皆増となったため、それぞれ前年度と比べ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　労働費については、温水プール施設がある勤労福祉センターに係る経費が計上されているため、類似団体内平均を大きく上回っている。令和３年度は、人件費や工事請負費が減となっため、前年度と比べ</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商工費については、サテライトオフィス整備事業の皆増となった一方で、新型コロナウイルス感染症対応として行った中小企業応援給付金プレミアム付き商品券発行事業や旅館業者緊急支援給付金給付事業等が皆減となったため、前年度と比べ</a:t>
          </a:r>
          <a:r>
            <a:rPr kumimoji="1" lang="en-US" altLang="ja-JP" sz="1300">
              <a:latin typeface="ＭＳ Ｐゴシック" panose="020B0600070205080204" pitchFamily="50" charset="-128"/>
              <a:ea typeface="ＭＳ Ｐゴシック" panose="020B0600070205080204" pitchFamily="50" charset="-128"/>
            </a:rPr>
            <a:t>4,718</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教育費については、ＧＩＧＡスクールタブレット整備事業やマレットゴルフ場新設工事が皆減となったため、前年度と比べ</a:t>
          </a:r>
          <a:r>
            <a:rPr kumimoji="1" lang="en-US" altLang="ja-JP" sz="1300">
              <a:latin typeface="ＭＳ Ｐゴシック" panose="020B0600070205080204" pitchFamily="50" charset="-128"/>
              <a:ea typeface="ＭＳ Ｐゴシック" panose="020B0600070205080204" pitchFamily="50" charset="-128"/>
            </a:rPr>
            <a:t>10,976</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財政調整基金の残高は、前年度比</a:t>
          </a:r>
          <a:r>
            <a:rPr kumimoji="1" lang="en-US" altLang="ja-JP" sz="1100">
              <a:solidFill>
                <a:sysClr val="windowText" lastClr="000000"/>
              </a:solidFill>
              <a:latin typeface="ＭＳ ゴシック" pitchFamily="49" charset="-128"/>
              <a:ea typeface="ＭＳ ゴシック" pitchFamily="49" charset="-128"/>
            </a:rPr>
            <a:t>+513</a:t>
          </a:r>
          <a:r>
            <a:rPr kumimoji="1" lang="ja-JP" altLang="en-US" sz="1100">
              <a:solidFill>
                <a:sysClr val="windowText" lastClr="000000"/>
              </a:solidFill>
              <a:latin typeface="ＭＳ ゴシック" pitchFamily="49" charset="-128"/>
              <a:ea typeface="ＭＳ ゴシック" pitchFamily="49" charset="-128"/>
            </a:rPr>
            <a:t>百万円と大きく増加した。主な要因は、「臨時経済対策費」や「地域デジタル社会推進費」などの算定項目の追加による普通交付税額の増（</a:t>
          </a:r>
          <a:r>
            <a:rPr kumimoji="1" lang="en-US" altLang="ja-JP" sz="1100">
              <a:solidFill>
                <a:sysClr val="windowText" lastClr="000000"/>
              </a:solidFill>
              <a:latin typeface="ＭＳ ゴシック" pitchFamily="49" charset="-128"/>
              <a:ea typeface="ＭＳ ゴシック" pitchFamily="49" charset="-128"/>
            </a:rPr>
            <a:t>+256</a:t>
          </a:r>
          <a:r>
            <a:rPr kumimoji="1" lang="ja-JP" altLang="en-US" sz="1100">
              <a:solidFill>
                <a:sysClr val="windowText" lastClr="000000"/>
              </a:solidFill>
              <a:latin typeface="ＭＳ ゴシック" pitchFamily="49" charset="-128"/>
              <a:ea typeface="ＭＳ ゴシック" pitchFamily="49" charset="-128"/>
            </a:rPr>
            <a:t>百万円）や、コロナ禍による事業の縮小などにより、財源に余剰が生じたたことから、基金残高が増加したことが考えられる。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実質単年度収支についても、財政調整基金積立金が大きく増加となったことから、</a:t>
          </a:r>
          <a:r>
            <a:rPr kumimoji="1" lang="en-US" altLang="ja-JP" sz="1100">
              <a:solidFill>
                <a:sysClr val="windowText" lastClr="000000"/>
              </a:solidFill>
              <a:latin typeface="ＭＳ ゴシック" pitchFamily="49" charset="-128"/>
              <a:ea typeface="ＭＳ ゴシック" pitchFamily="49" charset="-128"/>
            </a:rPr>
            <a:t>+12.11</a:t>
          </a:r>
          <a:r>
            <a:rPr kumimoji="1" lang="ja-JP" altLang="en-US" sz="1100">
              <a:solidFill>
                <a:sysClr val="windowText" lastClr="000000"/>
              </a:solidFill>
              <a:latin typeface="ＭＳ ゴシック" pitchFamily="49" charset="-128"/>
              <a:ea typeface="ＭＳ ゴシック" pitchFamily="49" charset="-128"/>
            </a:rPr>
            <a:t>％と大きく上昇した。その一方で、学校給食センターの建設や、老朽化した公共施設の維持補修費の増加、少子高齢化に伴う社会福祉関係経費の増加など、指標の低下要素も抱えていることも踏まえ、既存事業の見直しを図りつつ、効果的かつ効率的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いずれの会計においても赤字は生じておらず、健全な財政状況を維持しているが、一般会計と国民健康保険特別会計において黒字額は前年度と比較し減となった。</a:t>
          </a:r>
        </a:p>
        <a:p>
          <a:r>
            <a:rPr kumimoji="1" lang="ja-JP" altLang="en-US" sz="1400">
              <a:solidFill>
                <a:sysClr val="windowText" lastClr="000000"/>
              </a:solidFill>
              <a:latin typeface="ＭＳ ゴシック" pitchFamily="49" charset="-128"/>
              <a:ea typeface="ＭＳ ゴシック" pitchFamily="49" charset="-128"/>
            </a:rPr>
            <a:t>　特に黒字額の減少率が大きかった一般会計では、少子高齢化・人口減少に伴う税収の減等により歳入の減が見込まれる状況にあり、歳出においても、学校給食センターの建設をはじめとする老朽化した公共施設の大規模修繕・更新費用の増や、物価高騰の影響による各種経費の増などが見込ま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このことを踏まえ、すべての会計において計画的かつ適正な予算執行を行うよう、今後も努める。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3620_&#30342;&#3732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7.7</v>
          </cell>
          <cell r="BX51">
            <v>4.5</v>
          </cell>
          <cell r="CF51">
            <v>0.9</v>
          </cell>
        </row>
        <row r="53">
          <cell r="BP53">
            <v>49.4</v>
          </cell>
          <cell r="BX53">
            <v>51</v>
          </cell>
          <cell r="CF53">
            <v>52.7</v>
          </cell>
          <cell r="CN53">
            <v>54.5</v>
          </cell>
          <cell r="CV53">
            <v>56.3</v>
          </cell>
        </row>
        <row r="55">
          <cell r="AN55" t="str">
            <v>類似団体内平均値</v>
          </cell>
          <cell r="BP55">
            <v>0</v>
          </cell>
          <cell r="BX55">
            <v>0</v>
          </cell>
          <cell r="CF55">
            <v>3.1</v>
          </cell>
          <cell r="CN55">
            <v>3.4</v>
          </cell>
          <cell r="CV55">
            <v>0</v>
          </cell>
        </row>
        <row r="57">
          <cell r="BP57">
            <v>59.4</v>
          </cell>
          <cell r="BX57">
            <v>60</v>
          </cell>
          <cell r="CF57">
            <v>61.2</v>
          </cell>
          <cell r="CN57">
            <v>62.8</v>
          </cell>
          <cell r="CV57">
            <v>62.8</v>
          </cell>
        </row>
        <row r="72">
          <cell r="BP72" t="str">
            <v>H29</v>
          </cell>
          <cell r="BX72" t="str">
            <v>H30</v>
          </cell>
          <cell r="CF72" t="str">
            <v>R01</v>
          </cell>
          <cell r="CN72" t="str">
            <v>R02</v>
          </cell>
          <cell r="CV72" t="str">
            <v>R03</v>
          </cell>
        </row>
        <row r="73">
          <cell r="AN73" t="str">
            <v>当該団体値</v>
          </cell>
          <cell r="BP73">
            <v>7.7</v>
          </cell>
          <cell r="BX73">
            <v>4.5</v>
          </cell>
          <cell r="CF73">
            <v>0.9</v>
          </cell>
        </row>
        <row r="75">
          <cell r="BP75">
            <v>5.6</v>
          </cell>
          <cell r="BX75">
            <v>6.6</v>
          </cell>
          <cell r="CF75">
            <v>7.1</v>
          </cell>
          <cell r="CN75">
            <v>7.1</v>
          </cell>
          <cell r="CV75">
            <v>6.7</v>
          </cell>
        </row>
        <row r="77">
          <cell r="AN77" t="str">
            <v>類似団体内平均値</v>
          </cell>
          <cell r="BP77">
            <v>0</v>
          </cell>
          <cell r="BX77">
            <v>0</v>
          </cell>
          <cell r="CF77">
            <v>3.1</v>
          </cell>
          <cell r="CN77">
            <v>3.4</v>
          </cell>
          <cell r="CV77">
            <v>0</v>
          </cell>
        </row>
        <row r="79">
          <cell r="BP79">
            <v>7.9</v>
          </cell>
          <cell r="BX79">
            <v>7.8</v>
          </cell>
          <cell r="CF79">
            <v>7.9</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R9" sqref="R9:V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5142563</v>
      </c>
      <c r="BO4" s="374"/>
      <c r="BP4" s="374"/>
      <c r="BQ4" s="374"/>
      <c r="BR4" s="374"/>
      <c r="BS4" s="374"/>
      <c r="BT4" s="374"/>
      <c r="BU4" s="375"/>
      <c r="BV4" s="373">
        <v>5626511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v>
      </c>
      <c r="CU4" s="380"/>
      <c r="CV4" s="380"/>
      <c r="CW4" s="380"/>
      <c r="CX4" s="380"/>
      <c r="CY4" s="380"/>
      <c r="CZ4" s="380"/>
      <c r="DA4" s="381"/>
      <c r="DB4" s="379">
        <v>7.4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4931028</v>
      </c>
      <c r="BO5" s="411"/>
      <c r="BP5" s="411"/>
      <c r="BQ5" s="411"/>
      <c r="BR5" s="411"/>
      <c r="BS5" s="411"/>
      <c r="BT5" s="411"/>
      <c r="BU5" s="412"/>
      <c r="BV5" s="410">
        <v>5394544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76.2</v>
      </c>
      <c r="CU5" s="408"/>
      <c r="CV5" s="408"/>
      <c r="CW5" s="408"/>
      <c r="CX5" s="408"/>
      <c r="CY5" s="408"/>
      <c r="CZ5" s="408"/>
      <c r="DA5" s="409"/>
      <c r="DB5" s="407">
        <v>85.1</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211535</v>
      </c>
      <c r="BO6" s="411"/>
      <c r="BP6" s="411"/>
      <c r="BQ6" s="411"/>
      <c r="BR6" s="411"/>
      <c r="BS6" s="411"/>
      <c r="BT6" s="411"/>
      <c r="BU6" s="412"/>
      <c r="BV6" s="410">
        <v>231967</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79.8</v>
      </c>
      <c r="CU6" s="448"/>
      <c r="CV6" s="448"/>
      <c r="CW6" s="448"/>
      <c r="CX6" s="448"/>
      <c r="CY6" s="448"/>
      <c r="CZ6" s="448"/>
      <c r="DA6" s="449"/>
      <c r="DB6" s="447">
        <v>87.2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18464</v>
      </c>
      <c r="BO7" s="411"/>
      <c r="BP7" s="411"/>
      <c r="BQ7" s="411"/>
      <c r="BR7" s="411"/>
      <c r="BS7" s="411"/>
      <c r="BT7" s="411"/>
      <c r="BU7" s="412"/>
      <c r="BV7" s="410">
        <v>11551</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3224894</v>
      </c>
      <c r="CU7" s="411"/>
      <c r="CV7" s="411"/>
      <c r="CW7" s="411"/>
      <c r="CX7" s="411"/>
      <c r="CY7" s="411"/>
      <c r="CZ7" s="411"/>
      <c r="DA7" s="412"/>
      <c r="DB7" s="410">
        <v>2982655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193071</v>
      </c>
      <c r="BO8" s="411"/>
      <c r="BP8" s="411"/>
      <c r="BQ8" s="411"/>
      <c r="BR8" s="411"/>
      <c r="BS8" s="411"/>
      <c r="BT8" s="411"/>
      <c r="BU8" s="412"/>
      <c r="BV8" s="410">
        <v>220416</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0.41</v>
      </c>
      <c r="CU8" s="451"/>
      <c r="CV8" s="451"/>
      <c r="CW8" s="451"/>
      <c r="CX8" s="451"/>
      <c r="CY8" s="451"/>
      <c r="CZ8" s="451"/>
      <c r="DA8" s="452"/>
      <c r="DB8" s="450">
        <v>0.43</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9302</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117</v>
      </c>
      <c r="AV9" s="443"/>
      <c r="AW9" s="443"/>
      <c r="AX9" s="443"/>
      <c r="AY9" s="444" t="s">
        <v>118</v>
      </c>
      <c r="AZ9" s="445"/>
      <c r="BA9" s="445"/>
      <c r="BB9" s="445"/>
      <c r="BC9" s="445"/>
      <c r="BD9" s="445"/>
      <c r="BE9" s="445"/>
      <c r="BF9" s="445"/>
      <c r="BG9" s="445"/>
      <c r="BH9" s="445"/>
      <c r="BI9" s="445"/>
      <c r="BJ9" s="445"/>
      <c r="BK9" s="445"/>
      <c r="BL9" s="445"/>
      <c r="BM9" s="446"/>
      <c r="BN9" s="410">
        <v>-27345</v>
      </c>
      <c r="BO9" s="411"/>
      <c r="BP9" s="411"/>
      <c r="BQ9" s="411"/>
      <c r="BR9" s="411"/>
      <c r="BS9" s="411"/>
      <c r="BT9" s="411"/>
      <c r="BU9" s="412"/>
      <c r="BV9" s="410">
        <v>-2045</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8.4</v>
      </c>
      <c r="CU9" s="408"/>
      <c r="CV9" s="408"/>
      <c r="CW9" s="408"/>
      <c r="CX9" s="408"/>
      <c r="CY9" s="408"/>
      <c r="CZ9" s="408"/>
      <c r="DA9" s="409"/>
      <c r="DB9" s="407">
        <v>9.1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120</v>
      </c>
      <c r="M10" s="440"/>
      <c r="N10" s="440"/>
      <c r="O10" s="440"/>
      <c r="P10" s="440"/>
      <c r="Q10" s="441"/>
      <c r="R10" s="461">
        <v>10133</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122</v>
      </c>
      <c r="AV10" s="443"/>
      <c r="AW10" s="443"/>
      <c r="AX10" s="443"/>
      <c r="AY10" s="444" t="s">
        <v>123</v>
      </c>
      <c r="AZ10" s="445"/>
      <c r="BA10" s="445"/>
      <c r="BB10" s="445"/>
      <c r="BC10" s="445"/>
      <c r="BD10" s="445"/>
      <c r="BE10" s="445"/>
      <c r="BF10" s="445"/>
      <c r="BG10" s="445"/>
      <c r="BH10" s="445"/>
      <c r="BI10" s="445"/>
      <c r="BJ10" s="445"/>
      <c r="BK10" s="445"/>
      <c r="BL10" s="445"/>
      <c r="BM10" s="446"/>
      <c r="BN10" s="410">
        <v>512728</v>
      </c>
      <c r="BO10" s="411"/>
      <c r="BP10" s="411"/>
      <c r="BQ10" s="411"/>
      <c r="BR10" s="411"/>
      <c r="BS10" s="411"/>
      <c r="BT10" s="411"/>
      <c r="BU10" s="412"/>
      <c r="BV10" s="410">
        <v>89793</v>
      </c>
      <c r="BW10" s="411"/>
      <c r="BX10" s="411"/>
      <c r="BY10" s="411"/>
      <c r="BZ10" s="411"/>
      <c r="CA10" s="411"/>
      <c r="CB10" s="411"/>
      <c r="CC10" s="41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128</v>
      </c>
      <c r="AV11" s="443"/>
      <c r="AW11" s="443"/>
      <c r="AX11" s="443"/>
      <c r="AY11" s="444" t="s">
        <v>129</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130</v>
      </c>
      <c r="CE11" s="414"/>
      <c r="CF11" s="414"/>
      <c r="CG11" s="414"/>
      <c r="CH11" s="414"/>
      <c r="CI11" s="414"/>
      <c r="CJ11" s="414"/>
      <c r="CK11" s="414"/>
      <c r="CL11" s="414"/>
      <c r="CM11" s="414"/>
      <c r="CN11" s="414"/>
      <c r="CO11" s="414"/>
      <c r="CP11" s="414"/>
      <c r="CQ11" s="414"/>
      <c r="CR11" s="414"/>
      <c r="CS11" s="415"/>
      <c r="CT11" s="450" t="s">
        <v>131</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9371</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122</v>
      </c>
      <c r="AV12" s="443"/>
      <c r="AW12" s="443"/>
      <c r="AX12" s="443"/>
      <c r="AY12" s="444" t="s">
        <v>137</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9286</v>
      </c>
      <c r="S13" s="495"/>
      <c r="T13" s="495"/>
      <c r="U13" s="495"/>
      <c r="V13" s="496"/>
      <c r="W13" s="426" t="s">
        <v>142</v>
      </c>
      <c r="X13" s="427"/>
      <c r="Y13" s="427"/>
      <c r="Z13" s="427"/>
      <c r="AA13" s="427"/>
      <c r="AB13" s="417"/>
      <c r="AC13" s="461">
        <v>176</v>
      </c>
      <c r="AD13" s="462"/>
      <c r="AE13" s="462"/>
      <c r="AF13" s="462"/>
      <c r="AG13" s="504"/>
      <c r="AH13" s="461">
        <v>188</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485383</v>
      </c>
      <c r="BO13" s="411"/>
      <c r="BP13" s="411"/>
      <c r="BQ13" s="411"/>
      <c r="BR13" s="411"/>
      <c r="BS13" s="411"/>
      <c r="BT13" s="411"/>
      <c r="BU13" s="412"/>
      <c r="BV13" s="410">
        <v>87748</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6.7</v>
      </c>
      <c r="CU13" s="408"/>
      <c r="CV13" s="408"/>
      <c r="CW13" s="408"/>
      <c r="CX13" s="408"/>
      <c r="CY13" s="408"/>
      <c r="CZ13" s="408"/>
      <c r="DA13" s="409"/>
      <c r="DB13" s="407">
        <v>7.1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9521</v>
      </c>
      <c r="S14" s="495"/>
      <c r="T14" s="495"/>
      <c r="U14" s="495"/>
      <c r="V14" s="496"/>
      <c r="W14" s="400"/>
      <c r="X14" s="401"/>
      <c r="Y14" s="401"/>
      <c r="Z14" s="401"/>
      <c r="AA14" s="401"/>
      <c r="AB14" s="390"/>
      <c r="AC14" s="497">
        <v>4</v>
      </c>
      <c r="AD14" s="498"/>
      <c r="AE14" s="498"/>
      <c r="AF14" s="498"/>
      <c r="AG14" s="499"/>
      <c r="AH14" s="497">
        <v>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t="s">
        <v>140</v>
      </c>
      <c r="CU14" s="509"/>
      <c r="CV14" s="509"/>
      <c r="CW14" s="509"/>
      <c r="CX14" s="509"/>
      <c r="CY14" s="509"/>
      <c r="CZ14" s="509"/>
      <c r="DA14" s="510"/>
      <c r="DB14" s="508" t="s">
        <v>140</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149</v>
      </c>
      <c r="N15" s="502"/>
      <c r="O15" s="502"/>
      <c r="P15" s="502"/>
      <c r="Q15" s="503"/>
      <c r="R15" s="494">
        <v>9439</v>
      </c>
      <c r="S15" s="495"/>
      <c r="T15" s="495"/>
      <c r="U15" s="495"/>
      <c r="V15" s="496"/>
      <c r="W15" s="426" t="s">
        <v>150</v>
      </c>
      <c r="X15" s="427"/>
      <c r="Y15" s="427"/>
      <c r="Z15" s="427"/>
      <c r="AA15" s="427"/>
      <c r="AB15" s="417"/>
      <c r="AC15" s="461">
        <v>1429</v>
      </c>
      <c r="AD15" s="462"/>
      <c r="AE15" s="462"/>
      <c r="AF15" s="462"/>
      <c r="AG15" s="504"/>
      <c r="AH15" s="461">
        <v>1569</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1049988</v>
      </c>
      <c r="BO15" s="374"/>
      <c r="BP15" s="374"/>
      <c r="BQ15" s="374"/>
      <c r="BR15" s="374"/>
      <c r="BS15" s="374"/>
      <c r="BT15" s="374"/>
      <c r="BU15" s="375"/>
      <c r="BV15" s="373">
        <v>1086742</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32.700000000000003</v>
      </c>
      <c r="AD16" s="498"/>
      <c r="AE16" s="498"/>
      <c r="AF16" s="498"/>
      <c r="AG16" s="499"/>
      <c r="AH16" s="497">
        <v>33.200000000000003</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2806402</v>
      </c>
      <c r="BO16" s="411"/>
      <c r="BP16" s="411"/>
      <c r="BQ16" s="411"/>
      <c r="BR16" s="411"/>
      <c r="BS16" s="411"/>
      <c r="BT16" s="411"/>
      <c r="BU16" s="412"/>
      <c r="BV16" s="410">
        <v>2588689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2764</v>
      </c>
      <c r="AD17" s="462"/>
      <c r="AE17" s="462"/>
      <c r="AF17" s="462"/>
      <c r="AG17" s="504"/>
      <c r="AH17" s="461">
        <v>2965</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1315913</v>
      </c>
      <c r="BO17" s="411"/>
      <c r="BP17" s="411"/>
      <c r="BQ17" s="411"/>
      <c r="BR17" s="411"/>
      <c r="BS17" s="411"/>
      <c r="BT17" s="411"/>
      <c r="BU17" s="412"/>
      <c r="BV17" s="410">
        <v>1366534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160</v>
      </c>
      <c r="C18" s="453"/>
      <c r="D18" s="453"/>
      <c r="E18" s="533"/>
      <c r="F18" s="533"/>
      <c r="G18" s="533"/>
      <c r="H18" s="533"/>
      <c r="I18" s="533"/>
      <c r="J18" s="533"/>
      <c r="K18" s="533"/>
      <c r="L18" s="534">
        <v>63.74</v>
      </c>
      <c r="M18" s="534"/>
      <c r="N18" s="534"/>
      <c r="O18" s="534"/>
      <c r="P18" s="534"/>
      <c r="Q18" s="534"/>
      <c r="R18" s="535"/>
      <c r="S18" s="535"/>
      <c r="T18" s="535"/>
      <c r="U18" s="535"/>
      <c r="V18" s="536"/>
      <c r="W18" s="428"/>
      <c r="X18" s="429"/>
      <c r="Y18" s="429"/>
      <c r="Z18" s="429"/>
      <c r="AA18" s="429"/>
      <c r="AB18" s="420"/>
      <c r="AC18" s="537">
        <v>63.3</v>
      </c>
      <c r="AD18" s="538"/>
      <c r="AE18" s="538"/>
      <c r="AF18" s="538"/>
      <c r="AG18" s="539"/>
      <c r="AH18" s="537">
        <v>62.8</v>
      </c>
      <c r="AI18" s="538"/>
      <c r="AJ18" s="538"/>
      <c r="AK18" s="538"/>
      <c r="AL18" s="540"/>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2534533</v>
      </c>
      <c r="BO18" s="411"/>
      <c r="BP18" s="411"/>
      <c r="BQ18" s="411"/>
      <c r="BR18" s="411"/>
      <c r="BS18" s="411"/>
      <c r="BT18" s="411"/>
      <c r="BU18" s="412"/>
      <c r="BV18" s="410">
        <v>2500434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162</v>
      </c>
      <c r="C19" s="453"/>
      <c r="D19" s="453"/>
      <c r="E19" s="533"/>
      <c r="F19" s="533"/>
      <c r="G19" s="533"/>
      <c r="H19" s="533"/>
      <c r="I19" s="533"/>
      <c r="J19" s="533"/>
      <c r="K19" s="533"/>
      <c r="L19" s="541">
        <v>146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3929430</v>
      </c>
      <c r="BO19" s="411"/>
      <c r="BP19" s="411"/>
      <c r="BQ19" s="411"/>
      <c r="BR19" s="411"/>
      <c r="BS19" s="411"/>
      <c r="BT19" s="411"/>
      <c r="BU19" s="412"/>
      <c r="BV19" s="410">
        <v>3700315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164</v>
      </c>
      <c r="C20" s="453"/>
      <c r="D20" s="453"/>
      <c r="E20" s="533"/>
      <c r="F20" s="533"/>
      <c r="G20" s="533"/>
      <c r="H20" s="533"/>
      <c r="I20" s="533"/>
      <c r="J20" s="533"/>
      <c r="K20" s="533"/>
      <c r="L20" s="541">
        <v>3584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165</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2921577</v>
      </c>
      <c r="BO22" s="374"/>
      <c r="BP22" s="374"/>
      <c r="BQ22" s="374"/>
      <c r="BR22" s="374"/>
      <c r="BS22" s="374"/>
      <c r="BT22" s="374"/>
      <c r="BU22" s="375"/>
      <c r="BV22" s="373">
        <v>2992925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2914117</v>
      </c>
      <c r="BO23" s="411"/>
      <c r="BP23" s="411"/>
      <c r="BQ23" s="411"/>
      <c r="BR23" s="411"/>
      <c r="BS23" s="411"/>
      <c r="BT23" s="411"/>
      <c r="BU23" s="412"/>
      <c r="BV23" s="410">
        <v>2975965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174</v>
      </c>
      <c r="F24" s="440"/>
      <c r="G24" s="440"/>
      <c r="H24" s="440"/>
      <c r="I24" s="440"/>
      <c r="J24" s="440"/>
      <c r="K24" s="441"/>
      <c r="L24" s="461">
        <v>1</v>
      </c>
      <c r="M24" s="462"/>
      <c r="N24" s="462"/>
      <c r="O24" s="462"/>
      <c r="P24" s="504"/>
      <c r="Q24" s="461">
        <v>6780</v>
      </c>
      <c r="R24" s="462"/>
      <c r="S24" s="462"/>
      <c r="T24" s="462"/>
      <c r="U24" s="462"/>
      <c r="V24" s="504"/>
      <c r="W24" s="556"/>
      <c r="X24" s="557"/>
      <c r="Y24" s="558"/>
      <c r="Z24" s="460" t="s">
        <v>175</v>
      </c>
      <c r="AA24" s="440"/>
      <c r="AB24" s="440"/>
      <c r="AC24" s="440"/>
      <c r="AD24" s="440"/>
      <c r="AE24" s="440"/>
      <c r="AF24" s="440"/>
      <c r="AG24" s="441"/>
      <c r="AH24" s="461">
        <v>78</v>
      </c>
      <c r="AI24" s="462"/>
      <c r="AJ24" s="462"/>
      <c r="AK24" s="462"/>
      <c r="AL24" s="504"/>
      <c r="AM24" s="461">
        <v>204750</v>
      </c>
      <c r="AN24" s="462"/>
      <c r="AO24" s="462"/>
      <c r="AP24" s="462"/>
      <c r="AQ24" s="462"/>
      <c r="AR24" s="504"/>
      <c r="AS24" s="461">
        <v>2625</v>
      </c>
      <c r="AT24" s="462"/>
      <c r="AU24" s="462"/>
      <c r="AV24" s="462"/>
      <c r="AW24" s="462"/>
      <c r="AX24" s="463"/>
      <c r="AY24" s="526" t="s">
        <v>176</v>
      </c>
      <c r="AZ24" s="527"/>
      <c r="BA24" s="527"/>
      <c r="BB24" s="527"/>
      <c r="BC24" s="527"/>
      <c r="BD24" s="527"/>
      <c r="BE24" s="527"/>
      <c r="BF24" s="527"/>
      <c r="BG24" s="527"/>
      <c r="BH24" s="527"/>
      <c r="BI24" s="527"/>
      <c r="BJ24" s="527"/>
      <c r="BK24" s="527"/>
      <c r="BL24" s="527"/>
      <c r="BM24" s="528"/>
      <c r="BN24" s="410">
        <v>905550</v>
      </c>
      <c r="BO24" s="411"/>
      <c r="BP24" s="411"/>
      <c r="BQ24" s="411"/>
      <c r="BR24" s="411"/>
      <c r="BS24" s="411"/>
      <c r="BT24" s="411"/>
      <c r="BU24" s="412"/>
      <c r="BV24" s="410">
        <v>931997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177</v>
      </c>
      <c r="F25" s="440"/>
      <c r="G25" s="440"/>
      <c r="H25" s="440"/>
      <c r="I25" s="440"/>
      <c r="J25" s="440"/>
      <c r="K25" s="441"/>
      <c r="L25" s="461">
        <v>1</v>
      </c>
      <c r="M25" s="462"/>
      <c r="N25" s="462"/>
      <c r="O25" s="462"/>
      <c r="P25" s="504"/>
      <c r="Q25" s="461">
        <v>5880</v>
      </c>
      <c r="R25" s="462"/>
      <c r="S25" s="462"/>
      <c r="T25" s="462"/>
      <c r="U25" s="462"/>
      <c r="V25" s="504"/>
      <c r="W25" s="556"/>
      <c r="X25" s="557"/>
      <c r="Y25" s="558"/>
      <c r="Z25" s="460" t="s">
        <v>178</v>
      </c>
      <c r="AA25" s="440"/>
      <c r="AB25" s="440"/>
      <c r="AC25" s="440"/>
      <c r="AD25" s="440"/>
      <c r="AE25" s="440"/>
      <c r="AF25" s="440"/>
      <c r="AG25" s="441"/>
      <c r="AH25" s="461" t="s">
        <v>140</v>
      </c>
      <c r="AI25" s="462"/>
      <c r="AJ25" s="462"/>
      <c r="AK25" s="462"/>
      <c r="AL25" s="504"/>
      <c r="AM25" s="461" t="s">
        <v>179</v>
      </c>
      <c r="AN25" s="462"/>
      <c r="AO25" s="462"/>
      <c r="AP25" s="462"/>
      <c r="AQ25" s="462"/>
      <c r="AR25" s="504"/>
      <c r="AS25" s="461" t="s">
        <v>179</v>
      </c>
      <c r="AT25" s="462"/>
      <c r="AU25" s="462"/>
      <c r="AV25" s="462"/>
      <c r="AW25" s="462"/>
      <c r="AX25" s="463"/>
      <c r="AY25" s="370" t="s">
        <v>180</v>
      </c>
      <c r="AZ25" s="371"/>
      <c r="BA25" s="371"/>
      <c r="BB25" s="371"/>
      <c r="BC25" s="371"/>
      <c r="BD25" s="371"/>
      <c r="BE25" s="371"/>
      <c r="BF25" s="371"/>
      <c r="BG25" s="371"/>
      <c r="BH25" s="371"/>
      <c r="BI25" s="371"/>
      <c r="BJ25" s="371"/>
      <c r="BK25" s="371"/>
      <c r="BL25" s="371"/>
      <c r="BM25" s="372"/>
      <c r="BN25" s="373" t="s">
        <v>181</v>
      </c>
      <c r="BO25" s="374"/>
      <c r="BP25" s="374"/>
      <c r="BQ25" s="374"/>
      <c r="BR25" s="374"/>
      <c r="BS25" s="374"/>
      <c r="BT25" s="374"/>
      <c r="BU25" s="375"/>
      <c r="BV25" s="373" t="s">
        <v>140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182</v>
      </c>
      <c r="F26" s="440"/>
      <c r="G26" s="440"/>
      <c r="H26" s="440"/>
      <c r="I26" s="440"/>
      <c r="J26" s="440"/>
      <c r="K26" s="441"/>
      <c r="L26" s="461">
        <v>1</v>
      </c>
      <c r="M26" s="462"/>
      <c r="N26" s="462"/>
      <c r="O26" s="462"/>
      <c r="P26" s="504"/>
      <c r="Q26" s="461">
        <v>5210</v>
      </c>
      <c r="R26" s="462"/>
      <c r="S26" s="462"/>
      <c r="T26" s="462"/>
      <c r="U26" s="462"/>
      <c r="V26" s="504"/>
      <c r="W26" s="556"/>
      <c r="X26" s="557"/>
      <c r="Y26" s="558"/>
      <c r="Z26" s="460" t="s">
        <v>183</v>
      </c>
      <c r="AA26" s="562"/>
      <c r="AB26" s="562"/>
      <c r="AC26" s="562"/>
      <c r="AD26" s="562"/>
      <c r="AE26" s="562"/>
      <c r="AF26" s="562"/>
      <c r="AG26" s="563"/>
      <c r="AH26" s="461" t="s">
        <v>179</v>
      </c>
      <c r="AI26" s="462"/>
      <c r="AJ26" s="462"/>
      <c r="AK26" s="462"/>
      <c r="AL26" s="504"/>
      <c r="AM26" s="461" t="s">
        <v>139</v>
      </c>
      <c r="AN26" s="462"/>
      <c r="AO26" s="462"/>
      <c r="AP26" s="462"/>
      <c r="AQ26" s="462"/>
      <c r="AR26" s="504"/>
      <c r="AS26" s="461" t="s">
        <v>140</v>
      </c>
      <c r="AT26" s="462"/>
      <c r="AU26" s="462"/>
      <c r="AV26" s="462"/>
      <c r="AW26" s="462"/>
      <c r="AX26" s="463"/>
      <c r="AY26" s="413" t="s">
        <v>184</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140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185</v>
      </c>
      <c r="F27" s="440"/>
      <c r="G27" s="440"/>
      <c r="H27" s="440"/>
      <c r="I27" s="440"/>
      <c r="J27" s="440"/>
      <c r="K27" s="441"/>
      <c r="L27" s="461">
        <v>1</v>
      </c>
      <c r="M27" s="462"/>
      <c r="N27" s="462"/>
      <c r="O27" s="462"/>
      <c r="P27" s="504"/>
      <c r="Q27" s="461">
        <v>2650</v>
      </c>
      <c r="R27" s="462"/>
      <c r="S27" s="462"/>
      <c r="T27" s="462"/>
      <c r="U27" s="462"/>
      <c r="V27" s="504"/>
      <c r="W27" s="556"/>
      <c r="X27" s="557"/>
      <c r="Y27" s="558"/>
      <c r="Z27" s="460" t="s">
        <v>186</v>
      </c>
      <c r="AA27" s="440"/>
      <c r="AB27" s="440"/>
      <c r="AC27" s="440"/>
      <c r="AD27" s="440"/>
      <c r="AE27" s="440"/>
      <c r="AF27" s="440"/>
      <c r="AG27" s="441"/>
      <c r="AH27" s="461">
        <v>6</v>
      </c>
      <c r="AI27" s="462"/>
      <c r="AJ27" s="462"/>
      <c r="AK27" s="462"/>
      <c r="AL27" s="504"/>
      <c r="AM27" s="461">
        <v>16862</v>
      </c>
      <c r="AN27" s="462"/>
      <c r="AO27" s="462"/>
      <c r="AP27" s="462"/>
      <c r="AQ27" s="462"/>
      <c r="AR27" s="504"/>
      <c r="AS27" s="461">
        <v>2810</v>
      </c>
      <c r="AT27" s="462"/>
      <c r="AU27" s="462"/>
      <c r="AV27" s="462"/>
      <c r="AW27" s="462"/>
      <c r="AX27" s="463"/>
      <c r="AY27" s="505" t="s">
        <v>187</v>
      </c>
      <c r="AZ27" s="506"/>
      <c r="BA27" s="506"/>
      <c r="BB27" s="506"/>
      <c r="BC27" s="506"/>
      <c r="BD27" s="506"/>
      <c r="BE27" s="506"/>
      <c r="BF27" s="506"/>
      <c r="BG27" s="506"/>
      <c r="BH27" s="506"/>
      <c r="BI27" s="506"/>
      <c r="BJ27" s="506"/>
      <c r="BK27" s="506"/>
      <c r="BL27" s="506"/>
      <c r="BM27" s="507"/>
      <c r="BN27" s="529" t="s">
        <v>140</v>
      </c>
      <c r="BO27" s="530"/>
      <c r="BP27" s="530"/>
      <c r="BQ27" s="530"/>
      <c r="BR27" s="530"/>
      <c r="BS27" s="530"/>
      <c r="BT27" s="530"/>
      <c r="BU27" s="531"/>
      <c r="BV27" s="529" t="s">
        <v>140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188</v>
      </c>
      <c r="F28" s="440"/>
      <c r="G28" s="440"/>
      <c r="H28" s="440"/>
      <c r="I28" s="440"/>
      <c r="J28" s="440"/>
      <c r="K28" s="441"/>
      <c r="L28" s="461">
        <v>1</v>
      </c>
      <c r="M28" s="462"/>
      <c r="N28" s="462"/>
      <c r="O28" s="462"/>
      <c r="P28" s="504"/>
      <c r="Q28" s="461">
        <v>2100</v>
      </c>
      <c r="R28" s="462"/>
      <c r="S28" s="462"/>
      <c r="T28" s="462"/>
      <c r="U28" s="462"/>
      <c r="V28" s="504"/>
      <c r="W28" s="556"/>
      <c r="X28" s="557"/>
      <c r="Y28" s="558"/>
      <c r="Z28" s="460" t="s">
        <v>189</v>
      </c>
      <c r="AA28" s="440"/>
      <c r="AB28" s="440"/>
      <c r="AC28" s="440"/>
      <c r="AD28" s="440"/>
      <c r="AE28" s="440"/>
      <c r="AF28" s="440"/>
      <c r="AG28" s="441"/>
      <c r="AH28" s="461">
        <v>1</v>
      </c>
      <c r="AI28" s="462"/>
      <c r="AJ28" s="462"/>
      <c r="AK28" s="462"/>
      <c r="AL28" s="504"/>
      <c r="AM28" s="461" t="s">
        <v>190</v>
      </c>
      <c r="AN28" s="462"/>
      <c r="AO28" s="462"/>
      <c r="AP28" s="462"/>
      <c r="AQ28" s="462"/>
      <c r="AR28" s="504"/>
      <c r="AS28" s="461" t="s">
        <v>191</v>
      </c>
      <c r="AT28" s="462"/>
      <c r="AU28" s="462"/>
      <c r="AV28" s="462"/>
      <c r="AW28" s="462"/>
      <c r="AX28" s="463"/>
      <c r="AY28" s="564" t="s">
        <v>192</v>
      </c>
      <c r="AZ28" s="565"/>
      <c r="BA28" s="565"/>
      <c r="BB28" s="566"/>
      <c r="BC28" s="370" t="s">
        <v>48</v>
      </c>
      <c r="BD28" s="371"/>
      <c r="BE28" s="371"/>
      <c r="BF28" s="371"/>
      <c r="BG28" s="371"/>
      <c r="BH28" s="371"/>
      <c r="BI28" s="371"/>
      <c r="BJ28" s="371"/>
      <c r="BK28" s="371"/>
      <c r="BL28" s="371"/>
      <c r="BM28" s="372"/>
      <c r="BN28" s="373">
        <v>1047711</v>
      </c>
      <c r="BO28" s="374"/>
      <c r="BP28" s="374"/>
      <c r="BQ28" s="374"/>
      <c r="BR28" s="374"/>
      <c r="BS28" s="374"/>
      <c r="BT28" s="374"/>
      <c r="BU28" s="375"/>
      <c r="BV28" s="373">
        <v>534983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193</v>
      </c>
      <c r="F29" s="440"/>
      <c r="G29" s="440"/>
      <c r="H29" s="440"/>
      <c r="I29" s="440"/>
      <c r="J29" s="440"/>
      <c r="K29" s="441"/>
      <c r="L29" s="461">
        <v>10</v>
      </c>
      <c r="M29" s="462"/>
      <c r="N29" s="462"/>
      <c r="O29" s="462"/>
      <c r="P29" s="504"/>
      <c r="Q29" s="461">
        <v>1900</v>
      </c>
      <c r="R29" s="462"/>
      <c r="S29" s="462"/>
      <c r="T29" s="462"/>
      <c r="U29" s="462"/>
      <c r="V29" s="504"/>
      <c r="W29" s="559"/>
      <c r="X29" s="560"/>
      <c r="Y29" s="561"/>
      <c r="Z29" s="460" t="s">
        <v>194</v>
      </c>
      <c r="AA29" s="440"/>
      <c r="AB29" s="440"/>
      <c r="AC29" s="440"/>
      <c r="AD29" s="440"/>
      <c r="AE29" s="440"/>
      <c r="AF29" s="440"/>
      <c r="AG29" s="441"/>
      <c r="AH29" s="461">
        <v>85</v>
      </c>
      <c r="AI29" s="462"/>
      <c r="AJ29" s="462"/>
      <c r="AK29" s="462"/>
      <c r="AL29" s="504"/>
      <c r="AM29" s="461">
        <v>224358</v>
      </c>
      <c r="AN29" s="462"/>
      <c r="AO29" s="462"/>
      <c r="AP29" s="462"/>
      <c r="AQ29" s="462"/>
      <c r="AR29" s="504"/>
      <c r="AS29" s="461">
        <v>2640</v>
      </c>
      <c r="AT29" s="462"/>
      <c r="AU29" s="462"/>
      <c r="AV29" s="462"/>
      <c r="AW29" s="462"/>
      <c r="AX29" s="463"/>
      <c r="AY29" s="567"/>
      <c r="AZ29" s="568"/>
      <c r="BA29" s="568"/>
      <c r="BB29" s="569"/>
      <c r="BC29" s="444" t="s">
        <v>195</v>
      </c>
      <c r="BD29" s="445"/>
      <c r="BE29" s="445"/>
      <c r="BF29" s="445"/>
      <c r="BG29" s="445"/>
      <c r="BH29" s="445"/>
      <c r="BI29" s="445"/>
      <c r="BJ29" s="445"/>
      <c r="BK29" s="445"/>
      <c r="BL29" s="445"/>
      <c r="BM29" s="446"/>
      <c r="BN29" s="410">
        <v>489993</v>
      </c>
      <c r="BO29" s="411"/>
      <c r="BP29" s="411"/>
      <c r="BQ29" s="411"/>
      <c r="BR29" s="411"/>
      <c r="BS29" s="411"/>
      <c r="BT29" s="411"/>
      <c r="BU29" s="412"/>
      <c r="BV29" s="410">
        <v>448095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196</v>
      </c>
      <c r="X30" s="578"/>
      <c r="Y30" s="578"/>
      <c r="Z30" s="578"/>
      <c r="AA30" s="578"/>
      <c r="AB30" s="578"/>
      <c r="AC30" s="578"/>
      <c r="AD30" s="578"/>
      <c r="AE30" s="578"/>
      <c r="AF30" s="578"/>
      <c r="AG30" s="579"/>
      <c r="AH30" s="537">
        <v>93.2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757080</v>
      </c>
      <c r="BO30" s="530"/>
      <c r="BP30" s="530"/>
      <c r="BQ30" s="530"/>
      <c r="BR30" s="530"/>
      <c r="BS30" s="530"/>
      <c r="BT30" s="530"/>
      <c r="BU30" s="531"/>
      <c r="BV30" s="529">
        <v>755803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197</v>
      </c>
      <c r="D32" s="573"/>
      <c r="E32" s="573"/>
      <c r="F32" s="573"/>
      <c r="G32" s="573"/>
      <c r="H32" s="573"/>
      <c r="I32" s="573"/>
      <c r="J32" s="573"/>
      <c r="K32" s="573"/>
      <c r="L32" s="573"/>
      <c r="M32" s="573"/>
      <c r="N32" s="573"/>
      <c r="O32" s="573"/>
      <c r="P32" s="573"/>
      <c r="Q32" s="573"/>
      <c r="R32" s="573"/>
      <c r="S32" s="573"/>
      <c r="U32" s="414" t="s">
        <v>198</v>
      </c>
      <c r="V32" s="414"/>
      <c r="W32" s="414"/>
      <c r="X32" s="414"/>
      <c r="Y32" s="414"/>
      <c r="Z32" s="414"/>
      <c r="AA32" s="414"/>
      <c r="AB32" s="414"/>
      <c r="AC32" s="414"/>
      <c r="AD32" s="414"/>
      <c r="AE32" s="414"/>
      <c r="AF32" s="414"/>
      <c r="AG32" s="414"/>
      <c r="AH32" s="414"/>
      <c r="AI32" s="414"/>
      <c r="AJ32" s="414"/>
      <c r="AK32" s="414"/>
      <c r="AM32" s="414" t="s">
        <v>199</v>
      </c>
      <c r="AN32" s="414"/>
      <c r="AO32" s="414"/>
      <c r="AP32" s="414"/>
      <c r="AQ32" s="414"/>
      <c r="AR32" s="414"/>
      <c r="AS32" s="414"/>
      <c r="AT32" s="414"/>
      <c r="AU32" s="414"/>
      <c r="AV32" s="414"/>
      <c r="AW32" s="414"/>
      <c r="AX32" s="414"/>
      <c r="AY32" s="414"/>
      <c r="AZ32" s="414"/>
      <c r="BA32" s="414"/>
      <c r="BB32" s="414"/>
      <c r="BC32" s="414"/>
      <c r="BE32" s="414" t="s">
        <v>200</v>
      </c>
      <c r="BF32" s="414"/>
      <c r="BG32" s="414"/>
      <c r="BH32" s="414"/>
      <c r="BI32" s="414"/>
      <c r="BJ32" s="414"/>
      <c r="BK32" s="414"/>
      <c r="BL32" s="414"/>
      <c r="BM32" s="414"/>
      <c r="BN32" s="414"/>
      <c r="BO32" s="414"/>
      <c r="BP32" s="414"/>
      <c r="BQ32" s="414"/>
      <c r="BR32" s="414"/>
      <c r="BS32" s="414"/>
      <c r="BT32" s="414"/>
      <c r="BU32" s="414"/>
      <c r="BW32" s="414" t="s">
        <v>201</v>
      </c>
      <c r="BX32" s="414"/>
      <c r="BY32" s="414"/>
      <c r="BZ32" s="414"/>
      <c r="CA32" s="414"/>
      <c r="CB32" s="414"/>
      <c r="CC32" s="414"/>
      <c r="CD32" s="414"/>
      <c r="CE32" s="414"/>
      <c r="CF32" s="414"/>
      <c r="CG32" s="414"/>
      <c r="CH32" s="414"/>
      <c r="CI32" s="414"/>
      <c r="CJ32" s="414"/>
      <c r="CK32" s="414"/>
      <c r="CL32" s="414"/>
      <c r="CM32" s="414"/>
      <c r="CO32" s="414" t="s">
        <v>202</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203</v>
      </c>
      <c r="D33" s="434"/>
      <c r="E33" s="399" t="s">
        <v>204</v>
      </c>
      <c r="F33" s="399"/>
      <c r="G33" s="399"/>
      <c r="H33" s="399"/>
      <c r="I33" s="399"/>
      <c r="J33" s="399"/>
      <c r="K33" s="399"/>
      <c r="L33" s="399"/>
      <c r="M33" s="399"/>
      <c r="N33" s="399"/>
      <c r="O33" s="399"/>
      <c r="P33" s="399"/>
      <c r="Q33" s="399"/>
      <c r="R33" s="399"/>
      <c r="S33" s="399"/>
      <c r="T33" s="203"/>
      <c r="U33" s="434" t="s">
        <v>205</v>
      </c>
      <c r="V33" s="434"/>
      <c r="W33" s="399" t="s">
        <v>204</v>
      </c>
      <c r="X33" s="399"/>
      <c r="Y33" s="399"/>
      <c r="Z33" s="399"/>
      <c r="AA33" s="399"/>
      <c r="AB33" s="399"/>
      <c r="AC33" s="399"/>
      <c r="AD33" s="399"/>
      <c r="AE33" s="399"/>
      <c r="AF33" s="399"/>
      <c r="AG33" s="399"/>
      <c r="AH33" s="399"/>
      <c r="AI33" s="399"/>
      <c r="AJ33" s="399"/>
      <c r="AK33" s="399"/>
      <c r="AL33" s="203"/>
      <c r="AM33" s="434" t="s">
        <v>206</v>
      </c>
      <c r="AN33" s="434"/>
      <c r="AO33" s="399" t="s">
        <v>207</v>
      </c>
      <c r="AP33" s="399"/>
      <c r="AQ33" s="399"/>
      <c r="AR33" s="399"/>
      <c r="AS33" s="399"/>
      <c r="AT33" s="399"/>
      <c r="AU33" s="399"/>
      <c r="AV33" s="399"/>
      <c r="AW33" s="399"/>
      <c r="AX33" s="399"/>
      <c r="AY33" s="399"/>
      <c r="AZ33" s="399"/>
      <c r="BA33" s="399"/>
      <c r="BB33" s="399"/>
      <c r="BC33" s="399"/>
      <c r="BD33" s="204"/>
      <c r="BE33" s="399" t="s">
        <v>208</v>
      </c>
      <c r="BF33" s="399"/>
      <c r="BG33" s="399" t="s">
        <v>209</v>
      </c>
      <c r="BH33" s="399"/>
      <c r="BI33" s="399"/>
      <c r="BJ33" s="399"/>
      <c r="BK33" s="399"/>
      <c r="BL33" s="399"/>
      <c r="BM33" s="399"/>
      <c r="BN33" s="399"/>
      <c r="BO33" s="399"/>
      <c r="BP33" s="399"/>
      <c r="BQ33" s="399"/>
      <c r="BR33" s="399"/>
      <c r="BS33" s="399"/>
      <c r="BT33" s="399"/>
      <c r="BU33" s="399"/>
      <c r="BV33" s="204"/>
      <c r="BW33" s="434" t="s">
        <v>208</v>
      </c>
      <c r="BX33" s="434"/>
      <c r="BY33" s="399" t="s">
        <v>210</v>
      </c>
      <c r="BZ33" s="399"/>
      <c r="CA33" s="399"/>
      <c r="CB33" s="399"/>
      <c r="CC33" s="399"/>
      <c r="CD33" s="399"/>
      <c r="CE33" s="399"/>
      <c r="CF33" s="399"/>
      <c r="CG33" s="399"/>
      <c r="CH33" s="399"/>
      <c r="CI33" s="399"/>
      <c r="CJ33" s="399"/>
      <c r="CK33" s="399"/>
      <c r="CL33" s="399"/>
      <c r="CM33" s="399"/>
      <c r="CN33" s="203"/>
      <c r="CO33" s="434" t="s">
        <v>203</v>
      </c>
      <c r="CP33" s="434"/>
      <c r="CQ33" s="399" t="s">
        <v>211</v>
      </c>
      <c r="CR33" s="399"/>
      <c r="CS33" s="399"/>
      <c r="CT33" s="399"/>
      <c r="CU33" s="399"/>
      <c r="CV33" s="399"/>
      <c r="CW33" s="399"/>
      <c r="CX33" s="399"/>
      <c r="CY33" s="399"/>
      <c r="CZ33" s="399"/>
      <c r="DA33" s="399"/>
      <c r="DB33" s="399"/>
      <c r="DC33" s="399"/>
      <c r="DD33" s="399"/>
      <c r="DE33" s="399"/>
      <c r="DF33" s="203"/>
      <c r="DG33" s="599" t="s">
        <v>212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5</v>
      </c>
      <c r="BX34" s="600"/>
      <c r="BY34" s="601" t="str">
        <f>IF('各会計、関係団体の財政状況及び健全化判断比率'!B68="","",'各会計、関係団体の財政状況及び健全化判断比率'!B68)</f>
        <v>埼玉県後期高齢者医療広域連合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6</v>
      </c>
      <c r="BX35" s="600"/>
      <c r="BY35" s="601" t="str">
        <f>IF('各会計、関係団体の財政状況及び健全化判断比率'!B69="","",'各会計、関係団体の財政状況及び健全化判断比率'!B69)</f>
        <v>埼玉県後期高齢者医療広域連合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7</v>
      </c>
      <c r="BX36" s="600"/>
      <c r="BY36" s="601" t="str">
        <f>IF('各会計、関係団体の財政状況及び健全化判断比率'!B70="","",'各会計、関係団体の財政状況及び健全化判断比率'!B70)</f>
        <v>埼玉県市町村総合事務組合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8</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9</v>
      </c>
      <c r="BX38" s="600"/>
      <c r="BY38" s="601" t="str">
        <f>IF('各会計、関係団体の財政状況及び健全化判断比率'!B72="","",'各会計、関係団体の財政状況及び健全化判断比率'!B72)</f>
        <v>彩の国さいたま人づくり広域連合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10</v>
      </c>
      <c r="BX39" s="600"/>
      <c r="BY39" s="601" t="str">
        <f>IF('各会計、関係団体の財政状況及び健全化判断比率'!B73="","",'各会計、関係団体の財政状況及び健全化判断比率'!B73)</f>
        <v>皆野・長瀞下水道組合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11</v>
      </c>
      <c r="BX40" s="600"/>
      <c r="BY40" s="601" t="str">
        <f>IF('各会計、関係団体の財政状況及び健全化判断比率'!B74="","",'各会計、関係団体の財政状況及び健全化判断比率'!B74)</f>
        <v>皆野・長瀞下水道組合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12</v>
      </c>
      <c r="BX41" s="600"/>
      <c r="BY41" s="601" t="str">
        <f>IF('各会計、関係団体の財政状況及び健全化判断比率'!B75="","",'各会計、関係団体の財政状況及び健全化判断比率'!B75)</f>
        <v>皆野・長瀞下水道組合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13</v>
      </c>
      <c r="BX42" s="600"/>
      <c r="BY42" s="601" t="str">
        <f>IF('各会計、関係団体の財政状況及び健全化判断比率'!B76="","",'各会計、関係団体の財政状況及び健全化判断比率'!B76)</f>
        <v>秩父広域市町村圏組合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14</v>
      </c>
      <c r="BX43" s="600"/>
      <c r="BY43" s="601" t="str">
        <f>IF('各会計、関係団体の財政状況及び健全化判断比率'!B77="","",'各会計、関係団体の財政状況及び健全化判断比率'!B77)</f>
        <v>秩父広域市町村圏組合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603" t="s">
        <v>214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220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gwthx0V8o1KoJd1HyYpiVk6q9ZYdektfXvIC67fkeEpl5mtddeS3SGzs+Kfd56P7dtnT/icDqUc8FLh9Qgdt6w==" saltValue="ktOEsWS6KOLJvHvJA0uAv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6"/>
  <sheetViews>
    <sheetView showGridLines="0" topLeftCell="A19" zoomScaleSheetLayoutView="100" workbookViewId="0">
      <selection activeCell="R9" sqref="R9:V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79" t="s">
        <v>565</v>
      </c>
      <c r="D34" s="1179"/>
      <c r="E34" s="1180"/>
      <c r="F34" s="32">
        <v>3.99</v>
      </c>
      <c r="G34" s="33">
        <v>4.76</v>
      </c>
      <c r="H34" s="33">
        <v>8</v>
      </c>
      <c r="I34" s="33">
        <v>7.38</v>
      </c>
      <c r="J34" s="34">
        <v>5.98</v>
      </c>
      <c r="K34" s="22"/>
      <c r="L34" s="22"/>
      <c r="M34" s="22"/>
      <c r="N34" s="22"/>
      <c r="O34" s="22"/>
      <c r="P34" s="22"/>
    </row>
    <row r="35" spans="1:16" ht="39" customHeight="1" x14ac:dyDescent="0.15">
      <c r="A35" s="22"/>
      <c r="B35" s="35"/>
      <c r="C35" s="1173" t="s">
        <v>566</v>
      </c>
      <c r="D35" s="1174"/>
      <c r="E35" s="1175"/>
      <c r="F35" s="36">
        <v>0.84</v>
      </c>
      <c r="G35" s="37">
        <v>1.61</v>
      </c>
      <c r="H35" s="37">
        <v>2.0299999999999998</v>
      </c>
      <c r="I35" s="37">
        <v>1.87</v>
      </c>
      <c r="J35" s="38">
        <v>2.2799999999999998</v>
      </c>
      <c r="K35" s="22"/>
      <c r="L35" s="22"/>
      <c r="M35" s="22"/>
      <c r="N35" s="22"/>
      <c r="O35" s="22"/>
      <c r="P35" s="22"/>
    </row>
    <row r="36" spans="1:16" ht="39" customHeight="1" x14ac:dyDescent="0.15">
      <c r="A36" s="22"/>
      <c r="B36" s="35"/>
      <c r="C36" s="1173" t="s">
        <v>567</v>
      </c>
      <c r="D36" s="1174"/>
      <c r="E36" s="1175"/>
      <c r="F36" s="36">
        <v>4.87</v>
      </c>
      <c r="G36" s="37">
        <v>3.77</v>
      </c>
      <c r="H36" s="37">
        <v>1.83</v>
      </c>
      <c r="I36" s="37">
        <v>2.15</v>
      </c>
      <c r="J36" s="38">
        <v>1.59</v>
      </c>
      <c r="K36" s="22"/>
      <c r="L36" s="22"/>
      <c r="M36" s="22"/>
      <c r="N36" s="22"/>
      <c r="O36" s="22"/>
      <c r="P36" s="22"/>
    </row>
    <row r="37" spans="1:16" ht="39" customHeight="1" x14ac:dyDescent="0.15">
      <c r="A37" s="22"/>
      <c r="B37" s="35"/>
      <c r="C37" s="1173" t="s">
        <v>568</v>
      </c>
      <c r="D37" s="1174"/>
      <c r="E37" s="1175"/>
      <c r="F37" s="36">
        <v>0.02</v>
      </c>
      <c r="G37" s="37">
        <v>0.04</v>
      </c>
      <c r="H37" s="37">
        <v>0.05</v>
      </c>
      <c r="I37" s="37">
        <v>0.03</v>
      </c>
      <c r="J37" s="38">
        <v>0.04</v>
      </c>
      <c r="K37" s="22"/>
      <c r="L37" s="22"/>
      <c r="M37" s="22"/>
      <c r="N37" s="22"/>
      <c r="O37" s="22"/>
      <c r="P37" s="22"/>
    </row>
    <row r="38" spans="1:16" ht="39" customHeight="1" x14ac:dyDescent="0.15">
      <c r="A38" s="22"/>
      <c r="B38" s="35"/>
      <c r="C38" s="1173"/>
      <c r="D38" s="1174"/>
      <c r="E38" s="1175"/>
      <c r="F38" s="36"/>
      <c r="G38" s="37"/>
      <c r="H38" s="37"/>
      <c r="I38" s="37"/>
      <c r="J38" s="38"/>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569</v>
      </c>
      <c r="D42" s="1174"/>
      <c r="E42" s="1175"/>
      <c r="F42" s="36" t="s">
        <v>517</v>
      </c>
      <c r="G42" s="37" t="s">
        <v>517</v>
      </c>
      <c r="H42" s="37" t="s">
        <v>517</v>
      </c>
      <c r="I42" s="37" t="s">
        <v>517</v>
      </c>
      <c r="J42" s="38" t="s">
        <v>517</v>
      </c>
      <c r="K42" s="22"/>
      <c r="L42" s="22"/>
      <c r="M42" s="22"/>
      <c r="N42" s="22"/>
      <c r="O42" s="22"/>
      <c r="P42" s="22"/>
    </row>
    <row r="43" spans="1:16" ht="39" customHeight="1" thickBot="1" x14ac:dyDescent="0.2">
      <c r="A43" s="22"/>
      <c r="B43" s="40"/>
      <c r="C43" s="1176" t="s">
        <v>570</v>
      </c>
      <c r="D43" s="1177"/>
      <c r="E43" s="1178"/>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sheetData>
  <sheetProtection algorithmName="SHA-512" hashValue="m+ok5WHXtNInOA4CbWsTo43nCBFIQI2Zuwx4xbUhTlL9VegflEiHXl1wnrdt7WWLKALtxMaahruXt0PgzejfDA==" saltValue="zLN/D2jdJ20LPy1yTdiW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C34" zoomScaleSheetLayoutView="55" workbookViewId="0">
      <selection activeCell="R9" sqref="R9:V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341</v>
      </c>
      <c r="L45" s="60">
        <v>352</v>
      </c>
      <c r="M45" s="60">
        <v>339</v>
      </c>
      <c r="N45" s="60">
        <v>335</v>
      </c>
      <c r="O45" s="61">
        <v>331</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517</v>
      </c>
      <c r="L46" s="64" t="s">
        <v>517</v>
      </c>
      <c r="M46" s="64" t="s">
        <v>517</v>
      </c>
      <c r="N46" s="64" t="s">
        <v>517</v>
      </c>
      <c r="O46" s="65" t="s">
        <v>517</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517</v>
      </c>
      <c r="L47" s="64" t="s">
        <v>517</v>
      </c>
      <c r="M47" s="64" t="s">
        <v>517</v>
      </c>
      <c r="N47" s="64" t="s">
        <v>517</v>
      </c>
      <c r="O47" s="65" t="s">
        <v>517</v>
      </c>
      <c r="P47" s="48"/>
      <c r="Q47" s="48"/>
      <c r="R47" s="48"/>
      <c r="S47" s="48"/>
      <c r="T47" s="48"/>
      <c r="U47" s="48"/>
    </row>
    <row r="48" spans="1:21" ht="30.75" customHeight="1" x14ac:dyDescent="0.15">
      <c r="A48" s="48"/>
      <c r="B48" s="1183"/>
      <c r="C48" s="1184"/>
      <c r="D48" s="62"/>
      <c r="E48" s="1189" t="s">
        <v>15</v>
      </c>
      <c r="F48" s="1189"/>
      <c r="G48" s="1189"/>
      <c r="H48" s="1189"/>
      <c r="I48" s="1189"/>
      <c r="J48" s="1190"/>
      <c r="K48" s="63" t="s">
        <v>517</v>
      </c>
      <c r="L48" s="64" t="s">
        <v>517</v>
      </c>
      <c r="M48" s="64" t="s">
        <v>517</v>
      </c>
      <c r="N48" s="64" t="s">
        <v>517</v>
      </c>
      <c r="O48" s="65" t="s">
        <v>517</v>
      </c>
      <c r="P48" s="48"/>
      <c r="Q48" s="48"/>
      <c r="R48" s="48"/>
      <c r="S48" s="48"/>
      <c r="T48" s="48"/>
      <c r="U48" s="48"/>
    </row>
    <row r="49" spans="1:21" ht="30.75" customHeight="1" x14ac:dyDescent="0.15">
      <c r="A49" s="48"/>
      <c r="B49" s="1183"/>
      <c r="C49" s="1184"/>
      <c r="D49" s="62"/>
      <c r="E49" s="1189" t="s">
        <v>16</v>
      </c>
      <c r="F49" s="1189"/>
      <c r="G49" s="1189"/>
      <c r="H49" s="1189"/>
      <c r="I49" s="1189"/>
      <c r="J49" s="1190"/>
      <c r="K49" s="63">
        <v>222</v>
      </c>
      <c r="L49" s="64">
        <v>219</v>
      </c>
      <c r="M49" s="64">
        <v>224</v>
      </c>
      <c r="N49" s="64">
        <v>221</v>
      </c>
      <c r="O49" s="65">
        <v>216</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517</v>
      </c>
      <c r="L50" s="64" t="s">
        <v>517</v>
      </c>
      <c r="M50" s="64" t="s">
        <v>517</v>
      </c>
      <c r="N50" s="64" t="s">
        <v>517</v>
      </c>
      <c r="O50" s="65" t="s">
        <v>517</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517</v>
      </c>
      <c r="L51" s="64" t="s">
        <v>517</v>
      </c>
      <c r="M51" s="64" t="s">
        <v>517</v>
      </c>
      <c r="N51" s="64" t="s">
        <v>517</v>
      </c>
      <c r="O51" s="65" t="s">
        <v>517</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397</v>
      </c>
      <c r="L52" s="64">
        <v>392</v>
      </c>
      <c r="M52" s="64">
        <v>386</v>
      </c>
      <c r="N52" s="64">
        <v>380</v>
      </c>
      <c r="O52" s="65">
        <v>375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166</v>
      </c>
      <c r="L53" s="69">
        <v>179</v>
      </c>
      <c r="M53" s="69">
        <v>177</v>
      </c>
      <c r="N53" s="69">
        <v>176</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lSa2KmQ12kZ1YpnQzRX2v38RzcvNyobl3BItikW2312uPwZZa5dQRlsjJ0ffpEe7sb2FCrFP0u3jGXLk66ZHQ==" saltValue="mUDlOb3lGS012c4/8hBo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election activeCell="O54" sqref="O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07" t="s">
        <v>30</v>
      </c>
      <c r="C41" s="1208"/>
      <c r="D41" s="102"/>
      <c r="E41" s="1213" t="s">
        <v>31</v>
      </c>
      <c r="F41" s="1213"/>
      <c r="G41" s="1213"/>
      <c r="H41" s="1214"/>
      <c r="I41" s="358">
        <v>3416</v>
      </c>
      <c r="J41" s="359">
        <v>3296</v>
      </c>
      <c r="K41" s="359">
        <v>3147</v>
      </c>
      <c r="L41" s="359">
        <v>2993</v>
      </c>
      <c r="M41" s="360">
        <v>2922</v>
      </c>
    </row>
    <row r="42" spans="2:13" ht="27.75" customHeight="1" x14ac:dyDescent="0.15">
      <c r="B42" s="1209"/>
      <c r="C42" s="1210"/>
      <c r="D42" s="103"/>
      <c r="E42" s="1215" t="s">
        <v>32</v>
      </c>
      <c r="F42" s="1215"/>
      <c r="G42" s="1215"/>
      <c r="H42" s="1216"/>
      <c r="I42" s="361" t="s">
        <v>517</v>
      </c>
      <c r="J42" s="362" t="s">
        <v>517</v>
      </c>
      <c r="K42" s="362" t="s">
        <v>517</v>
      </c>
      <c r="L42" s="362" t="s">
        <v>517</v>
      </c>
      <c r="M42" s="363" t="s">
        <v>517</v>
      </c>
    </row>
    <row r="43" spans="2:13" ht="27.75" customHeight="1" x14ac:dyDescent="0.15">
      <c r="B43" s="1209"/>
      <c r="C43" s="1210"/>
      <c r="D43" s="103"/>
      <c r="E43" s="1215" t="s">
        <v>33</v>
      </c>
      <c r="F43" s="1215"/>
      <c r="G43" s="1215"/>
      <c r="H43" s="1216"/>
      <c r="I43" s="361" t="s">
        <v>517</v>
      </c>
      <c r="J43" s="362" t="s">
        <v>517</v>
      </c>
      <c r="K43" s="362" t="s">
        <v>517</v>
      </c>
      <c r="L43" s="362" t="s">
        <v>517</v>
      </c>
      <c r="M43" s="363" t="s">
        <v>517</v>
      </c>
    </row>
    <row r="44" spans="2:13" ht="27.75" customHeight="1" x14ac:dyDescent="0.15">
      <c r="B44" s="1209"/>
      <c r="C44" s="1210"/>
      <c r="D44" s="103"/>
      <c r="E44" s="1215" t="s">
        <v>34</v>
      </c>
      <c r="F44" s="1215"/>
      <c r="G44" s="1215"/>
      <c r="H44" s="1216"/>
      <c r="I44" s="361">
        <v>1954</v>
      </c>
      <c r="J44" s="362">
        <v>1908</v>
      </c>
      <c r="K44" s="362">
        <v>1787</v>
      </c>
      <c r="L44" s="362">
        <v>1636</v>
      </c>
      <c r="M44" s="363">
        <v>1463</v>
      </c>
    </row>
    <row r="45" spans="2:13" ht="27.75" customHeight="1" x14ac:dyDescent="0.15">
      <c r="B45" s="1209"/>
      <c r="C45" s="1210"/>
      <c r="D45" s="103"/>
      <c r="E45" s="1215" t="s">
        <v>35</v>
      </c>
      <c r="F45" s="1215"/>
      <c r="G45" s="1215"/>
      <c r="H45" s="1216"/>
      <c r="I45" s="361">
        <v>1028</v>
      </c>
      <c r="J45" s="362">
        <v>968</v>
      </c>
      <c r="K45" s="362">
        <v>929</v>
      </c>
      <c r="L45" s="362">
        <v>952</v>
      </c>
      <c r="M45" s="363">
        <v>926</v>
      </c>
    </row>
    <row r="46" spans="2:13" ht="27.75" customHeight="1" x14ac:dyDescent="0.15">
      <c r="B46" s="1209"/>
      <c r="C46" s="1210"/>
      <c r="D46" s="104"/>
      <c r="E46" s="1215" t="s">
        <v>36</v>
      </c>
      <c r="F46" s="1215"/>
      <c r="G46" s="1215"/>
      <c r="H46" s="1216"/>
      <c r="I46" s="361" t="s">
        <v>517</v>
      </c>
      <c r="J46" s="362" t="s">
        <v>517</v>
      </c>
      <c r="K46" s="362" t="s">
        <v>517</v>
      </c>
      <c r="L46" s="362" t="s">
        <v>517</v>
      </c>
      <c r="M46" s="363" t="s">
        <v>517</v>
      </c>
    </row>
    <row r="47" spans="2:13" ht="27.75" customHeight="1" x14ac:dyDescent="0.15">
      <c r="B47" s="1209"/>
      <c r="C47" s="1210"/>
      <c r="D47" s="105"/>
      <c r="E47" s="1217" t="s">
        <v>37</v>
      </c>
      <c r="F47" s="1218"/>
      <c r="G47" s="1218"/>
      <c r="H47" s="1219"/>
      <c r="I47" s="361" t="s">
        <v>517</v>
      </c>
      <c r="J47" s="362" t="s">
        <v>517</v>
      </c>
      <c r="K47" s="362" t="s">
        <v>517</v>
      </c>
      <c r="L47" s="362" t="s">
        <v>517</v>
      </c>
      <c r="M47" s="363" t="s">
        <v>517</v>
      </c>
    </row>
    <row r="48" spans="2:13" ht="27.75" customHeight="1" x14ac:dyDescent="0.15">
      <c r="B48" s="1209"/>
      <c r="C48" s="1210"/>
      <c r="D48" s="103"/>
      <c r="E48" s="1215" t="s">
        <v>38</v>
      </c>
      <c r="F48" s="1215"/>
      <c r="G48" s="1215"/>
      <c r="H48" s="1216"/>
      <c r="I48" s="361" t="s">
        <v>517</v>
      </c>
      <c r="J48" s="362" t="s">
        <v>517</v>
      </c>
      <c r="K48" s="362" t="s">
        <v>517</v>
      </c>
      <c r="L48" s="362" t="s">
        <v>517</v>
      </c>
      <c r="M48" s="363" t="s">
        <v>517</v>
      </c>
    </row>
    <row r="49" spans="2:13" ht="27.75" customHeight="1" x14ac:dyDescent="0.15">
      <c r="B49" s="1211"/>
      <c r="C49" s="1212"/>
      <c r="D49" s="103"/>
      <c r="E49" s="1215" t="s">
        <v>39</v>
      </c>
      <c r="F49" s="1215"/>
      <c r="G49" s="1215"/>
      <c r="H49" s="1216"/>
      <c r="I49" s="361" t="s">
        <v>517</v>
      </c>
      <c r="J49" s="362" t="s">
        <v>517</v>
      </c>
      <c r="K49" s="362" t="s">
        <v>517</v>
      </c>
      <c r="L49" s="362" t="s">
        <v>517</v>
      </c>
      <c r="M49" s="363" t="s">
        <v>517</v>
      </c>
    </row>
    <row r="50" spans="2:13" ht="27.75" customHeight="1" x14ac:dyDescent="0.15">
      <c r="B50" s="1220" t="s">
        <v>40</v>
      </c>
      <c r="C50" s="1221"/>
      <c r="D50" s="106"/>
      <c r="E50" s="1215" t="s">
        <v>41</v>
      </c>
      <c r="F50" s="1215"/>
      <c r="G50" s="1215"/>
      <c r="H50" s="1216"/>
      <c r="I50" s="361">
        <v>2134</v>
      </c>
      <c r="J50" s="362">
        <v>2107</v>
      </c>
      <c r="K50" s="362">
        <v>1960</v>
      </c>
      <c r="L50" s="362">
        <v>2028</v>
      </c>
      <c r="M50" s="363">
        <v>2584</v>
      </c>
    </row>
    <row r="51" spans="2:13" ht="27.75" customHeight="1" x14ac:dyDescent="0.15">
      <c r="B51" s="1209"/>
      <c r="C51" s="1210"/>
      <c r="D51" s="103"/>
      <c r="E51" s="1215" t="s">
        <v>42</v>
      </c>
      <c r="F51" s="1215"/>
      <c r="G51" s="1215"/>
      <c r="H51" s="1216"/>
      <c r="I51" s="361" t="s">
        <v>517</v>
      </c>
      <c r="J51" s="362" t="s">
        <v>517</v>
      </c>
      <c r="K51" s="362" t="s">
        <v>517</v>
      </c>
      <c r="L51" s="362" t="s">
        <v>517</v>
      </c>
      <c r="M51" s="363" t="s">
        <v>517</v>
      </c>
    </row>
    <row r="52" spans="2:13" ht="27.75" customHeight="1" x14ac:dyDescent="0.15">
      <c r="B52" s="1211"/>
      <c r="C52" s="1212"/>
      <c r="D52" s="103"/>
      <c r="E52" s="1215" t="s">
        <v>43</v>
      </c>
      <c r="F52" s="1215"/>
      <c r="G52" s="1215"/>
      <c r="H52" s="1216"/>
      <c r="I52" s="361">
        <v>4074</v>
      </c>
      <c r="J52" s="362">
        <v>3952</v>
      </c>
      <c r="K52" s="362">
        <v>3881</v>
      </c>
      <c r="L52" s="362">
        <v>3756</v>
      </c>
      <c r="M52" s="363">
        <v>3625</v>
      </c>
    </row>
    <row r="53" spans="2:13" ht="27.75" customHeight="1" thickBot="1" x14ac:dyDescent="0.2">
      <c r="B53" s="1222" t="s">
        <v>44</v>
      </c>
      <c r="C53" s="1223"/>
      <c r="D53" s="107"/>
      <c r="E53" s="1224" t="s">
        <v>45</v>
      </c>
      <c r="F53" s="1224"/>
      <c r="G53" s="1224"/>
      <c r="H53" s="1225"/>
      <c r="I53" s="364">
        <v>191</v>
      </c>
      <c r="J53" s="365">
        <v>113</v>
      </c>
      <c r="K53" s="365">
        <v>23</v>
      </c>
      <c r="L53" s="365">
        <v>-204</v>
      </c>
      <c r="M53" s="366">
        <v>-898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XbVxrZ3ZEbUXgC9GYPqO7AG99P5dEyKCg4Y4muhHy4eNtaad4ZOuZCiV1BYeGHfFsvh1gswI2TBY2p1rSK5Aw==" saltValue="Us7tpLPZx682k1RG/UJR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R9" sqref="R9:V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4" t="s">
        <v>48</v>
      </c>
      <c r="D55" s="1234"/>
      <c r="E55" s="1235"/>
      <c r="F55" s="119">
        <v>445</v>
      </c>
      <c r="G55" s="119">
        <v>535</v>
      </c>
      <c r="H55" s="120">
        <v>1048</v>
      </c>
    </row>
    <row r="56" spans="2:8" ht="52.5" customHeight="1" x14ac:dyDescent="0.15">
      <c r="B56" s="121"/>
      <c r="C56" s="1236" t="s">
        <v>49</v>
      </c>
      <c r="D56" s="1236"/>
      <c r="E56" s="1237"/>
      <c r="F56" s="122">
        <v>448</v>
      </c>
      <c r="G56" s="122">
        <v>448</v>
      </c>
      <c r="H56" s="123">
        <v>490</v>
      </c>
    </row>
    <row r="57" spans="2:8" ht="53.25" customHeight="1" x14ac:dyDescent="0.15">
      <c r="B57" s="121"/>
      <c r="C57" s="1238" t="s">
        <v>50</v>
      </c>
      <c r="D57" s="1238"/>
      <c r="E57" s="1239"/>
      <c r="F57" s="124">
        <v>778</v>
      </c>
      <c r="G57" s="124">
        <v>756</v>
      </c>
      <c r="H57" s="125">
        <v>757</v>
      </c>
    </row>
    <row r="58" spans="2:8" ht="45.75" customHeight="1" x14ac:dyDescent="0.15">
      <c r="B58" s="126"/>
      <c r="C58" s="1226" t="s">
        <v>588</v>
      </c>
      <c r="D58" s="1227"/>
      <c r="E58" s="1228"/>
      <c r="F58" s="127">
        <v>549</v>
      </c>
      <c r="G58" s="127">
        <v>532</v>
      </c>
      <c r="H58" s="128">
        <v>532</v>
      </c>
    </row>
    <row r="59" spans="2:8" ht="45.75" customHeight="1" x14ac:dyDescent="0.15">
      <c r="B59" s="126"/>
      <c r="C59" s="1226" t="s">
        <v>589</v>
      </c>
      <c r="D59" s="1227"/>
      <c r="E59" s="1228"/>
      <c r="F59" s="127">
        <v>210</v>
      </c>
      <c r="G59" s="127">
        <v>200</v>
      </c>
      <c r="H59" s="128">
        <v>200</v>
      </c>
    </row>
    <row r="60" spans="2:8" ht="45.75" customHeight="1" x14ac:dyDescent="0.15">
      <c r="B60" s="126"/>
      <c r="C60" s="1226" t="s">
        <v>590</v>
      </c>
      <c r="D60" s="1227"/>
      <c r="E60" s="1228"/>
      <c r="F60" s="127">
        <v>2</v>
      </c>
      <c r="G60" s="127">
        <v>8</v>
      </c>
      <c r="H60" s="128">
        <v>12</v>
      </c>
    </row>
    <row r="61" spans="2:8" ht="45.75" customHeight="1" x14ac:dyDescent="0.15">
      <c r="B61" s="126"/>
      <c r="C61" s="1226" t="s">
        <v>591</v>
      </c>
      <c r="D61" s="1227"/>
      <c r="E61" s="1228"/>
      <c r="F61" s="127">
        <v>7</v>
      </c>
      <c r="G61" s="127">
        <v>8</v>
      </c>
      <c r="H61" s="128">
        <v>8</v>
      </c>
    </row>
    <row r="62" spans="2:8" ht="45.75" customHeight="1" thickBot="1" x14ac:dyDescent="0.2">
      <c r="B62" s="129"/>
      <c r="C62" s="1229" t="s">
        <v>592</v>
      </c>
      <c r="D62" s="1230"/>
      <c r="E62" s="1231"/>
      <c r="F62" s="130">
        <v>5</v>
      </c>
      <c r="G62" s="130">
        <v>4</v>
      </c>
      <c r="H62" s="131">
        <v>4</v>
      </c>
    </row>
    <row r="63" spans="2:8" ht="52.5" customHeight="1" thickBot="1" x14ac:dyDescent="0.2">
      <c r="B63" s="132"/>
      <c r="C63" s="1232" t="s">
        <v>51</v>
      </c>
      <c r="D63" s="1232"/>
      <c r="E63" s="1233"/>
      <c r="F63" s="133">
        <v>1671</v>
      </c>
      <c r="G63" s="133">
        <v>1739</v>
      </c>
      <c r="H63" s="134">
        <v>2295</v>
      </c>
    </row>
    <row r="64" spans="2:8" x14ac:dyDescent="0.15"/>
  </sheetData>
  <sheetProtection algorithmName="SHA-512" hashValue="zvUztZEbGAa1eflwBCkt5ijUfJyhu7AQF5sGyqD63u0jq10y2nuOF3cCJMxJt4XHM+zJEoFJB4tG47GV5b2qsg==" saltValue="kas0nLoRlGLCpYA6PMmH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924ED-5BCA-44DD-8755-9DC60FBF7F6F}">
  <sheetPr>
    <pageSetUpPr fitToPage="1"/>
  </sheetPr>
  <dimension ref="A1:DE85"/>
  <sheetViews>
    <sheetView showGridLines="0" zoomScale="80" zoomScaleNormal="80" zoomScaleSheetLayoutView="55" workbookViewId="0">
      <selection activeCell="AN70" sqref="AN70"/>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596</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558</v>
      </c>
      <c r="BQ50" s="1273"/>
      <c r="BR50" s="1273"/>
      <c r="BS50" s="1273"/>
      <c r="BT50" s="1273"/>
      <c r="BU50" s="1273"/>
      <c r="BV50" s="1273"/>
      <c r="BW50" s="1273"/>
      <c r="BX50" s="1273" t="s">
        <v>559</v>
      </c>
      <c r="BY50" s="1273"/>
      <c r="BZ50" s="1273"/>
      <c r="CA50" s="1273"/>
      <c r="CB50" s="1273"/>
      <c r="CC50" s="1273"/>
      <c r="CD50" s="1273"/>
      <c r="CE50" s="1273"/>
      <c r="CF50" s="1273" t="s">
        <v>560</v>
      </c>
      <c r="CG50" s="1273"/>
      <c r="CH50" s="1273"/>
      <c r="CI50" s="1273"/>
      <c r="CJ50" s="1273"/>
      <c r="CK50" s="1273"/>
      <c r="CL50" s="1273"/>
      <c r="CM50" s="1273"/>
      <c r="CN50" s="1273" t="s">
        <v>561</v>
      </c>
      <c r="CO50" s="1273"/>
      <c r="CP50" s="1273"/>
      <c r="CQ50" s="1273"/>
      <c r="CR50" s="1273"/>
      <c r="CS50" s="1273"/>
      <c r="CT50" s="1273"/>
      <c r="CU50" s="1273"/>
      <c r="CV50" s="1273" t="s">
        <v>562</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597</v>
      </c>
      <c r="AO51" s="1277"/>
      <c r="AP51" s="1277"/>
      <c r="AQ51" s="1277"/>
      <c r="AR51" s="1277"/>
      <c r="AS51" s="1277"/>
      <c r="AT51" s="1277"/>
      <c r="AU51" s="1277"/>
      <c r="AV51" s="1277"/>
      <c r="AW51" s="1277"/>
      <c r="AX51" s="1277"/>
      <c r="AY51" s="1277"/>
      <c r="AZ51" s="1277"/>
      <c r="BA51" s="1277"/>
      <c r="BB51" s="1277" t="s">
        <v>598</v>
      </c>
      <c r="BC51" s="1277"/>
      <c r="BD51" s="1277"/>
      <c r="BE51" s="1277"/>
      <c r="BF51" s="1277"/>
      <c r="BG51" s="1277"/>
      <c r="BH51" s="1277"/>
      <c r="BI51" s="1277"/>
      <c r="BJ51" s="1277"/>
      <c r="BK51" s="1277"/>
      <c r="BL51" s="1277"/>
      <c r="BM51" s="1277"/>
      <c r="BN51" s="1277"/>
      <c r="BO51" s="1277"/>
      <c r="BP51" s="1278">
        <v>7.7</v>
      </c>
      <c r="BQ51" s="1278"/>
      <c r="BR51" s="1278"/>
      <c r="BS51" s="1278"/>
      <c r="BT51" s="1278"/>
      <c r="BU51" s="1278"/>
      <c r="BV51" s="1278"/>
      <c r="BW51" s="1278"/>
      <c r="BX51" s="1278">
        <v>4.5</v>
      </c>
      <c r="BY51" s="1278"/>
      <c r="BZ51" s="1278"/>
      <c r="CA51" s="1278"/>
      <c r="CB51" s="1278"/>
      <c r="CC51" s="1278"/>
      <c r="CD51" s="1278"/>
      <c r="CE51" s="1278"/>
      <c r="CF51" s="1278">
        <v>0.9</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599</v>
      </c>
      <c r="BC53" s="1277"/>
      <c r="BD53" s="1277"/>
      <c r="BE53" s="1277"/>
      <c r="BF53" s="1277"/>
      <c r="BG53" s="1277"/>
      <c r="BH53" s="1277"/>
      <c r="BI53" s="1277"/>
      <c r="BJ53" s="1277"/>
      <c r="BK53" s="1277"/>
      <c r="BL53" s="1277"/>
      <c r="BM53" s="1277"/>
      <c r="BN53" s="1277"/>
      <c r="BO53" s="1277"/>
      <c r="BP53" s="1278">
        <v>49.4</v>
      </c>
      <c r="BQ53" s="1278"/>
      <c r="BR53" s="1278"/>
      <c r="BS53" s="1278"/>
      <c r="BT53" s="1278"/>
      <c r="BU53" s="1278"/>
      <c r="BV53" s="1278"/>
      <c r="BW53" s="1278"/>
      <c r="BX53" s="1278">
        <v>51</v>
      </c>
      <c r="BY53" s="1278"/>
      <c r="BZ53" s="1278"/>
      <c r="CA53" s="1278"/>
      <c r="CB53" s="1278"/>
      <c r="CC53" s="1278"/>
      <c r="CD53" s="1278"/>
      <c r="CE53" s="1278"/>
      <c r="CF53" s="1278">
        <v>52.7</v>
      </c>
      <c r="CG53" s="1278"/>
      <c r="CH53" s="1278"/>
      <c r="CI53" s="1278"/>
      <c r="CJ53" s="1278"/>
      <c r="CK53" s="1278"/>
      <c r="CL53" s="1278"/>
      <c r="CM53" s="1278"/>
      <c r="CN53" s="1278">
        <v>54.5</v>
      </c>
      <c r="CO53" s="1278"/>
      <c r="CP53" s="1278"/>
      <c r="CQ53" s="1278"/>
      <c r="CR53" s="1278"/>
      <c r="CS53" s="1278"/>
      <c r="CT53" s="1278"/>
      <c r="CU53" s="1278"/>
      <c r="CV53" s="1278">
        <v>56.3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600</v>
      </c>
      <c r="AO55" s="1273"/>
      <c r="AP55" s="1273"/>
      <c r="AQ55" s="1273"/>
      <c r="AR55" s="1273"/>
      <c r="AS55" s="1273"/>
      <c r="AT55" s="1273"/>
      <c r="AU55" s="1273"/>
      <c r="AV55" s="1273"/>
      <c r="AW55" s="1273"/>
      <c r="AX55" s="1273"/>
      <c r="AY55" s="1273"/>
      <c r="AZ55" s="1273"/>
      <c r="BA55" s="1273"/>
      <c r="BB55" s="1277" t="s">
        <v>598</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599</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601</v>
      </c>
    </row>
    <row r="64" spans="1:109" x14ac:dyDescent="0.15">
      <c r="B64" s="1248"/>
      <c r="G64" s="1255"/>
      <c r="I64" s="1288"/>
      <c r="J64" s="1288"/>
      <c r="K64" s="1288"/>
      <c r="L64" s="1288"/>
      <c r="M64" s="1288"/>
      <c r="N64" s="1289"/>
      <c r="AM64" s="1255"/>
      <c r="AN64" s="1255" t="s">
        <v>594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596</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558</v>
      </c>
      <c r="BQ72" s="1273"/>
      <c r="BR72" s="1273"/>
      <c r="BS72" s="1273"/>
      <c r="BT72" s="1273"/>
      <c r="BU72" s="1273"/>
      <c r="BV72" s="1273"/>
      <c r="BW72" s="1273"/>
      <c r="BX72" s="1273" t="s">
        <v>559</v>
      </c>
      <c r="BY72" s="1273"/>
      <c r="BZ72" s="1273"/>
      <c r="CA72" s="1273"/>
      <c r="CB72" s="1273"/>
      <c r="CC72" s="1273"/>
      <c r="CD72" s="1273"/>
      <c r="CE72" s="1273"/>
      <c r="CF72" s="1273" t="s">
        <v>560</v>
      </c>
      <c r="CG72" s="1273"/>
      <c r="CH72" s="1273"/>
      <c r="CI72" s="1273"/>
      <c r="CJ72" s="1273"/>
      <c r="CK72" s="1273"/>
      <c r="CL72" s="1273"/>
      <c r="CM72" s="1273"/>
      <c r="CN72" s="1273" t="s">
        <v>561</v>
      </c>
      <c r="CO72" s="1273"/>
      <c r="CP72" s="1273"/>
      <c r="CQ72" s="1273"/>
      <c r="CR72" s="1273"/>
      <c r="CS72" s="1273"/>
      <c r="CT72" s="1273"/>
      <c r="CU72" s="1273"/>
      <c r="CV72" s="1273" t="s">
        <v>562</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597</v>
      </c>
      <c r="AO73" s="1277"/>
      <c r="AP73" s="1277"/>
      <c r="AQ73" s="1277"/>
      <c r="AR73" s="1277"/>
      <c r="AS73" s="1277"/>
      <c r="AT73" s="1277"/>
      <c r="AU73" s="1277"/>
      <c r="AV73" s="1277"/>
      <c r="AW73" s="1277"/>
      <c r="AX73" s="1277"/>
      <c r="AY73" s="1277"/>
      <c r="AZ73" s="1277"/>
      <c r="BA73" s="1277"/>
      <c r="BB73" s="1277" t="s">
        <v>598</v>
      </c>
      <c r="BC73" s="1277"/>
      <c r="BD73" s="1277"/>
      <c r="BE73" s="1277"/>
      <c r="BF73" s="1277"/>
      <c r="BG73" s="1277"/>
      <c r="BH73" s="1277"/>
      <c r="BI73" s="1277"/>
      <c r="BJ73" s="1277"/>
      <c r="BK73" s="1277"/>
      <c r="BL73" s="1277"/>
      <c r="BM73" s="1277"/>
      <c r="BN73" s="1277"/>
      <c r="BO73" s="1277"/>
      <c r="BP73" s="1278">
        <v>7.7</v>
      </c>
      <c r="BQ73" s="1278"/>
      <c r="BR73" s="1278"/>
      <c r="BS73" s="1278"/>
      <c r="BT73" s="1278"/>
      <c r="BU73" s="1278"/>
      <c r="BV73" s="1278"/>
      <c r="BW73" s="1278"/>
      <c r="BX73" s="1278">
        <v>4.5</v>
      </c>
      <c r="BY73" s="1278"/>
      <c r="BZ73" s="1278"/>
      <c r="CA73" s="1278"/>
      <c r="CB73" s="1278"/>
      <c r="CC73" s="1278"/>
      <c r="CD73" s="1278"/>
      <c r="CE73" s="1278"/>
      <c r="CF73" s="1278">
        <v>0.9</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603</v>
      </c>
      <c r="BC75" s="1277"/>
      <c r="BD75" s="1277"/>
      <c r="BE75" s="1277"/>
      <c r="BF75" s="1277"/>
      <c r="BG75" s="1277"/>
      <c r="BH75" s="1277"/>
      <c r="BI75" s="1277"/>
      <c r="BJ75" s="1277"/>
      <c r="BK75" s="1277"/>
      <c r="BL75" s="1277"/>
      <c r="BM75" s="1277"/>
      <c r="BN75" s="1277"/>
      <c r="BO75" s="1277"/>
      <c r="BP75" s="1278">
        <v>5.6</v>
      </c>
      <c r="BQ75" s="1278"/>
      <c r="BR75" s="1278"/>
      <c r="BS75" s="1278"/>
      <c r="BT75" s="1278"/>
      <c r="BU75" s="1278"/>
      <c r="BV75" s="1278"/>
      <c r="BW75" s="1278"/>
      <c r="BX75" s="1278">
        <v>6.6</v>
      </c>
      <c r="BY75" s="1278"/>
      <c r="BZ75" s="1278"/>
      <c r="CA75" s="1278"/>
      <c r="CB75" s="1278"/>
      <c r="CC75" s="1278"/>
      <c r="CD75" s="1278"/>
      <c r="CE75" s="1278"/>
      <c r="CF75" s="1278">
        <v>7.1</v>
      </c>
      <c r="CG75" s="1278"/>
      <c r="CH75" s="1278"/>
      <c r="CI75" s="1278"/>
      <c r="CJ75" s="1278"/>
      <c r="CK75" s="1278"/>
      <c r="CL75" s="1278"/>
      <c r="CM75" s="1278"/>
      <c r="CN75" s="1278">
        <v>7.1</v>
      </c>
      <c r="CO75" s="1278"/>
      <c r="CP75" s="1278"/>
      <c r="CQ75" s="1278"/>
      <c r="CR75" s="1278"/>
      <c r="CS75" s="1278"/>
      <c r="CT75" s="1278"/>
      <c r="CU75" s="1278"/>
      <c r="CV75" s="1278">
        <v>6.7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600</v>
      </c>
      <c r="AO77" s="1273"/>
      <c r="AP77" s="1273"/>
      <c r="AQ77" s="1273"/>
      <c r="AR77" s="1273"/>
      <c r="AS77" s="1273"/>
      <c r="AT77" s="1273"/>
      <c r="AU77" s="1273"/>
      <c r="AV77" s="1273"/>
      <c r="AW77" s="1273"/>
      <c r="AX77" s="1273"/>
      <c r="AY77" s="1273"/>
      <c r="AZ77" s="1273"/>
      <c r="BA77" s="1273"/>
      <c r="BB77" s="1277" t="s">
        <v>598</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603</v>
      </c>
      <c r="BC79" s="1277"/>
      <c r="BD79" s="1277"/>
      <c r="BE79" s="1277"/>
      <c r="BF79" s="1277"/>
      <c r="BG79" s="1277"/>
      <c r="BH79" s="1277"/>
      <c r="BI79" s="1277"/>
      <c r="BJ79" s="1277"/>
      <c r="BK79" s="1277"/>
      <c r="BL79" s="1277"/>
      <c r="BM79" s="1277"/>
      <c r="BN79" s="1277"/>
      <c r="BO79" s="1277"/>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SC5VoVDvLsrNq82ZWFsZ7r5OHNrabtfM7aW5Vl5J8RY9zevPt1OvasPc5iOnxBvhND2+IEX7SmF9LPCC5eMpPA==" saltValue="gFNzuDUg7A33prYLaZBg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1942A-A282-4605-BA63-73596EA4F811}">
  <sheetPr>
    <pageSetUpPr fitToPage="1"/>
  </sheetPr>
  <dimension ref="A1:DR125"/>
  <sheetViews>
    <sheetView showGridLines="0" zoomScale="75" zoomScaleNormal="75" zoomScaleSheetLayoutView="70"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HlGkrUI8Wt7vfinprKwNoj7yc/odR+DiZVzvXbz6YVr7wnPhpeN6f9l5Y20gOfJTasojKNHcIWIRRrbxmnuxXg==" saltValue="PNISB6lYyCwB7SZT/m4ge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40458-76D8-436F-8AF9-D4770D6C07D2}">
  <sheetPr>
    <pageSetUpPr fitToPage="1"/>
  </sheetPr>
  <dimension ref="A1:DR125"/>
  <sheetViews>
    <sheetView showGridLines="0" tabSelected="1" zoomScale="75" zoomScaleNormal="75" zoomScaleSheetLayoutView="55"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v9XsfKmex0JAcyLfKJpHfE5TUEH+nVXfq9ZQWlUMBJpa+sehyhPfOXcUlycpN2ctDqs56qB2hnLrTgUmPeg5OQ==" saltValue="ctCPwde/wZQ5g+LUYb0z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33992</v>
      </c>
      <c r="E3" s="153"/>
      <c r="F3" s="154">
        <v>90072</v>
      </c>
      <c r="G3" s="155"/>
      <c r="H3" s="156"/>
    </row>
    <row r="4" spans="1:8" x14ac:dyDescent="0.15">
      <c r="A4" s="157"/>
      <c r="B4" s="158"/>
      <c r="C4" s="159"/>
      <c r="D4" s="160">
        <v>32765</v>
      </c>
      <c r="E4" s="161"/>
      <c r="F4" s="162">
        <v>46083</v>
      </c>
      <c r="G4" s="163"/>
      <c r="H4" s="164"/>
    </row>
    <row r="5" spans="1:8" x14ac:dyDescent="0.15">
      <c r="A5" s="145" t="s">
        <v>550</v>
      </c>
      <c r="B5" s="150"/>
      <c r="C5" s="151"/>
      <c r="D5" s="152">
        <v>32130</v>
      </c>
      <c r="E5" s="153"/>
      <c r="F5" s="154">
        <v>88328</v>
      </c>
      <c r="G5" s="155"/>
      <c r="H5" s="156"/>
    </row>
    <row r="6" spans="1:8" x14ac:dyDescent="0.15">
      <c r="A6" s="157"/>
      <c r="B6" s="158"/>
      <c r="C6" s="159"/>
      <c r="D6" s="160">
        <v>30377</v>
      </c>
      <c r="E6" s="161"/>
      <c r="F6" s="162">
        <v>49013</v>
      </c>
      <c r="G6" s="163"/>
      <c r="H6" s="164"/>
    </row>
    <row r="7" spans="1:8" x14ac:dyDescent="0.15">
      <c r="A7" s="145" t="s">
        <v>551</v>
      </c>
      <c r="B7" s="150"/>
      <c r="C7" s="151"/>
      <c r="D7" s="152">
        <v>37725</v>
      </c>
      <c r="E7" s="153"/>
      <c r="F7" s="154">
        <v>103390</v>
      </c>
      <c r="G7" s="155"/>
      <c r="H7" s="156"/>
    </row>
    <row r="8" spans="1:8" x14ac:dyDescent="0.15">
      <c r="A8" s="157"/>
      <c r="B8" s="158"/>
      <c r="C8" s="159"/>
      <c r="D8" s="160">
        <v>29222</v>
      </c>
      <c r="E8" s="161"/>
      <c r="F8" s="162">
        <v>51269</v>
      </c>
      <c r="G8" s="163"/>
      <c r="H8" s="164"/>
    </row>
    <row r="9" spans="1:8" x14ac:dyDescent="0.15">
      <c r="A9" s="145" t="s">
        <v>552</v>
      </c>
      <c r="B9" s="150"/>
      <c r="C9" s="151"/>
      <c r="D9" s="152">
        <v>34254</v>
      </c>
      <c r="E9" s="153"/>
      <c r="F9" s="154">
        <v>125391</v>
      </c>
      <c r="G9" s="155"/>
      <c r="H9" s="156"/>
    </row>
    <row r="10" spans="1:8" x14ac:dyDescent="0.15">
      <c r="A10" s="157"/>
      <c r="B10" s="158"/>
      <c r="C10" s="159"/>
      <c r="D10" s="160">
        <v>26515</v>
      </c>
      <c r="E10" s="161"/>
      <c r="F10" s="162">
        <v>68516</v>
      </c>
      <c r="G10" s="163"/>
      <c r="H10" s="164"/>
    </row>
    <row r="11" spans="1:8" x14ac:dyDescent="0.15">
      <c r="A11" s="145" t="s">
        <v>553</v>
      </c>
      <c r="B11" s="150"/>
      <c r="C11" s="151"/>
      <c r="D11" s="152">
        <v>19981</v>
      </c>
      <c r="E11" s="153"/>
      <c r="F11" s="154">
        <v>138402</v>
      </c>
      <c r="G11" s="155"/>
      <c r="H11" s="156"/>
    </row>
    <row r="12" spans="1:8" x14ac:dyDescent="0.15">
      <c r="A12" s="157"/>
      <c r="B12" s="158"/>
      <c r="C12" s="165"/>
      <c r="D12" s="160">
        <v>17929</v>
      </c>
      <c r="E12" s="161"/>
      <c r="F12" s="162">
        <v>70652</v>
      </c>
      <c r="G12" s="163"/>
      <c r="H12" s="164"/>
    </row>
    <row r="13" spans="1:8" x14ac:dyDescent="0.15">
      <c r="A13" s="145"/>
      <c r="B13" s="150"/>
      <c r="C13" s="166"/>
      <c r="D13" s="167">
        <v>31616</v>
      </c>
      <c r="E13" s="168"/>
      <c r="F13" s="169">
        <v>109117</v>
      </c>
      <c r="G13" s="170"/>
      <c r="H13" s="156"/>
    </row>
    <row r="14" spans="1:8" x14ac:dyDescent="0.15">
      <c r="A14" s="157"/>
      <c r="B14" s="158"/>
      <c r="C14" s="159"/>
      <c r="D14" s="160">
        <v>27362</v>
      </c>
      <c r="E14" s="161"/>
      <c r="F14" s="162">
        <v>57107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v>
      </c>
      <c r="C19" s="171">
        <f>ROUND(VALUE(SUBSTITUTE(実質収支比率等に係る経年分析!G$48,"▲","-")),2)</f>
        <v>4.76</v>
      </c>
      <c r="D19" s="171">
        <f>ROUND(VALUE(SUBSTITUTE(実質収支比率等に係る経年分析!H$48,"▲","-")),2)</f>
        <v>8.01</v>
      </c>
      <c r="E19" s="171">
        <f>ROUND(VALUE(SUBSTITUTE(実質収支比率等に係る経年分析!I$48,"▲","-")),2)</f>
        <v>7.39</v>
      </c>
      <c r="F19" s="171">
        <f>ROUND(VALUE(SUBSTITUTE(実質収支比率等に係る経年分析!J$48,"▲","-")),2)</f>
        <v>5.99</v>
      </c>
    </row>
    <row r="20" spans="1:11" x14ac:dyDescent="0.15">
      <c r="A20" s="171" t="s">
        <v>55</v>
      </c>
      <c r="B20" s="171">
        <f>ROUND(VALUE(SUBSTITUTE(実質収支比率等に係る経年分析!F$47,"▲","-")),2)</f>
        <v>22.79</v>
      </c>
      <c r="C20" s="171">
        <f>ROUND(VALUE(SUBSTITUTE(実質収支比率等に係る経年分析!G$47,"▲","-")),2)</f>
        <v>21.12</v>
      </c>
      <c r="D20" s="171">
        <f>ROUND(VALUE(SUBSTITUTE(実質収支比率等に係る経年分析!H$47,"▲","-")),2)</f>
        <v>16.02</v>
      </c>
      <c r="E20" s="171">
        <f>ROUND(VALUE(SUBSTITUTE(実質収支比率等に係る経年分析!I$47,"▲","-")),2)</f>
        <v>17.940000000000001</v>
      </c>
      <c r="F20" s="171">
        <f>ROUND(VALUE(SUBSTITUTE(実質収支比率等に係る経年分析!J$47,"▲","-")),2)</f>
        <v>32.49</v>
      </c>
    </row>
    <row r="21" spans="1:11" x14ac:dyDescent="0.15">
      <c r="A21" s="171" t="s">
        <v>56</v>
      </c>
      <c r="B21" s="171">
        <f>IF(ISNUMBER(VALUE(SUBSTITUTE(実質収支比率等に係る経年分析!F$49,"▲","-"))),ROUND(VALUE(SUBSTITUTE(実質収支比率等に係る経年分析!F$49,"▲","-")),2),NA())</f>
        <v>1.3</v>
      </c>
      <c r="C21" s="171">
        <f>IF(ISNUMBER(VALUE(SUBSTITUTE(実質収支比率等に係る経年分析!G$49,"▲","-"))),ROUND(VALUE(SUBSTITUTE(実質収支比率等に係る経年分析!G$49,"▲","-")),2),NA())</f>
        <v>-0.87</v>
      </c>
      <c r="D21" s="171">
        <f>IF(ISNUMBER(VALUE(SUBSTITUTE(実質収支比率等に係る経年分析!H$49,"▲","-"))),ROUND(VALUE(SUBSTITUTE(実質収支比率等に係る経年分析!H$49,"▲","-")),2),NA())</f>
        <v>-2.58</v>
      </c>
      <c r="E21" s="171">
        <f>IF(ISNUMBER(VALUE(SUBSTITUTE(実質収支比率等に係る経年分析!I$49,"▲","-"))),ROUND(VALUE(SUBSTITUTE(実質収支比率等に係る経年分析!I$49,"▲","-")),2),NA())</f>
        <v>2.94</v>
      </c>
      <c r="F21" s="171">
        <f>IF(ISNUMBER(VALUE(SUBSTITUTE(実質収支比率等に係る経年分析!J$49,"▲","-"))),ROUND(VALUE(SUBSTITUTE(実質収支比率等に係る経年分析!J$49,"▲","-")),2),NA())</f>
        <v>15.05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1.59</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2.0299999999999998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2.2799999999999998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5.98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397</v>
      </c>
      <c r="E42" s="173"/>
      <c r="F42" s="173"/>
      <c r="G42" s="173">
        <f>'実質公債費比率（分子）の構造'!L$52</f>
        <v>392</v>
      </c>
      <c r="H42" s="173"/>
      <c r="I42" s="173"/>
      <c r="J42" s="173">
        <f>'実質公債費比率（分子）の構造'!M$52</f>
        <v>386</v>
      </c>
      <c r="K42" s="173"/>
      <c r="L42" s="173"/>
      <c r="M42" s="173">
        <f>'実質公債費比率（分子）の構造'!N$52</f>
        <v>380</v>
      </c>
      <c r="N42" s="173"/>
      <c r="O42" s="173"/>
      <c r="P42" s="173">
        <f>'実質公債費比率（分子）の構造'!O$52</f>
        <v>375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222</v>
      </c>
      <c r="C45" s="173"/>
      <c r="D45" s="173"/>
      <c r="E45" s="173">
        <f>'実質公債費比率（分子）の構造'!L$49</f>
        <v>219</v>
      </c>
      <c r="F45" s="173"/>
      <c r="G45" s="173"/>
      <c r="H45" s="173">
        <f>'実質公債費比率（分子）の構造'!M$49</f>
        <v>224</v>
      </c>
      <c r="I45" s="173"/>
      <c r="J45" s="173"/>
      <c r="K45" s="173">
        <f>'実質公債費比率（分子）の構造'!N$49</f>
        <v>221</v>
      </c>
      <c r="L45" s="173"/>
      <c r="M45" s="173"/>
      <c r="N45" s="173">
        <f>'実質公債費比率（分子）の構造'!O$49</f>
        <v>216</v>
      </c>
      <c r="O45" s="173"/>
      <c r="P45" s="173"/>
    </row>
    <row r="46" spans="1:16" x14ac:dyDescent="0.15">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341</v>
      </c>
      <c r="C49" s="173"/>
      <c r="D49" s="173"/>
      <c r="E49" s="173">
        <f>'実質公債費比率（分子）の構造'!L$45</f>
        <v>352</v>
      </c>
      <c r="F49" s="173"/>
      <c r="G49" s="173"/>
      <c r="H49" s="173">
        <f>'実質公債費比率（分子）の構造'!M$45</f>
        <v>339</v>
      </c>
      <c r="I49" s="173"/>
      <c r="J49" s="173"/>
      <c r="K49" s="173">
        <f>'実質公債費比率（分子）の構造'!N$45</f>
        <v>335</v>
      </c>
      <c r="L49" s="173"/>
      <c r="M49" s="173"/>
      <c r="N49" s="173">
        <f>'実質公債費比率（分子）の構造'!O$45</f>
        <v>331</v>
      </c>
      <c r="O49" s="173"/>
      <c r="P49" s="173"/>
    </row>
    <row r="50" spans="1:16" x14ac:dyDescent="0.15">
      <c r="A50" s="173" t="s">
        <v>71</v>
      </c>
      <c r="B50" s="173" t="e">
        <f>NA()</f>
        <v>#N/A</v>
      </c>
      <c r="C50" s="173">
        <f>IF(ISNUMBER('実質公債費比率（分子）の構造'!K$53),'実質公債費比率（分子）の構造'!K$53,NA())</f>
        <v>166</v>
      </c>
      <c r="D50" s="173" t="e">
        <f>NA()</f>
        <v>#N/A</v>
      </c>
      <c r="E50" s="173" t="e">
        <f>NA()</f>
        <v>#N/A</v>
      </c>
      <c r="F50" s="173">
        <f>IF(ISNUMBER('実質公債費比率（分子）の構造'!L$53),'実質公債費比率（分子）の構造'!L$53,NA())</f>
        <v>179</v>
      </c>
      <c r="G50" s="173" t="e">
        <f>NA()</f>
        <v>#N/A</v>
      </c>
      <c r="H50" s="173" t="e">
        <f>NA()</f>
        <v>#N/A</v>
      </c>
      <c r="I50" s="173">
        <f>IF(ISNUMBER('実質公債費比率（分子）の構造'!M$53),'実質公債費比率（分子）の構造'!M$53,NA())</f>
        <v>177</v>
      </c>
      <c r="J50" s="173" t="e">
        <f>NA()</f>
        <v>#N/A</v>
      </c>
      <c r="K50" s="173" t="e">
        <f>NA()</f>
        <v>#N/A</v>
      </c>
      <c r="L50" s="173">
        <f>IF(ISNUMBER('実質公債費比率（分子）の構造'!N$53),'実質公債費比率（分子）の構造'!N$53,NA())</f>
        <v>176</v>
      </c>
      <c r="M50" s="173" t="e">
        <f>NA()</f>
        <v>#N/A</v>
      </c>
      <c r="N50" s="173" t="e">
        <f>NA()</f>
        <v>#N/A</v>
      </c>
      <c r="O50" s="173">
        <f>IF(ISNUMBER('実質公債費比率（分子）の構造'!O$53),'実質公債費比率（分子）の構造'!O$53,NA())</f>
        <v>172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4074</v>
      </c>
      <c r="E56" s="172"/>
      <c r="F56" s="172"/>
      <c r="G56" s="172">
        <f>'将来負担比率（分子）の構造'!J$52</f>
        <v>3952</v>
      </c>
      <c r="H56" s="172"/>
      <c r="I56" s="172"/>
      <c r="J56" s="172">
        <f>'将来負担比率（分子）の構造'!K$52</f>
        <v>3881</v>
      </c>
      <c r="K56" s="172"/>
      <c r="L56" s="172"/>
      <c r="M56" s="172">
        <f>'将来負担比率（分子）の構造'!L$52</f>
        <v>3756</v>
      </c>
      <c r="N56" s="172"/>
      <c r="O56" s="172"/>
      <c r="P56" s="172">
        <f>'将来負担比率（分子）の構造'!M$52</f>
        <v>3625</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2134</v>
      </c>
      <c r="E58" s="172"/>
      <c r="F58" s="172"/>
      <c r="G58" s="172">
        <f>'将来負担比率（分子）の構造'!J$50</f>
        <v>2107</v>
      </c>
      <c r="H58" s="172"/>
      <c r="I58" s="172"/>
      <c r="J58" s="172">
        <f>'将来負担比率（分子）の構造'!K$50</f>
        <v>1960</v>
      </c>
      <c r="K58" s="172"/>
      <c r="L58" s="172"/>
      <c r="M58" s="172">
        <f>'将来負担比率（分子）の構造'!L$50</f>
        <v>2028</v>
      </c>
      <c r="N58" s="172"/>
      <c r="O58" s="172"/>
      <c r="P58" s="172">
        <f>'将来負担比率（分子）の構造'!M$50</f>
        <v>2584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1028</v>
      </c>
      <c r="C62" s="172"/>
      <c r="D62" s="172"/>
      <c r="E62" s="172">
        <f>'将来負担比率（分子）の構造'!J$45</f>
        <v>968</v>
      </c>
      <c r="F62" s="172"/>
      <c r="G62" s="172"/>
      <c r="H62" s="172">
        <f>'将来負担比率（分子）の構造'!K$45</f>
        <v>929</v>
      </c>
      <c r="I62" s="172"/>
      <c r="J62" s="172"/>
      <c r="K62" s="172">
        <f>'将来負担比率（分子）の構造'!L$45</f>
        <v>952</v>
      </c>
      <c r="L62" s="172"/>
      <c r="M62" s="172"/>
      <c r="N62" s="172">
        <f>'将来負担比率（分子）の構造'!M$45</f>
        <v>926</v>
      </c>
      <c r="O62" s="172"/>
      <c r="P62" s="172"/>
    </row>
    <row r="63" spans="1:16" x14ac:dyDescent="0.15">
      <c r="A63" s="172" t="s">
        <v>34</v>
      </c>
      <c r="B63" s="172">
        <f>'将来負担比率（分子）の構造'!I$44</f>
        <v>1954</v>
      </c>
      <c r="C63" s="172"/>
      <c r="D63" s="172"/>
      <c r="E63" s="172">
        <f>'将来負担比率（分子）の構造'!J$44</f>
        <v>1908</v>
      </c>
      <c r="F63" s="172"/>
      <c r="G63" s="172"/>
      <c r="H63" s="172">
        <f>'将来負担比率（分子）の構造'!K$44</f>
        <v>1787</v>
      </c>
      <c r="I63" s="172"/>
      <c r="J63" s="172"/>
      <c r="K63" s="172">
        <f>'将来負担比率（分子）の構造'!L$44</f>
        <v>1636</v>
      </c>
      <c r="L63" s="172"/>
      <c r="M63" s="172"/>
      <c r="N63" s="172">
        <f>'将来負担比率（分子）の構造'!M$44</f>
        <v>1463</v>
      </c>
      <c r="O63" s="172"/>
      <c r="P63" s="172"/>
    </row>
    <row r="64" spans="1:16" x14ac:dyDescent="0.15">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3416</v>
      </c>
      <c r="C66" s="172"/>
      <c r="D66" s="172"/>
      <c r="E66" s="172">
        <f>'将来負担比率（分子）の構造'!J$41</f>
        <v>3296</v>
      </c>
      <c r="F66" s="172"/>
      <c r="G66" s="172"/>
      <c r="H66" s="172">
        <f>'将来負担比率（分子）の構造'!K$41</f>
        <v>3147</v>
      </c>
      <c r="I66" s="172"/>
      <c r="J66" s="172"/>
      <c r="K66" s="172">
        <f>'将来負担比率（分子）の構造'!L$41</f>
        <v>2993</v>
      </c>
      <c r="L66" s="172"/>
      <c r="M66" s="172"/>
      <c r="N66" s="172">
        <f>'将来負担比率（分子）の構造'!M$41</f>
        <v>2922</v>
      </c>
      <c r="O66" s="172"/>
      <c r="P66" s="172"/>
    </row>
    <row r="67" spans="1:16" x14ac:dyDescent="0.15">
      <c r="A67" s="172" t="s">
        <v>75</v>
      </c>
      <c r="B67" s="172" t="e">
        <f>NA()</f>
        <v>#N/A</v>
      </c>
      <c r="C67" s="172">
        <f>IF(ISNUMBER('将来負担比率（分子）の構造'!I$53), IF('将来負担比率（分子）の構造'!I$53 &lt; 0, 0, '将来負担比率（分子）の構造'!I$53), NA())</f>
        <v>191</v>
      </c>
      <c r="D67" s="172" t="e">
        <f>NA()</f>
        <v>#N/A</v>
      </c>
      <c r="E67" s="172" t="e">
        <f>NA()</f>
        <v>#N/A</v>
      </c>
      <c r="F67" s="172">
        <f>IF(ISNUMBER('将来負担比率（分子）の構造'!J$53), IF('将来負担比率（分子）の構造'!J$53 &lt; 0, 0, '将来負担比率（分子）の構造'!J$53), NA())</f>
        <v>113</v>
      </c>
      <c r="G67" s="172" t="e">
        <f>NA()</f>
        <v>#N/A</v>
      </c>
      <c r="H67" s="172" t="e">
        <f>NA()</f>
        <v>#N/A</v>
      </c>
      <c r="I67" s="172">
        <f>IF(ISNUMBER('将来負担比率（分子）の構造'!K$53), IF('将来負担比率（分子）の構造'!K$53 &lt; 0, 0, '将来負担比率（分子）の構造'!K$53), NA())</f>
        <v>23</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445</v>
      </c>
      <c r="C72" s="176">
        <f>基金残高に係る経年分析!G55</f>
        <v>535</v>
      </c>
      <c r="D72" s="176">
        <f>基金残高に係る経年分析!H55</f>
        <v>1048</v>
      </c>
    </row>
    <row r="73" spans="1:16" x14ac:dyDescent="0.15">
      <c r="A73" s="175" t="s">
        <v>78</v>
      </c>
      <c r="B73" s="176">
        <f>基金残高に係る経年分析!F56</f>
        <v>448</v>
      </c>
      <c r="C73" s="176">
        <f>基金残高に係る経年分析!G56</f>
        <v>448</v>
      </c>
      <c r="D73" s="176">
        <f>基金残高に係る経年分析!H56</f>
        <v>490</v>
      </c>
    </row>
    <row r="74" spans="1:16" x14ac:dyDescent="0.15">
      <c r="A74" s="175" t="s">
        <v>79</v>
      </c>
      <c r="B74" s="176">
        <f>基金残高に係る経年分析!F57</f>
        <v>778</v>
      </c>
      <c r="C74" s="176">
        <f>基金残高に係る経年分析!G57</f>
        <v>756</v>
      </c>
      <c r="D74" s="176">
        <f>基金残高に係る経年分析!H57</f>
        <v>757</v>
      </c>
    </row>
  </sheetData>
  <sheetProtection algorithmName="SHA-512" hashValue="KjzXPImDxZzaFrPdnWLqvjGwuzDaJIqpdCjk+nOQkWksIiMOKZZFI9kVIaoAft1a/9UWHED74nWRkXqhQKuJfg==" saltValue="XQIcyH00cRasYLU5bgu8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9" sqref="R9:Y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221</v>
      </c>
      <c r="DI1" s="606"/>
      <c r="DJ1" s="606"/>
      <c r="DK1" s="606"/>
      <c r="DL1" s="606"/>
      <c r="DM1" s="606"/>
      <c r="DN1" s="607"/>
      <c r="DO1" s="212"/>
      <c r="DP1" s="605" t="s">
        <v>222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227</v>
      </c>
      <c r="S4" s="609"/>
      <c r="T4" s="609"/>
      <c r="U4" s="609"/>
      <c r="V4" s="609"/>
      <c r="W4" s="609"/>
      <c r="X4" s="609"/>
      <c r="Y4" s="610"/>
      <c r="Z4" s="608" t="s">
        <v>228</v>
      </c>
      <c r="AA4" s="609"/>
      <c r="AB4" s="609"/>
      <c r="AC4" s="610"/>
      <c r="AD4" s="608" t="s">
        <v>229</v>
      </c>
      <c r="AE4" s="609"/>
      <c r="AF4" s="609"/>
      <c r="AG4" s="609"/>
      <c r="AH4" s="609"/>
      <c r="AI4" s="609"/>
      <c r="AJ4" s="609"/>
      <c r="AK4" s="610"/>
      <c r="AL4" s="608" t="s">
        <v>228</v>
      </c>
      <c r="AM4" s="609"/>
      <c r="AN4" s="609"/>
      <c r="AO4" s="610"/>
      <c r="AP4" s="614" t="s">
        <v>230</v>
      </c>
      <c r="AQ4" s="614"/>
      <c r="AR4" s="614"/>
      <c r="AS4" s="614"/>
      <c r="AT4" s="614"/>
      <c r="AU4" s="614"/>
      <c r="AV4" s="614"/>
      <c r="AW4" s="614"/>
      <c r="AX4" s="614"/>
      <c r="AY4" s="614"/>
      <c r="AZ4" s="614"/>
      <c r="BA4" s="614"/>
      <c r="BB4" s="614"/>
      <c r="BC4" s="614"/>
      <c r="BD4" s="614"/>
      <c r="BE4" s="614"/>
      <c r="BF4" s="614"/>
      <c r="BG4" s="614" t="s">
        <v>231</v>
      </c>
      <c r="BH4" s="614"/>
      <c r="BI4" s="614"/>
      <c r="BJ4" s="614"/>
      <c r="BK4" s="614"/>
      <c r="BL4" s="614"/>
      <c r="BM4" s="614"/>
      <c r="BN4" s="614"/>
      <c r="BO4" s="614" t="s">
        <v>228</v>
      </c>
      <c r="BP4" s="614"/>
      <c r="BQ4" s="614"/>
      <c r="BR4" s="614"/>
      <c r="BS4" s="614" t="s">
        <v>232</v>
      </c>
      <c r="BT4" s="614"/>
      <c r="BU4" s="614"/>
      <c r="BV4" s="614"/>
      <c r="BW4" s="614"/>
      <c r="BX4" s="614"/>
      <c r="BY4" s="614"/>
      <c r="BZ4" s="614"/>
      <c r="CA4" s="614"/>
      <c r="CB4" s="614"/>
      <c r="CD4" s="611" t="s">
        <v>233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234</v>
      </c>
      <c r="C5" s="616"/>
      <c r="D5" s="616"/>
      <c r="E5" s="616"/>
      <c r="F5" s="616"/>
      <c r="G5" s="616"/>
      <c r="H5" s="616"/>
      <c r="I5" s="616"/>
      <c r="J5" s="616"/>
      <c r="K5" s="616"/>
      <c r="L5" s="616"/>
      <c r="M5" s="616"/>
      <c r="N5" s="616"/>
      <c r="O5" s="616"/>
      <c r="P5" s="616"/>
      <c r="Q5" s="617"/>
      <c r="R5" s="618">
        <v>1057762</v>
      </c>
      <c r="S5" s="619"/>
      <c r="T5" s="619"/>
      <c r="U5" s="619"/>
      <c r="V5" s="619"/>
      <c r="W5" s="619"/>
      <c r="X5" s="619"/>
      <c r="Y5" s="620"/>
      <c r="Z5" s="621">
        <v>20.6</v>
      </c>
      <c r="AA5" s="621"/>
      <c r="AB5" s="621"/>
      <c r="AC5" s="621"/>
      <c r="AD5" s="622">
        <v>1057762</v>
      </c>
      <c r="AE5" s="622"/>
      <c r="AF5" s="622"/>
      <c r="AG5" s="622"/>
      <c r="AH5" s="622"/>
      <c r="AI5" s="622"/>
      <c r="AJ5" s="622"/>
      <c r="AK5" s="622"/>
      <c r="AL5" s="623">
        <v>33.299999999999997</v>
      </c>
      <c r="AM5" s="624"/>
      <c r="AN5" s="624"/>
      <c r="AO5" s="625"/>
      <c r="AP5" s="615" t="s">
        <v>235</v>
      </c>
      <c r="AQ5" s="616"/>
      <c r="AR5" s="616"/>
      <c r="AS5" s="616"/>
      <c r="AT5" s="616"/>
      <c r="AU5" s="616"/>
      <c r="AV5" s="616"/>
      <c r="AW5" s="616"/>
      <c r="AX5" s="616"/>
      <c r="AY5" s="616"/>
      <c r="AZ5" s="616"/>
      <c r="BA5" s="616"/>
      <c r="BB5" s="616"/>
      <c r="BC5" s="616"/>
      <c r="BD5" s="616"/>
      <c r="BE5" s="616"/>
      <c r="BF5" s="617"/>
      <c r="BG5" s="629">
        <v>1057762</v>
      </c>
      <c r="BH5" s="630"/>
      <c r="BI5" s="630"/>
      <c r="BJ5" s="630"/>
      <c r="BK5" s="630"/>
      <c r="BL5" s="630"/>
      <c r="BM5" s="630"/>
      <c r="BN5" s="631"/>
      <c r="BO5" s="632">
        <v>100</v>
      </c>
      <c r="BP5" s="632"/>
      <c r="BQ5" s="632"/>
      <c r="BR5" s="632"/>
      <c r="BS5" s="633" t="s">
        <v>236</v>
      </c>
      <c r="BT5" s="633"/>
      <c r="BU5" s="633"/>
      <c r="BV5" s="633"/>
      <c r="BW5" s="633"/>
      <c r="BX5" s="633"/>
      <c r="BY5" s="633"/>
      <c r="BZ5" s="633"/>
      <c r="CA5" s="633"/>
      <c r="CB5" s="637"/>
      <c r="CD5" s="611" t="s">
        <v>230</v>
      </c>
      <c r="CE5" s="612"/>
      <c r="CF5" s="612"/>
      <c r="CG5" s="612"/>
      <c r="CH5" s="612"/>
      <c r="CI5" s="612"/>
      <c r="CJ5" s="612"/>
      <c r="CK5" s="612"/>
      <c r="CL5" s="612"/>
      <c r="CM5" s="612"/>
      <c r="CN5" s="612"/>
      <c r="CO5" s="612"/>
      <c r="CP5" s="612"/>
      <c r="CQ5" s="613"/>
      <c r="CR5" s="611" t="s">
        <v>237</v>
      </c>
      <c r="CS5" s="612"/>
      <c r="CT5" s="612"/>
      <c r="CU5" s="612"/>
      <c r="CV5" s="612"/>
      <c r="CW5" s="612"/>
      <c r="CX5" s="612"/>
      <c r="CY5" s="613"/>
      <c r="CZ5" s="611" t="s">
        <v>228</v>
      </c>
      <c r="DA5" s="612"/>
      <c r="DB5" s="612"/>
      <c r="DC5" s="613"/>
      <c r="DD5" s="611" t="s">
        <v>238</v>
      </c>
      <c r="DE5" s="612"/>
      <c r="DF5" s="612"/>
      <c r="DG5" s="612"/>
      <c r="DH5" s="612"/>
      <c r="DI5" s="612"/>
      <c r="DJ5" s="612"/>
      <c r="DK5" s="612"/>
      <c r="DL5" s="612"/>
      <c r="DM5" s="612"/>
      <c r="DN5" s="612"/>
      <c r="DO5" s="612"/>
      <c r="DP5" s="613"/>
      <c r="DQ5" s="611" t="s">
        <v>239</v>
      </c>
      <c r="DR5" s="612"/>
      <c r="DS5" s="612"/>
      <c r="DT5" s="612"/>
      <c r="DU5" s="612"/>
      <c r="DV5" s="612"/>
      <c r="DW5" s="612"/>
      <c r="DX5" s="612"/>
      <c r="DY5" s="612"/>
      <c r="DZ5" s="612"/>
      <c r="EA5" s="612"/>
      <c r="EB5" s="612"/>
      <c r="EC5" s="613"/>
    </row>
    <row r="6" spans="2:143" ht="11.25" customHeight="1" x14ac:dyDescent="0.15">
      <c r="B6" s="626" t="s">
        <v>240</v>
      </c>
      <c r="C6" s="627"/>
      <c r="D6" s="627"/>
      <c r="E6" s="627"/>
      <c r="F6" s="627"/>
      <c r="G6" s="627"/>
      <c r="H6" s="627"/>
      <c r="I6" s="627"/>
      <c r="J6" s="627"/>
      <c r="K6" s="627"/>
      <c r="L6" s="627"/>
      <c r="M6" s="627"/>
      <c r="N6" s="627"/>
      <c r="O6" s="627"/>
      <c r="P6" s="627"/>
      <c r="Q6" s="628"/>
      <c r="R6" s="629">
        <v>43330</v>
      </c>
      <c r="S6" s="630"/>
      <c r="T6" s="630"/>
      <c r="U6" s="630"/>
      <c r="V6" s="630"/>
      <c r="W6" s="630"/>
      <c r="X6" s="630"/>
      <c r="Y6" s="631"/>
      <c r="Z6" s="632">
        <v>0.8</v>
      </c>
      <c r="AA6" s="632"/>
      <c r="AB6" s="632"/>
      <c r="AC6" s="632"/>
      <c r="AD6" s="633">
        <v>43330</v>
      </c>
      <c r="AE6" s="633"/>
      <c r="AF6" s="633"/>
      <c r="AG6" s="633"/>
      <c r="AH6" s="633"/>
      <c r="AI6" s="633"/>
      <c r="AJ6" s="633"/>
      <c r="AK6" s="633"/>
      <c r="AL6" s="634">
        <v>1.4</v>
      </c>
      <c r="AM6" s="635"/>
      <c r="AN6" s="635"/>
      <c r="AO6" s="636"/>
      <c r="AP6" s="626" t="s">
        <v>241</v>
      </c>
      <c r="AQ6" s="627"/>
      <c r="AR6" s="627"/>
      <c r="AS6" s="627"/>
      <c r="AT6" s="627"/>
      <c r="AU6" s="627"/>
      <c r="AV6" s="627"/>
      <c r="AW6" s="627"/>
      <c r="AX6" s="627"/>
      <c r="AY6" s="627"/>
      <c r="AZ6" s="627"/>
      <c r="BA6" s="627"/>
      <c r="BB6" s="627"/>
      <c r="BC6" s="627"/>
      <c r="BD6" s="627"/>
      <c r="BE6" s="627"/>
      <c r="BF6" s="628"/>
      <c r="BG6" s="629">
        <v>1057762</v>
      </c>
      <c r="BH6" s="630"/>
      <c r="BI6" s="630"/>
      <c r="BJ6" s="630"/>
      <c r="BK6" s="630"/>
      <c r="BL6" s="630"/>
      <c r="BM6" s="630"/>
      <c r="BN6" s="631"/>
      <c r="BO6" s="632">
        <v>100</v>
      </c>
      <c r="BP6" s="632"/>
      <c r="BQ6" s="632"/>
      <c r="BR6" s="632"/>
      <c r="BS6" s="633" t="s">
        <v>242</v>
      </c>
      <c r="BT6" s="633"/>
      <c r="BU6" s="633"/>
      <c r="BV6" s="633"/>
      <c r="BW6" s="633"/>
      <c r="BX6" s="633"/>
      <c r="BY6" s="633"/>
      <c r="BZ6" s="633"/>
      <c r="CA6" s="633"/>
      <c r="CB6" s="637"/>
      <c r="CD6" s="640" t="s">
        <v>243</v>
      </c>
      <c r="CE6" s="641"/>
      <c r="CF6" s="641"/>
      <c r="CG6" s="641"/>
      <c r="CH6" s="641"/>
      <c r="CI6" s="641"/>
      <c r="CJ6" s="641"/>
      <c r="CK6" s="641"/>
      <c r="CL6" s="641"/>
      <c r="CM6" s="641"/>
      <c r="CN6" s="641"/>
      <c r="CO6" s="641"/>
      <c r="CP6" s="641"/>
      <c r="CQ6" s="642"/>
      <c r="CR6" s="629">
        <v>69760</v>
      </c>
      <c r="CS6" s="630"/>
      <c r="CT6" s="630"/>
      <c r="CU6" s="630"/>
      <c r="CV6" s="630"/>
      <c r="CW6" s="630"/>
      <c r="CX6" s="630"/>
      <c r="CY6" s="631"/>
      <c r="CZ6" s="623">
        <v>1.4</v>
      </c>
      <c r="DA6" s="624"/>
      <c r="DB6" s="624"/>
      <c r="DC6" s="643"/>
      <c r="DD6" s="638" t="s">
        <v>242</v>
      </c>
      <c r="DE6" s="630"/>
      <c r="DF6" s="630"/>
      <c r="DG6" s="630"/>
      <c r="DH6" s="630"/>
      <c r="DI6" s="630"/>
      <c r="DJ6" s="630"/>
      <c r="DK6" s="630"/>
      <c r="DL6" s="630"/>
      <c r="DM6" s="630"/>
      <c r="DN6" s="630"/>
      <c r="DO6" s="630"/>
      <c r="DP6" s="631"/>
      <c r="DQ6" s="638">
        <v>69760</v>
      </c>
      <c r="DR6" s="630"/>
      <c r="DS6" s="630"/>
      <c r="DT6" s="630"/>
      <c r="DU6" s="630"/>
      <c r="DV6" s="630"/>
      <c r="DW6" s="630"/>
      <c r="DX6" s="630"/>
      <c r="DY6" s="630"/>
      <c r="DZ6" s="630"/>
      <c r="EA6" s="630"/>
      <c r="EB6" s="630"/>
      <c r="EC6" s="639"/>
    </row>
    <row r="7" spans="2:143" ht="11.25" customHeight="1" x14ac:dyDescent="0.15">
      <c r="B7" s="626" t="s">
        <v>244</v>
      </c>
      <c r="C7" s="627"/>
      <c r="D7" s="627"/>
      <c r="E7" s="627"/>
      <c r="F7" s="627"/>
      <c r="G7" s="627"/>
      <c r="H7" s="627"/>
      <c r="I7" s="627"/>
      <c r="J7" s="627"/>
      <c r="K7" s="627"/>
      <c r="L7" s="627"/>
      <c r="M7" s="627"/>
      <c r="N7" s="627"/>
      <c r="O7" s="627"/>
      <c r="P7" s="627"/>
      <c r="Q7" s="628"/>
      <c r="R7" s="629">
        <v>610</v>
      </c>
      <c r="S7" s="630"/>
      <c r="T7" s="630"/>
      <c r="U7" s="630"/>
      <c r="V7" s="630"/>
      <c r="W7" s="630"/>
      <c r="X7" s="630"/>
      <c r="Y7" s="631"/>
      <c r="Z7" s="632">
        <v>0</v>
      </c>
      <c r="AA7" s="632"/>
      <c r="AB7" s="632"/>
      <c r="AC7" s="632"/>
      <c r="AD7" s="633">
        <v>610</v>
      </c>
      <c r="AE7" s="633"/>
      <c r="AF7" s="633"/>
      <c r="AG7" s="633"/>
      <c r="AH7" s="633"/>
      <c r="AI7" s="633"/>
      <c r="AJ7" s="633"/>
      <c r="AK7" s="633"/>
      <c r="AL7" s="634">
        <v>0</v>
      </c>
      <c r="AM7" s="635"/>
      <c r="AN7" s="635"/>
      <c r="AO7" s="636"/>
      <c r="AP7" s="626" t="s">
        <v>245</v>
      </c>
      <c r="AQ7" s="627"/>
      <c r="AR7" s="627"/>
      <c r="AS7" s="627"/>
      <c r="AT7" s="627"/>
      <c r="AU7" s="627"/>
      <c r="AV7" s="627"/>
      <c r="AW7" s="627"/>
      <c r="AX7" s="627"/>
      <c r="AY7" s="627"/>
      <c r="AZ7" s="627"/>
      <c r="BA7" s="627"/>
      <c r="BB7" s="627"/>
      <c r="BC7" s="627"/>
      <c r="BD7" s="627"/>
      <c r="BE7" s="627"/>
      <c r="BF7" s="628"/>
      <c r="BG7" s="629">
        <v>467192</v>
      </c>
      <c r="BH7" s="630"/>
      <c r="BI7" s="630"/>
      <c r="BJ7" s="630"/>
      <c r="BK7" s="630"/>
      <c r="BL7" s="630"/>
      <c r="BM7" s="630"/>
      <c r="BN7" s="631"/>
      <c r="BO7" s="632">
        <v>44.2</v>
      </c>
      <c r="BP7" s="632"/>
      <c r="BQ7" s="632"/>
      <c r="BR7" s="632"/>
      <c r="BS7" s="633" t="s">
        <v>242</v>
      </c>
      <c r="BT7" s="633"/>
      <c r="BU7" s="633"/>
      <c r="BV7" s="633"/>
      <c r="BW7" s="633"/>
      <c r="BX7" s="633"/>
      <c r="BY7" s="633"/>
      <c r="BZ7" s="633"/>
      <c r="CA7" s="633"/>
      <c r="CB7" s="637"/>
      <c r="CD7" s="644" t="s">
        <v>246</v>
      </c>
      <c r="CE7" s="645"/>
      <c r="CF7" s="645"/>
      <c r="CG7" s="645"/>
      <c r="CH7" s="645"/>
      <c r="CI7" s="645"/>
      <c r="CJ7" s="645"/>
      <c r="CK7" s="645"/>
      <c r="CL7" s="645"/>
      <c r="CM7" s="645"/>
      <c r="CN7" s="645"/>
      <c r="CO7" s="645"/>
      <c r="CP7" s="645"/>
      <c r="CQ7" s="646"/>
      <c r="CR7" s="629">
        <v>1093511</v>
      </c>
      <c r="CS7" s="630"/>
      <c r="CT7" s="630"/>
      <c r="CU7" s="630"/>
      <c r="CV7" s="630"/>
      <c r="CW7" s="630"/>
      <c r="CX7" s="630"/>
      <c r="CY7" s="631"/>
      <c r="CZ7" s="632">
        <v>22.2</v>
      </c>
      <c r="DA7" s="632"/>
      <c r="DB7" s="632"/>
      <c r="DC7" s="632"/>
      <c r="DD7" s="638">
        <v>19842</v>
      </c>
      <c r="DE7" s="630"/>
      <c r="DF7" s="630"/>
      <c r="DG7" s="630"/>
      <c r="DH7" s="630"/>
      <c r="DI7" s="630"/>
      <c r="DJ7" s="630"/>
      <c r="DK7" s="630"/>
      <c r="DL7" s="630"/>
      <c r="DM7" s="630"/>
      <c r="DN7" s="630"/>
      <c r="DO7" s="630"/>
      <c r="DP7" s="631"/>
      <c r="DQ7" s="638">
        <v>1014430</v>
      </c>
      <c r="DR7" s="630"/>
      <c r="DS7" s="630"/>
      <c r="DT7" s="630"/>
      <c r="DU7" s="630"/>
      <c r="DV7" s="630"/>
      <c r="DW7" s="630"/>
      <c r="DX7" s="630"/>
      <c r="DY7" s="630"/>
      <c r="DZ7" s="630"/>
      <c r="EA7" s="630"/>
      <c r="EB7" s="630"/>
      <c r="EC7" s="639"/>
    </row>
    <row r="8" spans="2:143" ht="11.25" customHeight="1" x14ac:dyDescent="0.15">
      <c r="B8" s="626" t="s">
        <v>247</v>
      </c>
      <c r="C8" s="627"/>
      <c r="D8" s="627"/>
      <c r="E8" s="627"/>
      <c r="F8" s="627"/>
      <c r="G8" s="627"/>
      <c r="H8" s="627"/>
      <c r="I8" s="627"/>
      <c r="J8" s="627"/>
      <c r="K8" s="627"/>
      <c r="L8" s="627"/>
      <c r="M8" s="627"/>
      <c r="N8" s="627"/>
      <c r="O8" s="627"/>
      <c r="P8" s="627"/>
      <c r="Q8" s="628"/>
      <c r="R8" s="629">
        <v>5988</v>
      </c>
      <c r="S8" s="630"/>
      <c r="T8" s="630"/>
      <c r="U8" s="630"/>
      <c r="V8" s="630"/>
      <c r="W8" s="630"/>
      <c r="X8" s="630"/>
      <c r="Y8" s="631"/>
      <c r="Z8" s="632">
        <v>0.1</v>
      </c>
      <c r="AA8" s="632"/>
      <c r="AB8" s="632"/>
      <c r="AC8" s="632"/>
      <c r="AD8" s="633">
        <v>5988</v>
      </c>
      <c r="AE8" s="633"/>
      <c r="AF8" s="633"/>
      <c r="AG8" s="633"/>
      <c r="AH8" s="633"/>
      <c r="AI8" s="633"/>
      <c r="AJ8" s="633"/>
      <c r="AK8" s="633"/>
      <c r="AL8" s="634">
        <v>0.2</v>
      </c>
      <c r="AM8" s="635"/>
      <c r="AN8" s="635"/>
      <c r="AO8" s="636"/>
      <c r="AP8" s="626" t="s">
        <v>248</v>
      </c>
      <c r="AQ8" s="627"/>
      <c r="AR8" s="627"/>
      <c r="AS8" s="627"/>
      <c r="AT8" s="627"/>
      <c r="AU8" s="627"/>
      <c r="AV8" s="627"/>
      <c r="AW8" s="627"/>
      <c r="AX8" s="627"/>
      <c r="AY8" s="627"/>
      <c r="AZ8" s="627"/>
      <c r="BA8" s="627"/>
      <c r="BB8" s="627"/>
      <c r="BC8" s="627"/>
      <c r="BD8" s="627"/>
      <c r="BE8" s="627"/>
      <c r="BF8" s="628"/>
      <c r="BG8" s="629">
        <v>16904</v>
      </c>
      <c r="BH8" s="630"/>
      <c r="BI8" s="630"/>
      <c r="BJ8" s="630"/>
      <c r="BK8" s="630"/>
      <c r="BL8" s="630"/>
      <c r="BM8" s="630"/>
      <c r="BN8" s="631"/>
      <c r="BO8" s="632">
        <v>1.6</v>
      </c>
      <c r="BP8" s="632"/>
      <c r="BQ8" s="632"/>
      <c r="BR8" s="632"/>
      <c r="BS8" s="633" t="s">
        <v>242</v>
      </c>
      <c r="BT8" s="633"/>
      <c r="BU8" s="633"/>
      <c r="BV8" s="633"/>
      <c r="BW8" s="633"/>
      <c r="BX8" s="633"/>
      <c r="BY8" s="633"/>
      <c r="BZ8" s="633"/>
      <c r="CA8" s="633"/>
      <c r="CB8" s="637"/>
      <c r="CD8" s="644" t="s">
        <v>249</v>
      </c>
      <c r="CE8" s="645"/>
      <c r="CF8" s="645"/>
      <c r="CG8" s="645"/>
      <c r="CH8" s="645"/>
      <c r="CI8" s="645"/>
      <c r="CJ8" s="645"/>
      <c r="CK8" s="645"/>
      <c r="CL8" s="645"/>
      <c r="CM8" s="645"/>
      <c r="CN8" s="645"/>
      <c r="CO8" s="645"/>
      <c r="CP8" s="645"/>
      <c r="CQ8" s="646"/>
      <c r="CR8" s="629">
        <v>1467978</v>
      </c>
      <c r="CS8" s="630"/>
      <c r="CT8" s="630"/>
      <c r="CU8" s="630"/>
      <c r="CV8" s="630"/>
      <c r="CW8" s="630"/>
      <c r="CX8" s="630"/>
      <c r="CY8" s="631"/>
      <c r="CZ8" s="632">
        <v>29.8</v>
      </c>
      <c r="DA8" s="632"/>
      <c r="DB8" s="632"/>
      <c r="DC8" s="632"/>
      <c r="DD8" s="638" t="s">
        <v>242</v>
      </c>
      <c r="DE8" s="630"/>
      <c r="DF8" s="630"/>
      <c r="DG8" s="630"/>
      <c r="DH8" s="630"/>
      <c r="DI8" s="630"/>
      <c r="DJ8" s="630"/>
      <c r="DK8" s="630"/>
      <c r="DL8" s="630"/>
      <c r="DM8" s="630"/>
      <c r="DN8" s="630"/>
      <c r="DO8" s="630"/>
      <c r="DP8" s="631"/>
      <c r="DQ8" s="638">
        <v>692352</v>
      </c>
      <c r="DR8" s="630"/>
      <c r="DS8" s="630"/>
      <c r="DT8" s="630"/>
      <c r="DU8" s="630"/>
      <c r="DV8" s="630"/>
      <c r="DW8" s="630"/>
      <c r="DX8" s="630"/>
      <c r="DY8" s="630"/>
      <c r="DZ8" s="630"/>
      <c r="EA8" s="630"/>
      <c r="EB8" s="630"/>
      <c r="EC8" s="639"/>
    </row>
    <row r="9" spans="2:143" ht="11.25" customHeight="1" x14ac:dyDescent="0.15">
      <c r="B9" s="626" t="s">
        <v>250</v>
      </c>
      <c r="C9" s="627"/>
      <c r="D9" s="627"/>
      <c r="E9" s="627"/>
      <c r="F9" s="627"/>
      <c r="G9" s="627"/>
      <c r="H9" s="627"/>
      <c r="I9" s="627"/>
      <c r="J9" s="627"/>
      <c r="K9" s="627"/>
      <c r="L9" s="627"/>
      <c r="M9" s="627"/>
      <c r="N9" s="627"/>
      <c r="O9" s="627"/>
      <c r="P9" s="627"/>
      <c r="Q9" s="628"/>
      <c r="R9" s="629">
        <v>7103</v>
      </c>
      <c r="S9" s="630"/>
      <c r="T9" s="630"/>
      <c r="U9" s="630"/>
      <c r="V9" s="630"/>
      <c r="W9" s="630"/>
      <c r="X9" s="630"/>
      <c r="Y9" s="631"/>
      <c r="Z9" s="632">
        <v>0.1</v>
      </c>
      <c r="AA9" s="632"/>
      <c r="AB9" s="632"/>
      <c r="AC9" s="632"/>
      <c r="AD9" s="633">
        <v>7103</v>
      </c>
      <c r="AE9" s="633"/>
      <c r="AF9" s="633"/>
      <c r="AG9" s="633"/>
      <c r="AH9" s="633"/>
      <c r="AI9" s="633"/>
      <c r="AJ9" s="633"/>
      <c r="AK9" s="633"/>
      <c r="AL9" s="634">
        <v>0.2</v>
      </c>
      <c r="AM9" s="635"/>
      <c r="AN9" s="635"/>
      <c r="AO9" s="636"/>
      <c r="AP9" s="626" t="s">
        <v>251</v>
      </c>
      <c r="AQ9" s="627"/>
      <c r="AR9" s="627"/>
      <c r="AS9" s="627"/>
      <c r="AT9" s="627"/>
      <c r="AU9" s="627"/>
      <c r="AV9" s="627"/>
      <c r="AW9" s="627"/>
      <c r="AX9" s="627"/>
      <c r="AY9" s="627"/>
      <c r="AZ9" s="627"/>
      <c r="BA9" s="627"/>
      <c r="BB9" s="627"/>
      <c r="BC9" s="627"/>
      <c r="BD9" s="627"/>
      <c r="BE9" s="627"/>
      <c r="BF9" s="628"/>
      <c r="BG9" s="629">
        <v>380454</v>
      </c>
      <c r="BH9" s="630"/>
      <c r="BI9" s="630"/>
      <c r="BJ9" s="630"/>
      <c r="BK9" s="630"/>
      <c r="BL9" s="630"/>
      <c r="BM9" s="630"/>
      <c r="BN9" s="631"/>
      <c r="BO9" s="632">
        <v>36</v>
      </c>
      <c r="BP9" s="632"/>
      <c r="BQ9" s="632"/>
      <c r="BR9" s="632"/>
      <c r="BS9" s="633" t="s">
        <v>242</v>
      </c>
      <c r="BT9" s="633"/>
      <c r="BU9" s="633"/>
      <c r="BV9" s="633"/>
      <c r="BW9" s="633"/>
      <c r="BX9" s="633"/>
      <c r="BY9" s="633"/>
      <c r="BZ9" s="633"/>
      <c r="CA9" s="633"/>
      <c r="CB9" s="637"/>
      <c r="CD9" s="644" t="s">
        <v>252</v>
      </c>
      <c r="CE9" s="645"/>
      <c r="CF9" s="645"/>
      <c r="CG9" s="645"/>
      <c r="CH9" s="645"/>
      <c r="CI9" s="645"/>
      <c r="CJ9" s="645"/>
      <c r="CK9" s="645"/>
      <c r="CL9" s="645"/>
      <c r="CM9" s="645"/>
      <c r="CN9" s="645"/>
      <c r="CO9" s="645"/>
      <c r="CP9" s="645"/>
      <c r="CQ9" s="646"/>
      <c r="CR9" s="629">
        <v>456922</v>
      </c>
      <c r="CS9" s="630"/>
      <c r="CT9" s="630"/>
      <c r="CU9" s="630"/>
      <c r="CV9" s="630"/>
      <c r="CW9" s="630"/>
      <c r="CX9" s="630"/>
      <c r="CY9" s="631"/>
      <c r="CZ9" s="632">
        <v>9.3000000000000007</v>
      </c>
      <c r="DA9" s="632"/>
      <c r="DB9" s="632"/>
      <c r="DC9" s="632"/>
      <c r="DD9" s="638">
        <v>130</v>
      </c>
      <c r="DE9" s="630"/>
      <c r="DF9" s="630"/>
      <c r="DG9" s="630"/>
      <c r="DH9" s="630"/>
      <c r="DI9" s="630"/>
      <c r="DJ9" s="630"/>
      <c r="DK9" s="630"/>
      <c r="DL9" s="630"/>
      <c r="DM9" s="630"/>
      <c r="DN9" s="630"/>
      <c r="DO9" s="630"/>
      <c r="DP9" s="631"/>
      <c r="DQ9" s="638">
        <v>287680</v>
      </c>
      <c r="DR9" s="630"/>
      <c r="DS9" s="630"/>
      <c r="DT9" s="630"/>
      <c r="DU9" s="630"/>
      <c r="DV9" s="630"/>
      <c r="DW9" s="630"/>
      <c r="DX9" s="630"/>
      <c r="DY9" s="630"/>
      <c r="DZ9" s="630"/>
      <c r="EA9" s="630"/>
      <c r="EB9" s="630"/>
      <c r="EC9" s="639"/>
    </row>
    <row r="10" spans="2:143" ht="11.25" customHeight="1" x14ac:dyDescent="0.15">
      <c r="B10" s="626" t="s">
        <v>253</v>
      </c>
      <c r="C10" s="627"/>
      <c r="D10" s="627"/>
      <c r="E10" s="627"/>
      <c r="F10" s="627"/>
      <c r="G10" s="627"/>
      <c r="H10" s="627"/>
      <c r="I10" s="627"/>
      <c r="J10" s="627"/>
      <c r="K10" s="627"/>
      <c r="L10" s="627"/>
      <c r="M10" s="627"/>
      <c r="N10" s="627"/>
      <c r="O10" s="627"/>
      <c r="P10" s="627"/>
      <c r="Q10" s="628"/>
      <c r="R10" s="629" t="s">
        <v>242</v>
      </c>
      <c r="S10" s="630"/>
      <c r="T10" s="630"/>
      <c r="U10" s="630"/>
      <c r="V10" s="630"/>
      <c r="W10" s="630"/>
      <c r="X10" s="630"/>
      <c r="Y10" s="631"/>
      <c r="Z10" s="632" t="s">
        <v>236</v>
      </c>
      <c r="AA10" s="632"/>
      <c r="AB10" s="632"/>
      <c r="AC10" s="632"/>
      <c r="AD10" s="633" t="s">
        <v>242</v>
      </c>
      <c r="AE10" s="633"/>
      <c r="AF10" s="633"/>
      <c r="AG10" s="633"/>
      <c r="AH10" s="633"/>
      <c r="AI10" s="633"/>
      <c r="AJ10" s="633"/>
      <c r="AK10" s="633"/>
      <c r="AL10" s="634" t="s">
        <v>236</v>
      </c>
      <c r="AM10" s="635"/>
      <c r="AN10" s="635"/>
      <c r="AO10" s="636"/>
      <c r="AP10" s="626" t="s">
        <v>254</v>
      </c>
      <c r="AQ10" s="627"/>
      <c r="AR10" s="627"/>
      <c r="AS10" s="627"/>
      <c r="AT10" s="627"/>
      <c r="AU10" s="627"/>
      <c r="AV10" s="627"/>
      <c r="AW10" s="627"/>
      <c r="AX10" s="627"/>
      <c r="AY10" s="627"/>
      <c r="AZ10" s="627"/>
      <c r="BA10" s="627"/>
      <c r="BB10" s="627"/>
      <c r="BC10" s="627"/>
      <c r="BD10" s="627"/>
      <c r="BE10" s="627"/>
      <c r="BF10" s="628"/>
      <c r="BG10" s="629">
        <v>28394</v>
      </c>
      <c r="BH10" s="630"/>
      <c r="BI10" s="630"/>
      <c r="BJ10" s="630"/>
      <c r="BK10" s="630"/>
      <c r="BL10" s="630"/>
      <c r="BM10" s="630"/>
      <c r="BN10" s="631"/>
      <c r="BO10" s="632">
        <v>2.7</v>
      </c>
      <c r="BP10" s="632"/>
      <c r="BQ10" s="632"/>
      <c r="BR10" s="632"/>
      <c r="BS10" s="633" t="s">
        <v>236</v>
      </c>
      <c r="BT10" s="633"/>
      <c r="BU10" s="633"/>
      <c r="BV10" s="633"/>
      <c r="BW10" s="633"/>
      <c r="BX10" s="633"/>
      <c r="BY10" s="633"/>
      <c r="BZ10" s="633"/>
      <c r="CA10" s="633"/>
      <c r="CB10" s="637"/>
      <c r="CD10" s="644" t="s">
        <v>255</v>
      </c>
      <c r="CE10" s="645"/>
      <c r="CF10" s="645"/>
      <c r="CG10" s="645"/>
      <c r="CH10" s="645"/>
      <c r="CI10" s="645"/>
      <c r="CJ10" s="645"/>
      <c r="CK10" s="645"/>
      <c r="CL10" s="645"/>
      <c r="CM10" s="645"/>
      <c r="CN10" s="645"/>
      <c r="CO10" s="645"/>
      <c r="CP10" s="645"/>
      <c r="CQ10" s="646"/>
      <c r="CR10" s="629">
        <v>50853</v>
      </c>
      <c r="CS10" s="630"/>
      <c r="CT10" s="630"/>
      <c r="CU10" s="630"/>
      <c r="CV10" s="630"/>
      <c r="CW10" s="630"/>
      <c r="CX10" s="630"/>
      <c r="CY10" s="631"/>
      <c r="CZ10" s="632">
        <v>1</v>
      </c>
      <c r="DA10" s="632"/>
      <c r="DB10" s="632"/>
      <c r="DC10" s="632"/>
      <c r="DD10" s="638">
        <v>4741</v>
      </c>
      <c r="DE10" s="630"/>
      <c r="DF10" s="630"/>
      <c r="DG10" s="630"/>
      <c r="DH10" s="630"/>
      <c r="DI10" s="630"/>
      <c r="DJ10" s="630"/>
      <c r="DK10" s="630"/>
      <c r="DL10" s="630"/>
      <c r="DM10" s="630"/>
      <c r="DN10" s="630"/>
      <c r="DO10" s="630"/>
      <c r="DP10" s="631"/>
      <c r="DQ10" s="638">
        <v>48430</v>
      </c>
      <c r="DR10" s="630"/>
      <c r="DS10" s="630"/>
      <c r="DT10" s="630"/>
      <c r="DU10" s="630"/>
      <c r="DV10" s="630"/>
      <c r="DW10" s="630"/>
      <c r="DX10" s="630"/>
      <c r="DY10" s="630"/>
      <c r="DZ10" s="630"/>
      <c r="EA10" s="630"/>
      <c r="EB10" s="630"/>
      <c r="EC10" s="639"/>
    </row>
    <row r="11" spans="2:143" ht="11.25" customHeight="1" x14ac:dyDescent="0.15">
      <c r="B11" s="626" t="s">
        <v>256</v>
      </c>
      <c r="C11" s="627"/>
      <c r="D11" s="627"/>
      <c r="E11" s="627"/>
      <c r="F11" s="627"/>
      <c r="G11" s="627"/>
      <c r="H11" s="627"/>
      <c r="I11" s="627"/>
      <c r="J11" s="627"/>
      <c r="K11" s="627"/>
      <c r="L11" s="627"/>
      <c r="M11" s="627"/>
      <c r="N11" s="627"/>
      <c r="O11" s="627"/>
      <c r="P11" s="627"/>
      <c r="Q11" s="628"/>
      <c r="R11" s="629">
        <v>232020</v>
      </c>
      <c r="S11" s="630"/>
      <c r="T11" s="630"/>
      <c r="U11" s="630"/>
      <c r="V11" s="630"/>
      <c r="W11" s="630"/>
      <c r="X11" s="630"/>
      <c r="Y11" s="631"/>
      <c r="Z11" s="634">
        <v>4.5</v>
      </c>
      <c r="AA11" s="635"/>
      <c r="AB11" s="635"/>
      <c r="AC11" s="647"/>
      <c r="AD11" s="638">
        <v>232020</v>
      </c>
      <c r="AE11" s="630"/>
      <c r="AF11" s="630"/>
      <c r="AG11" s="630"/>
      <c r="AH11" s="630"/>
      <c r="AI11" s="630"/>
      <c r="AJ11" s="630"/>
      <c r="AK11" s="631"/>
      <c r="AL11" s="634">
        <v>7.3</v>
      </c>
      <c r="AM11" s="635"/>
      <c r="AN11" s="635"/>
      <c r="AO11" s="636"/>
      <c r="AP11" s="626" t="s">
        <v>257</v>
      </c>
      <c r="AQ11" s="627"/>
      <c r="AR11" s="627"/>
      <c r="AS11" s="627"/>
      <c r="AT11" s="627"/>
      <c r="AU11" s="627"/>
      <c r="AV11" s="627"/>
      <c r="AW11" s="627"/>
      <c r="AX11" s="627"/>
      <c r="AY11" s="627"/>
      <c r="AZ11" s="627"/>
      <c r="BA11" s="627"/>
      <c r="BB11" s="627"/>
      <c r="BC11" s="627"/>
      <c r="BD11" s="627"/>
      <c r="BE11" s="627"/>
      <c r="BF11" s="628"/>
      <c r="BG11" s="629">
        <v>41440</v>
      </c>
      <c r="BH11" s="630"/>
      <c r="BI11" s="630"/>
      <c r="BJ11" s="630"/>
      <c r="BK11" s="630"/>
      <c r="BL11" s="630"/>
      <c r="BM11" s="630"/>
      <c r="BN11" s="631"/>
      <c r="BO11" s="632">
        <v>3.9</v>
      </c>
      <c r="BP11" s="632"/>
      <c r="BQ11" s="632"/>
      <c r="BR11" s="632"/>
      <c r="BS11" s="633" t="s">
        <v>242</v>
      </c>
      <c r="BT11" s="633"/>
      <c r="BU11" s="633"/>
      <c r="BV11" s="633"/>
      <c r="BW11" s="633"/>
      <c r="BX11" s="633"/>
      <c r="BY11" s="633"/>
      <c r="BZ11" s="633"/>
      <c r="CA11" s="633"/>
      <c r="CB11" s="637"/>
      <c r="CD11" s="644" t="s">
        <v>258</v>
      </c>
      <c r="CE11" s="645"/>
      <c r="CF11" s="645"/>
      <c r="CG11" s="645"/>
      <c r="CH11" s="645"/>
      <c r="CI11" s="645"/>
      <c r="CJ11" s="645"/>
      <c r="CK11" s="645"/>
      <c r="CL11" s="645"/>
      <c r="CM11" s="645"/>
      <c r="CN11" s="645"/>
      <c r="CO11" s="645"/>
      <c r="CP11" s="645"/>
      <c r="CQ11" s="646"/>
      <c r="CR11" s="629">
        <v>85156</v>
      </c>
      <c r="CS11" s="630"/>
      <c r="CT11" s="630"/>
      <c r="CU11" s="630"/>
      <c r="CV11" s="630"/>
      <c r="CW11" s="630"/>
      <c r="CX11" s="630"/>
      <c r="CY11" s="631"/>
      <c r="CZ11" s="632">
        <v>1.7</v>
      </c>
      <c r="DA11" s="632"/>
      <c r="DB11" s="632"/>
      <c r="DC11" s="632"/>
      <c r="DD11" s="638">
        <v>17854</v>
      </c>
      <c r="DE11" s="630"/>
      <c r="DF11" s="630"/>
      <c r="DG11" s="630"/>
      <c r="DH11" s="630"/>
      <c r="DI11" s="630"/>
      <c r="DJ11" s="630"/>
      <c r="DK11" s="630"/>
      <c r="DL11" s="630"/>
      <c r="DM11" s="630"/>
      <c r="DN11" s="630"/>
      <c r="DO11" s="630"/>
      <c r="DP11" s="631"/>
      <c r="DQ11" s="638">
        <v>74047</v>
      </c>
      <c r="DR11" s="630"/>
      <c r="DS11" s="630"/>
      <c r="DT11" s="630"/>
      <c r="DU11" s="630"/>
      <c r="DV11" s="630"/>
      <c r="DW11" s="630"/>
      <c r="DX11" s="630"/>
      <c r="DY11" s="630"/>
      <c r="DZ11" s="630"/>
      <c r="EA11" s="630"/>
      <c r="EB11" s="630"/>
      <c r="EC11" s="639"/>
    </row>
    <row r="12" spans="2:143" ht="11.25" customHeight="1" x14ac:dyDescent="0.15">
      <c r="B12" s="626" t="s">
        <v>259</v>
      </c>
      <c r="C12" s="627"/>
      <c r="D12" s="627"/>
      <c r="E12" s="627"/>
      <c r="F12" s="627"/>
      <c r="G12" s="627"/>
      <c r="H12" s="627"/>
      <c r="I12" s="627"/>
      <c r="J12" s="627"/>
      <c r="K12" s="627"/>
      <c r="L12" s="627"/>
      <c r="M12" s="627"/>
      <c r="N12" s="627"/>
      <c r="O12" s="627"/>
      <c r="P12" s="627"/>
      <c r="Q12" s="628"/>
      <c r="R12" s="629">
        <v>16514</v>
      </c>
      <c r="S12" s="630"/>
      <c r="T12" s="630"/>
      <c r="U12" s="630"/>
      <c r="V12" s="630"/>
      <c r="W12" s="630"/>
      <c r="X12" s="630"/>
      <c r="Y12" s="631"/>
      <c r="Z12" s="632">
        <v>0.3</v>
      </c>
      <c r="AA12" s="632"/>
      <c r="AB12" s="632"/>
      <c r="AC12" s="632"/>
      <c r="AD12" s="633">
        <v>16514</v>
      </c>
      <c r="AE12" s="633"/>
      <c r="AF12" s="633"/>
      <c r="AG12" s="633"/>
      <c r="AH12" s="633"/>
      <c r="AI12" s="633"/>
      <c r="AJ12" s="633"/>
      <c r="AK12" s="633"/>
      <c r="AL12" s="634">
        <v>0.5</v>
      </c>
      <c r="AM12" s="635"/>
      <c r="AN12" s="635"/>
      <c r="AO12" s="636"/>
      <c r="AP12" s="626" t="s">
        <v>260</v>
      </c>
      <c r="AQ12" s="627"/>
      <c r="AR12" s="627"/>
      <c r="AS12" s="627"/>
      <c r="AT12" s="627"/>
      <c r="AU12" s="627"/>
      <c r="AV12" s="627"/>
      <c r="AW12" s="627"/>
      <c r="AX12" s="627"/>
      <c r="AY12" s="627"/>
      <c r="AZ12" s="627"/>
      <c r="BA12" s="627"/>
      <c r="BB12" s="627"/>
      <c r="BC12" s="627"/>
      <c r="BD12" s="627"/>
      <c r="BE12" s="627"/>
      <c r="BF12" s="628"/>
      <c r="BG12" s="629">
        <v>495347</v>
      </c>
      <c r="BH12" s="630"/>
      <c r="BI12" s="630"/>
      <c r="BJ12" s="630"/>
      <c r="BK12" s="630"/>
      <c r="BL12" s="630"/>
      <c r="BM12" s="630"/>
      <c r="BN12" s="631"/>
      <c r="BO12" s="632">
        <v>46.8</v>
      </c>
      <c r="BP12" s="632"/>
      <c r="BQ12" s="632"/>
      <c r="BR12" s="632"/>
      <c r="BS12" s="633" t="s">
        <v>236</v>
      </c>
      <c r="BT12" s="633"/>
      <c r="BU12" s="633"/>
      <c r="BV12" s="633"/>
      <c r="BW12" s="633"/>
      <c r="BX12" s="633"/>
      <c r="BY12" s="633"/>
      <c r="BZ12" s="633"/>
      <c r="CA12" s="633"/>
      <c r="CB12" s="637"/>
      <c r="CD12" s="644" t="s">
        <v>261</v>
      </c>
      <c r="CE12" s="645"/>
      <c r="CF12" s="645"/>
      <c r="CG12" s="645"/>
      <c r="CH12" s="645"/>
      <c r="CI12" s="645"/>
      <c r="CJ12" s="645"/>
      <c r="CK12" s="645"/>
      <c r="CL12" s="645"/>
      <c r="CM12" s="645"/>
      <c r="CN12" s="645"/>
      <c r="CO12" s="645"/>
      <c r="CP12" s="645"/>
      <c r="CQ12" s="646"/>
      <c r="CR12" s="629">
        <v>194283</v>
      </c>
      <c r="CS12" s="630"/>
      <c r="CT12" s="630"/>
      <c r="CU12" s="630"/>
      <c r="CV12" s="630"/>
      <c r="CW12" s="630"/>
      <c r="CX12" s="630"/>
      <c r="CY12" s="631"/>
      <c r="CZ12" s="632">
        <v>3.9</v>
      </c>
      <c r="DA12" s="632"/>
      <c r="DB12" s="632"/>
      <c r="DC12" s="632"/>
      <c r="DD12" s="638">
        <v>3537</v>
      </c>
      <c r="DE12" s="630"/>
      <c r="DF12" s="630"/>
      <c r="DG12" s="630"/>
      <c r="DH12" s="630"/>
      <c r="DI12" s="630"/>
      <c r="DJ12" s="630"/>
      <c r="DK12" s="630"/>
      <c r="DL12" s="630"/>
      <c r="DM12" s="630"/>
      <c r="DN12" s="630"/>
      <c r="DO12" s="630"/>
      <c r="DP12" s="631"/>
      <c r="DQ12" s="638">
        <v>120561</v>
      </c>
      <c r="DR12" s="630"/>
      <c r="DS12" s="630"/>
      <c r="DT12" s="630"/>
      <c r="DU12" s="630"/>
      <c r="DV12" s="630"/>
      <c r="DW12" s="630"/>
      <c r="DX12" s="630"/>
      <c r="DY12" s="630"/>
      <c r="DZ12" s="630"/>
      <c r="EA12" s="630"/>
      <c r="EB12" s="630"/>
      <c r="EC12" s="639"/>
    </row>
    <row r="13" spans="2:143" ht="11.25" customHeight="1" x14ac:dyDescent="0.15">
      <c r="B13" s="626" t="s">
        <v>262</v>
      </c>
      <c r="C13" s="627"/>
      <c r="D13" s="627"/>
      <c r="E13" s="627"/>
      <c r="F13" s="627"/>
      <c r="G13" s="627"/>
      <c r="H13" s="627"/>
      <c r="I13" s="627"/>
      <c r="J13" s="627"/>
      <c r="K13" s="627"/>
      <c r="L13" s="627"/>
      <c r="M13" s="627"/>
      <c r="N13" s="627"/>
      <c r="O13" s="627"/>
      <c r="P13" s="627"/>
      <c r="Q13" s="628"/>
      <c r="R13" s="629" t="s">
        <v>242</v>
      </c>
      <c r="S13" s="630"/>
      <c r="T13" s="630"/>
      <c r="U13" s="630"/>
      <c r="V13" s="630"/>
      <c r="W13" s="630"/>
      <c r="X13" s="630"/>
      <c r="Y13" s="631"/>
      <c r="Z13" s="632" t="s">
        <v>242</v>
      </c>
      <c r="AA13" s="632"/>
      <c r="AB13" s="632"/>
      <c r="AC13" s="632"/>
      <c r="AD13" s="633" t="s">
        <v>242</v>
      </c>
      <c r="AE13" s="633"/>
      <c r="AF13" s="633"/>
      <c r="AG13" s="633"/>
      <c r="AH13" s="633"/>
      <c r="AI13" s="633"/>
      <c r="AJ13" s="633"/>
      <c r="AK13" s="633"/>
      <c r="AL13" s="634" t="s">
        <v>242</v>
      </c>
      <c r="AM13" s="635"/>
      <c r="AN13" s="635"/>
      <c r="AO13" s="636"/>
      <c r="AP13" s="626" t="s">
        <v>263</v>
      </c>
      <c r="AQ13" s="627"/>
      <c r="AR13" s="627"/>
      <c r="AS13" s="627"/>
      <c r="AT13" s="627"/>
      <c r="AU13" s="627"/>
      <c r="AV13" s="627"/>
      <c r="AW13" s="627"/>
      <c r="AX13" s="627"/>
      <c r="AY13" s="627"/>
      <c r="AZ13" s="627"/>
      <c r="BA13" s="627"/>
      <c r="BB13" s="627"/>
      <c r="BC13" s="627"/>
      <c r="BD13" s="627"/>
      <c r="BE13" s="627"/>
      <c r="BF13" s="628"/>
      <c r="BG13" s="629">
        <v>494842</v>
      </c>
      <c r="BH13" s="630"/>
      <c r="BI13" s="630"/>
      <c r="BJ13" s="630"/>
      <c r="BK13" s="630"/>
      <c r="BL13" s="630"/>
      <c r="BM13" s="630"/>
      <c r="BN13" s="631"/>
      <c r="BO13" s="632">
        <v>46.8</v>
      </c>
      <c r="BP13" s="632"/>
      <c r="BQ13" s="632"/>
      <c r="BR13" s="632"/>
      <c r="BS13" s="633" t="s">
        <v>242</v>
      </c>
      <c r="BT13" s="633"/>
      <c r="BU13" s="633"/>
      <c r="BV13" s="633"/>
      <c r="BW13" s="633"/>
      <c r="BX13" s="633"/>
      <c r="BY13" s="633"/>
      <c r="BZ13" s="633"/>
      <c r="CA13" s="633"/>
      <c r="CB13" s="637"/>
      <c r="CD13" s="644" t="s">
        <v>264</v>
      </c>
      <c r="CE13" s="645"/>
      <c r="CF13" s="645"/>
      <c r="CG13" s="645"/>
      <c r="CH13" s="645"/>
      <c r="CI13" s="645"/>
      <c r="CJ13" s="645"/>
      <c r="CK13" s="645"/>
      <c r="CL13" s="645"/>
      <c r="CM13" s="645"/>
      <c r="CN13" s="645"/>
      <c r="CO13" s="645"/>
      <c r="CP13" s="645"/>
      <c r="CQ13" s="646"/>
      <c r="CR13" s="629">
        <v>438601</v>
      </c>
      <c r="CS13" s="630"/>
      <c r="CT13" s="630"/>
      <c r="CU13" s="630"/>
      <c r="CV13" s="630"/>
      <c r="CW13" s="630"/>
      <c r="CX13" s="630"/>
      <c r="CY13" s="631"/>
      <c r="CZ13" s="632">
        <v>8.9</v>
      </c>
      <c r="DA13" s="632"/>
      <c r="DB13" s="632"/>
      <c r="DC13" s="632"/>
      <c r="DD13" s="638">
        <v>92120</v>
      </c>
      <c r="DE13" s="630"/>
      <c r="DF13" s="630"/>
      <c r="DG13" s="630"/>
      <c r="DH13" s="630"/>
      <c r="DI13" s="630"/>
      <c r="DJ13" s="630"/>
      <c r="DK13" s="630"/>
      <c r="DL13" s="630"/>
      <c r="DM13" s="630"/>
      <c r="DN13" s="630"/>
      <c r="DO13" s="630"/>
      <c r="DP13" s="631"/>
      <c r="DQ13" s="638">
        <v>397967</v>
      </c>
      <c r="DR13" s="630"/>
      <c r="DS13" s="630"/>
      <c r="DT13" s="630"/>
      <c r="DU13" s="630"/>
      <c r="DV13" s="630"/>
      <c r="DW13" s="630"/>
      <c r="DX13" s="630"/>
      <c r="DY13" s="630"/>
      <c r="DZ13" s="630"/>
      <c r="EA13" s="630"/>
      <c r="EB13" s="630"/>
      <c r="EC13" s="639"/>
    </row>
    <row r="14" spans="2:143" ht="11.25" customHeight="1" x14ac:dyDescent="0.15">
      <c r="B14" s="626" t="s">
        <v>265</v>
      </c>
      <c r="C14" s="627"/>
      <c r="D14" s="627"/>
      <c r="E14" s="627"/>
      <c r="F14" s="627"/>
      <c r="G14" s="627"/>
      <c r="H14" s="627"/>
      <c r="I14" s="627"/>
      <c r="J14" s="627"/>
      <c r="K14" s="627"/>
      <c r="L14" s="627"/>
      <c r="M14" s="627"/>
      <c r="N14" s="627"/>
      <c r="O14" s="627"/>
      <c r="P14" s="627"/>
      <c r="Q14" s="628"/>
      <c r="R14" s="629">
        <v>2</v>
      </c>
      <c r="S14" s="630"/>
      <c r="T14" s="630"/>
      <c r="U14" s="630"/>
      <c r="V14" s="630"/>
      <c r="W14" s="630"/>
      <c r="X14" s="630"/>
      <c r="Y14" s="631"/>
      <c r="Z14" s="632">
        <v>0</v>
      </c>
      <c r="AA14" s="632"/>
      <c r="AB14" s="632"/>
      <c r="AC14" s="632"/>
      <c r="AD14" s="633">
        <v>2</v>
      </c>
      <c r="AE14" s="633"/>
      <c r="AF14" s="633"/>
      <c r="AG14" s="633"/>
      <c r="AH14" s="633"/>
      <c r="AI14" s="633"/>
      <c r="AJ14" s="633"/>
      <c r="AK14" s="633"/>
      <c r="AL14" s="634">
        <v>0</v>
      </c>
      <c r="AM14" s="635"/>
      <c r="AN14" s="635"/>
      <c r="AO14" s="636"/>
      <c r="AP14" s="626" t="s">
        <v>266</v>
      </c>
      <c r="AQ14" s="627"/>
      <c r="AR14" s="627"/>
      <c r="AS14" s="627"/>
      <c r="AT14" s="627"/>
      <c r="AU14" s="627"/>
      <c r="AV14" s="627"/>
      <c r="AW14" s="627"/>
      <c r="AX14" s="627"/>
      <c r="AY14" s="627"/>
      <c r="AZ14" s="627"/>
      <c r="BA14" s="627"/>
      <c r="BB14" s="627"/>
      <c r="BC14" s="627"/>
      <c r="BD14" s="627"/>
      <c r="BE14" s="627"/>
      <c r="BF14" s="628"/>
      <c r="BG14" s="629">
        <v>40937</v>
      </c>
      <c r="BH14" s="630"/>
      <c r="BI14" s="630"/>
      <c r="BJ14" s="630"/>
      <c r="BK14" s="630"/>
      <c r="BL14" s="630"/>
      <c r="BM14" s="630"/>
      <c r="BN14" s="631"/>
      <c r="BO14" s="632">
        <v>3.9</v>
      </c>
      <c r="BP14" s="632"/>
      <c r="BQ14" s="632"/>
      <c r="BR14" s="632"/>
      <c r="BS14" s="633" t="s">
        <v>242</v>
      </c>
      <c r="BT14" s="633"/>
      <c r="BU14" s="633"/>
      <c r="BV14" s="633"/>
      <c r="BW14" s="633"/>
      <c r="BX14" s="633"/>
      <c r="BY14" s="633"/>
      <c r="BZ14" s="633"/>
      <c r="CA14" s="633"/>
      <c r="CB14" s="637"/>
      <c r="CD14" s="644" t="s">
        <v>267</v>
      </c>
      <c r="CE14" s="645"/>
      <c r="CF14" s="645"/>
      <c r="CG14" s="645"/>
      <c r="CH14" s="645"/>
      <c r="CI14" s="645"/>
      <c r="CJ14" s="645"/>
      <c r="CK14" s="645"/>
      <c r="CL14" s="645"/>
      <c r="CM14" s="645"/>
      <c r="CN14" s="645"/>
      <c r="CO14" s="645"/>
      <c r="CP14" s="645"/>
      <c r="CQ14" s="646"/>
      <c r="CR14" s="629">
        <v>261976</v>
      </c>
      <c r="CS14" s="630"/>
      <c r="CT14" s="630"/>
      <c r="CU14" s="630"/>
      <c r="CV14" s="630"/>
      <c r="CW14" s="630"/>
      <c r="CX14" s="630"/>
      <c r="CY14" s="631"/>
      <c r="CZ14" s="632">
        <v>5.3</v>
      </c>
      <c r="DA14" s="632"/>
      <c r="DB14" s="632"/>
      <c r="DC14" s="632"/>
      <c r="DD14" s="638">
        <v>5657</v>
      </c>
      <c r="DE14" s="630"/>
      <c r="DF14" s="630"/>
      <c r="DG14" s="630"/>
      <c r="DH14" s="630"/>
      <c r="DI14" s="630"/>
      <c r="DJ14" s="630"/>
      <c r="DK14" s="630"/>
      <c r="DL14" s="630"/>
      <c r="DM14" s="630"/>
      <c r="DN14" s="630"/>
      <c r="DO14" s="630"/>
      <c r="DP14" s="631"/>
      <c r="DQ14" s="638">
        <v>254030</v>
      </c>
      <c r="DR14" s="630"/>
      <c r="DS14" s="630"/>
      <c r="DT14" s="630"/>
      <c r="DU14" s="630"/>
      <c r="DV14" s="630"/>
      <c r="DW14" s="630"/>
      <c r="DX14" s="630"/>
      <c r="DY14" s="630"/>
      <c r="DZ14" s="630"/>
      <c r="EA14" s="630"/>
      <c r="EB14" s="630"/>
      <c r="EC14" s="639"/>
    </row>
    <row r="15" spans="2:143" ht="11.25" customHeight="1" x14ac:dyDescent="0.15">
      <c r="B15" s="626" t="s">
        <v>268</v>
      </c>
      <c r="C15" s="627"/>
      <c r="D15" s="627"/>
      <c r="E15" s="627"/>
      <c r="F15" s="627"/>
      <c r="G15" s="627"/>
      <c r="H15" s="627"/>
      <c r="I15" s="627"/>
      <c r="J15" s="627"/>
      <c r="K15" s="627"/>
      <c r="L15" s="627"/>
      <c r="M15" s="627"/>
      <c r="N15" s="627"/>
      <c r="O15" s="627"/>
      <c r="P15" s="627"/>
      <c r="Q15" s="628"/>
      <c r="R15" s="629" t="s">
        <v>242</v>
      </c>
      <c r="S15" s="630"/>
      <c r="T15" s="630"/>
      <c r="U15" s="630"/>
      <c r="V15" s="630"/>
      <c r="W15" s="630"/>
      <c r="X15" s="630"/>
      <c r="Y15" s="631"/>
      <c r="Z15" s="632" t="s">
        <v>236</v>
      </c>
      <c r="AA15" s="632"/>
      <c r="AB15" s="632"/>
      <c r="AC15" s="632"/>
      <c r="AD15" s="633" t="s">
        <v>236</v>
      </c>
      <c r="AE15" s="633"/>
      <c r="AF15" s="633"/>
      <c r="AG15" s="633"/>
      <c r="AH15" s="633"/>
      <c r="AI15" s="633"/>
      <c r="AJ15" s="633"/>
      <c r="AK15" s="633"/>
      <c r="AL15" s="634" t="s">
        <v>236</v>
      </c>
      <c r="AM15" s="635"/>
      <c r="AN15" s="635"/>
      <c r="AO15" s="636"/>
      <c r="AP15" s="626" t="s">
        <v>269</v>
      </c>
      <c r="AQ15" s="627"/>
      <c r="AR15" s="627"/>
      <c r="AS15" s="627"/>
      <c r="AT15" s="627"/>
      <c r="AU15" s="627"/>
      <c r="AV15" s="627"/>
      <c r="AW15" s="627"/>
      <c r="AX15" s="627"/>
      <c r="AY15" s="627"/>
      <c r="AZ15" s="627"/>
      <c r="BA15" s="627"/>
      <c r="BB15" s="627"/>
      <c r="BC15" s="627"/>
      <c r="BD15" s="627"/>
      <c r="BE15" s="627"/>
      <c r="BF15" s="628"/>
      <c r="BG15" s="629">
        <v>54286</v>
      </c>
      <c r="BH15" s="630"/>
      <c r="BI15" s="630"/>
      <c r="BJ15" s="630"/>
      <c r="BK15" s="630"/>
      <c r="BL15" s="630"/>
      <c r="BM15" s="630"/>
      <c r="BN15" s="631"/>
      <c r="BO15" s="632">
        <v>5.0999999999999996</v>
      </c>
      <c r="BP15" s="632"/>
      <c r="BQ15" s="632"/>
      <c r="BR15" s="632"/>
      <c r="BS15" s="633" t="s">
        <v>236</v>
      </c>
      <c r="BT15" s="633"/>
      <c r="BU15" s="633"/>
      <c r="BV15" s="633"/>
      <c r="BW15" s="633"/>
      <c r="BX15" s="633"/>
      <c r="BY15" s="633"/>
      <c r="BZ15" s="633"/>
      <c r="CA15" s="633"/>
      <c r="CB15" s="637"/>
      <c r="CD15" s="644" t="s">
        <v>270</v>
      </c>
      <c r="CE15" s="645"/>
      <c r="CF15" s="645"/>
      <c r="CG15" s="645"/>
      <c r="CH15" s="645"/>
      <c r="CI15" s="645"/>
      <c r="CJ15" s="645"/>
      <c r="CK15" s="645"/>
      <c r="CL15" s="645"/>
      <c r="CM15" s="645"/>
      <c r="CN15" s="645"/>
      <c r="CO15" s="645"/>
      <c r="CP15" s="645"/>
      <c r="CQ15" s="646"/>
      <c r="CR15" s="629">
        <v>480957</v>
      </c>
      <c r="CS15" s="630"/>
      <c r="CT15" s="630"/>
      <c r="CU15" s="630"/>
      <c r="CV15" s="630"/>
      <c r="CW15" s="630"/>
      <c r="CX15" s="630"/>
      <c r="CY15" s="631"/>
      <c r="CZ15" s="632">
        <v>9.8000000000000007</v>
      </c>
      <c r="DA15" s="632"/>
      <c r="DB15" s="632"/>
      <c r="DC15" s="632"/>
      <c r="DD15" s="638">
        <v>43360</v>
      </c>
      <c r="DE15" s="630"/>
      <c r="DF15" s="630"/>
      <c r="DG15" s="630"/>
      <c r="DH15" s="630"/>
      <c r="DI15" s="630"/>
      <c r="DJ15" s="630"/>
      <c r="DK15" s="630"/>
      <c r="DL15" s="630"/>
      <c r="DM15" s="630"/>
      <c r="DN15" s="630"/>
      <c r="DO15" s="630"/>
      <c r="DP15" s="631"/>
      <c r="DQ15" s="638">
        <v>427607</v>
      </c>
      <c r="DR15" s="630"/>
      <c r="DS15" s="630"/>
      <c r="DT15" s="630"/>
      <c r="DU15" s="630"/>
      <c r="DV15" s="630"/>
      <c r="DW15" s="630"/>
      <c r="DX15" s="630"/>
      <c r="DY15" s="630"/>
      <c r="DZ15" s="630"/>
      <c r="EA15" s="630"/>
      <c r="EB15" s="630"/>
      <c r="EC15" s="639"/>
    </row>
    <row r="16" spans="2:143" ht="11.25" customHeight="1" x14ac:dyDescent="0.15">
      <c r="B16" s="626" t="s">
        <v>271</v>
      </c>
      <c r="C16" s="627"/>
      <c r="D16" s="627"/>
      <c r="E16" s="627"/>
      <c r="F16" s="627"/>
      <c r="G16" s="627"/>
      <c r="H16" s="627"/>
      <c r="I16" s="627"/>
      <c r="J16" s="627"/>
      <c r="K16" s="627"/>
      <c r="L16" s="627"/>
      <c r="M16" s="627"/>
      <c r="N16" s="627"/>
      <c r="O16" s="627"/>
      <c r="P16" s="627"/>
      <c r="Q16" s="628"/>
      <c r="R16" s="629">
        <v>5002</v>
      </c>
      <c r="S16" s="630"/>
      <c r="T16" s="630"/>
      <c r="U16" s="630"/>
      <c r="V16" s="630"/>
      <c r="W16" s="630"/>
      <c r="X16" s="630"/>
      <c r="Y16" s="631"/>
      <c r="Z16" s="632">
        <v>0.1</v>
      </c>
      <c r="AA16" s="632"/>
      <c r="AB16" s="632"/>
      <c r="AC16" s="632"/>
      <c r="AD16" s="633">
        <v>5002</v>
      </c>
      <c r="AE16" s="633"/>
      <c r="AF16" s="633"/>
      <c r="AG16" s="633"/>
      <c r="AH16" s="633"/>
      <c r="AI16" s="633"/>
      <c r="AJ16" s="633"/>
      <c r="AK16" s="633"/>
      <c r="AL16" s="634">
        <v>0.2</v>
      </c>
      <c r="AM16" s="635"/>
      <c r="AN16" s="635"/>
      <c r="AO16" s="636"/>
      <c r="AP16" s="626" t="s">
        <v>272</v>
      </c>
      <c r="AQ16" s="627"/>
      <c r="AR16" s="627"/>
      <c r="AS16" s="627"/>
      <c r="AT16" s="627"/>
      <c r="AU16" s="627"/>
      <c r="AV16" s="627"/>
      <c r="AW16" s="627"/>
      <c r="AX16" s="627"/>
      <c r="AY16" s="627"/>
      <c r="AZ16" s="627"/>
      <c r="BA16" s="627"/>
      <c r="BB16" s="627"/>
      <c r="BC16" s="627"/>
      <c r="BD16" s="627"/>
      <c r="BE16" s="627"/>
      <c r="BF16" s="628"/>
      <c r="BG16" s="629" t="s">
        <v>236</v>
      </c>
      <c r="BH16" s="630"/>
      <c r="BI16" s="630"/>
      <c r="BJ16" s="630"/>
      <c r="BK16" s="630"/>
      <c r="BL16" s="630"/>
      <c r="BM16" s="630"/>
      <c r="BN16" s="631"/>
      <c r="BO16" s="632" t="s">
        <v>242</v>
      </c>
      <c r="BP16" s="632"/>
      <c r="BQ16" s="632"/>
      <c r="BR16" s="632"/>
      <c r="BS16" s="633" t="s">
        <v>242</v>
      </c>
      <c r="BT16" s="633"/>
      <c r="BU16" s="633"/>
      <c r="BV16" s="633"/>
      <c r="BW16" s="633"/>
      <c r="BX16" s="633"/>
      <c r="BY16" s="633"/>
      <c r="BZ16" s="633"/>
      <c r="CA16" s="633"/>
      <c r="CB16" s="637"/>
      <c r="CD16" s="644" t="s">
        <v>273</v>
      </c>
      <c r="CE16" s="645"/>
      <c r="CF16" s="645"/>
      <c r="CG16" s="645"/>
      <c r="CH16" s="645"/>
      <c r="CI16" s="645"/>
      <c r="CJ16" s="645"/>
      <c r="CK16" s="645"/>
      <c r="CL16" s="645"/>
      <c r="CM16" s="645"/>
      <c r="CN16" s="645"/>
      <c r="CO16" s="645"/>
      <c r="CP16" s="645"/>
      <c r="CQ16" s="646"/>
      <c r="CR16" s="629" t="s">
        <v>236</v>
      </c>
      <c r="CS16" s="630"/>
      <c r="CT16" s="630"/>
      <c r="CU16" s="630"/>
      <c r="CV16" s="630"/>
      <c r="CW16" s="630"/>
      <c r="CX16" s="630"/>
      <c r="CY16" s="631"/>
      <c r="CZ16" s="632" t="s">
        <v>236</v>
      </c>
      <c r="DA16" s="632"/>
      <c r="DB16" s="632"/>
      <c r="DC16" s="632"/>
      <c r="DD16" s="638" t="s">
        <v>242</v>
      </c>
      <c r="DE16" s="630"/>
      <c r="DF16" s="630"/>
      <c r="DG16" s="630"/>
      <c r="DH16" s="630"/>
      <c r="DI16" s="630"/>
      <c r="DJ16" s="630"/>
      <c r="DK16" s="630"/>
      <c r="DL16" s="630"/>
      <c r="DM16" s="630"/>
      <c r="DN16" s="630"/>
      <c r="DO16" s="630"/>
      <c r="DP16" s="631"/>
      <c r="DQ16" s="638" t="s">
        <v>242</v>
      </c>
      <c r="DR16" s="630"/>
      <c r="DS16" s="630"/>
      <c r="DT16" s="630"/>
      <c r="DU16" s="630"/>
      <c r="DV16" s="630"/>
      <c r="DW16" s="630"/>
      <c r="DX16" s="630"/>
      <c r="DY16" s="630"/>
      <c r="DZ16" s="630"/>
      <c r="EA16" s="630"/>
      <c r="EB16" s="630"/>
      <c r="EC16" s="639"/>
    </row>
    <row r="17" spans="2:133" ht="11.25" customHeight="1" x14ac:dyDescent="0.15">
      <c r="B17" s="626" t="s">
        <v>274</v>
      </c>
      <c r="C17" s="627"/>
      <c r="D17" s="627"/>
      <c r="E17" s="627"/>
      <c r="F17" s="627"/>
      <c r="G17" s="627"/>
      <c r="H17" s="627"/>
      <c r="I17" s="627"/>
      <c r="J17" s="627"/>
      <c r="K17" s="627"/>
      <c r="L17" s="627"/>
      <c r="M17" s="627"/>
      <c r="N17" s="627"/>
      <c r="O17" s="627"/>
      <c r="P17" s="627"/>
      <c r="Q17" s="628"/>
      <c r="R17" s="629">
        <v>13907</v>
      </c>
      <c r="S17" s="630"/>
      <c r="T17" s="630"/>
      <c r="U17" s="630"/>
      <c r="V17" s="630"/>
      <c r="W17" s="630"/>
      <c r="X17" s="630"/>
      <c r="Y17" s="631"/>
      <c r="Z17" s="632">
        <v>0.3</v>
      </c>
      <c r="AA17" s="632"/>
      <c r="AB17" s="632"/>
      <c r="AC17" s="632"/>
      <c r="AD17" s="633">
        <v>13907</v>
      </c>
      <c r="AE17" s="633"/>
      <c r="AF17" s="633"/>
      <c r="AG17" s="633"/>
      <c r="AH17" s="633"/>
      <c r="AI17" s="633"/>
      <c r="AJ17" s="633"/>
      <c r="AK17" s="633"/>
      <c r="AL17" s="634">
        <v>0.4</v>
      </c>
      <c r="AM17" s="635"/>
      <c r="AN17" s="635"/>
      <c r="AO17" s="636"/>
      <c r="AP17" s="626" t="s">
        <v>275</v>
      </c>
      <c r="AQ17" s="627"/>
      <c r="AR17" s="627"/>
      <c r="AS17" s="627"/>
      <c r="AT17" s="627"/>
      <c r="AU17" s="627"/>
      <c r="AV17" s="627"/>
      <c r="AW17" s="627"/>
      <c r="AX17" s="627"/>
      <c r="AY17" s="627"/>
      <c r="AZ17" s="627"/>
      <c r="BA17" s="627"/>
      <c r="BB17" s="627"/>
      <c r="BC17" s="627"/>
      <c r="BD17" s="627"/>
      <c r="BE17" s="627"/>
      <c r="BF17" s="628"/>
      <c r="BG17" s="629" t="s">
        <v>242</v>
      </c>
      <c r="BH17" s="630"/>
      <c r="BI17" s="630"/>
      <c r="BJ17" s="630"/>
      <c r="BK17" s="630"/>
      <c r="BL17" s="630"/>
      <c r="BM17" s="630"/>
      <c r="BN17" s="631"/>
      <c r="BO17" s="632" t="s">
        <v>236</v>
      </c>
      <c r="BP17" s="632"/>
      <c r="BQ17" s="632"/>
      <c r="BR17" s="632"/>
      <c r="BS17" s="633" t="s">
        <v>242</v>
      </c>
      <c r="BT17" s="633"/>
      <c r="BU17" s="633"/>
      <c r="BV17" s="633"/>
      <c r="BW17" s="633"/>
      <c r="BX17" s="633"/>
      <c r="BY17" s="633"/>
      <c r="BZ17" s="633"/>
      <c r="CA17" s="633"/>
      <c r="CB17" s="637"/>
      <c r="CD17" s="644" t="s">
        <v>276</v>
      </c>
      <c r="CE17" s="645"/>
      <c r="CF17" s="645"/>
      <c r="CG17" s="645"/>
      <c r="CH17" s="645"/>
      <c r="CI17" s="645"/>
      <c r="CJ17" s="645"/>
      <c r="CK17" s="645"/>
      <c r="CL17" s="645"/>
      <c r="CM17" s="645"/>
      <c r="CN17" s="645"/>
      <c r="CO17" s="645"/>
      <c r="CP17" s="645"/>
      <c r="CQ17" s="646"/>
      <c r="CR17" s="629">
        <v>331031</v>
      </c>
      <c r="CS17" s="630"/>
      <c r="CT17" s="630"/>
      <c r="CU17" s="630"/>
      <c r="CV17" s="630"/>
      <c r="CW17" s="630"/>
      <c r="CX17" s="630"/>
      <c r="CY17" s="631"/>
      <c r="CZ17" s="632">
        <v>6.7</v>
      </c>
      <c r="DA17" s="632"/>
      <c r="DB17" s="632"/>
      <c r="DC17" s="632"/>
      <c r="DD17" s="638" t="s">
        <v>242</v>
      </c>
      <c r="DE17" s="630"/>
      <c r="DF17" s="630"/>
      <c r="DG17" s="630"/>
      <c r="DH17" s="630"/>
      <c r="DI17" s="630"/>
      <c r="DJ17" s="630"/>
      <c r="DK17" s="630"/>
      <c r="DL17" s="630"/>
      <c r="DM17" s="630"/>
      <c r="DN17" s="630"/>
      <c r="DO17" s="630"/>
      <c r="DP17" s="631"/>
      <c r="DQ17" s="638">
        <v>331031</v>
      </c>
      <c r="DR17" s="630"/>
      <c r="DS17" s="630"/>
      <c r="DT17" s="630"/>
      <c r="DU17" s="630"/>
      <c r="DV17" s="630"/>
      <c r="DW17" s="630"/>
      <c r="DX17" s="630"/>
      <c r="DY17" s="630"/>
      <c r="DZ17" s="630"/>
      <c r="EA17" s="630"/>
      <c r="EB17" s="630"/>
      <c r="EC17" s="639"/>
    </row>
    <row r="18" spans="2:133" ht="11.25" customHeight="1" x14ac:dyDescent="0.15">
      <c r="B18" s="626" t="s">
        <v>277</v>
      </c>
      <c r="C18" s="627"/>
      <c r="D18" s="627"/>
      <c r="E18" s="627"/>
      <c r="F18" s="627"/>
      <c r="G18" s="627"/>
      <c r="H18" s="627"/>
      <c r="I18" s="627"/>
      <c r="J18" s="627"/>
      <c r="K18" s="627"/>
      <c r="L18" s="627"/>
      <c r="M18" s="627"/>
      <c r="N18" s="627"/>
      <c r="O18" s="627"/>
      <c r="P18" s="627"/>
      <c r="Q18" s="628"/>
      <c r="R18" s="629">
        <v>27461</v>
      </c>
      <c r="S18" s="630"/>
      <c r="T18" s="630"/>
      <c r="U18" s="630"/>
      <c r="V18" s="630"/>
      <c r="W18" s="630"/>
      <c r="X18" s="630"/>
      <c r="Y18" s="631"/>
      <c r="Z18" s="632">
        <v>0.5</v>
      </c>
      <c r="AA18" s="632"/>
      <c r="AB18" s="632"/>
      <c r="AC18" s="632"/>
      <c r="AD18" s="633">
        <v>27461</v>
      </c>
      <c r="AE18" s="633"/>
      <c r="AF18" s="633"/>
      <c r="AG18" s="633"/>
      <c r="AH18" s="633"/>
      <c r="AI18" s="633"/>
      <c r="AJ18" s="633"/>
      <c r="AK18" s="633"/>
      <c r="AL18" s="634">
        <v>0.9</v>
      </c>
      <c r="AM18" s="635"/>
      <c r="AN18" s="635"/>
      <c r="AO18" s="636"/>
      <c r="AP18" s="626" t="s">
        <v>278</v>
      </c>
      <c r="AQ18" s="627"/>
      <c r="AR18" s="627"/>
      <c r="AS18" s="627"/>
      <c r="AT18" s="627"/>
      <c r="AU18" s="627"/>
      <c r="AV18" s="627"/>
      <c r="AW18" s="627"/>
      <c r="AX18" s="627"/>
      <c r="AY18" s="627"/>
      <c r="AZ18" s="627"/>
      <c r="BA18" s="627"/>
      <c r="BB18" s="627"/>
      <c r="BC18" s="627"/>
      <c r="BD18" s="627"/>
      <c r="BE18" s="627"/>
      <c r="BF18" s="628"/>
      <c r="BG18" s="629" t="s">
        <v>236</v>
      </c>
      <c r="BH18" s="630"/>
      <c r="BI18" s="630"/>
      <c r="BJ18" s="630"/>
      <c r="BK18" s="630"/>
      <c r="BL18" s="630"/>
      <c r="BM18" s="630"/>
      <c r="BN18" s="631"/>
      <c r="BO18" s="632" t="s">
        <v>242</v>
      </c>
      <c r="BP18" s="632"/>
      <c r="BQ18" s="632"/>
      <c r="BR18" s="632"/>
      <c r="BS18" s="633" t="s">
        <v>236</v>
      </c>
      <c r="BT18" s="633"/>
      <c r="BU18" s="633"/>
      <c r="BV18" s="633"/>
      <c r="BW18" s="633"/>
      <c r="BX18" s="633"/>
      <c r="BY18" s="633"/>
      <c r="BZ18" s="633"/>
      <c r="CA18" s="633"/>
      <c r="CB18" s="637"/>
      <c r="CD18" s="644" t="s">
        <v>279</v>
      </c>
      <c r="CE18" s="645"/>
      <c r="CF18" s="645"/>
      <c r="CG18" s="645"/>
      <c r="CH18" s="645"/>
      <c r="CI18" s="645"/>
      <c r="CJ18" s="645"/>
      <c r="CK18" s="645"/>
      <c r="CL18" s="645"/>
      <c r="CM18" s="645"/>
      <c r="CN18" s="645"/>
      <c r="CO18" s="645"/>
      <c r="CP18" s="645"/>
      <c r="CQ18" s="646"/>
      <c r="CR18" s="629" t="s">
        <v>236</v>
      </c>
      <c r="CS18" s="630"/>
      <c r="CT18" s="630"/>
      <c r="CU18" s="630"/>
      <c r="CV18" s="630"/>
      <c r="CW18" s="630"/>
      <c r="CX18" s="630"/>
      <c r="CY18" s="631"/>
      <c r="CZ18" s="632" t="s">
        <v>242</v>
      </c>
      <c r="DA18" s="632"/>
      <c r="DB18" s="632"/>
      <c r="DC18" s="632"/>
      <c r="DD18" s="638" t="s">
        <v>236</v>
      </c>
      <c r="DE18" s="630"/>
      <c r="DF18" s="630"/>
      <c r="DG18" s="630"/>
      <c r="DH18" s="630"/>
      <c r="DI18" s="630"/>
      <c r="DJ18" s="630"/>
      <c r="DK18" s="630"/>
      <c r="DL18" s="630"/>
      <c r="DM18" s="630"/>
      <c r="DN18" s="630"/>
      <c r="DO18" s="630"/>
      <c r="DP18" s="631"/>
      <c r="DQ18" s="638" t="s">
        <v>236</v>
      </c>
      <c r="DR18" s="630"/>
      <c r="DS18" s="630"/>
      <c r="DT18" s="630"/>
      <c r="DU18" s="630"/>
      <c r="DV18" s="630"/>
      <c r="DW18" s="630"/>
      <c r="DX18" s="630"/>
      <c r="DY18" s="630"/>
      <c r="DZ18" s="630"/>
      <c r="EA18" s="630"/>
      <c r="EB18" s="630"/>
      <c r="EC18" s="639"/>
    </row>
    <row r="19" spans="2:133" ht="11.25" customHeight="1" x14ac:dyDescent="0.15">
      <c r="B19" s="626" t="s">
        <v>280</v>
      </c>
      <c r="C19" s="627"/>
      <c r="D19" s="627"/>
      <c r="E19" s="627"/>
      <c r="F19" s="627"/>
      <c r="G19" s="627"/>
      <c r="H19" s="627"/>
      <c r="I19" s="627"/>
      <c r="J19" s="627"/>
      <c r="K19" s="627"/>
      <c r="L19" s="627"/>
      <c r="M19" s="627"/>
      <c r="N19" s="627"/>
      <c r="O19" s="627"/>
      <c r="P19" s="627"/>
      <c r="Q19" s="628"/>
      <c r="R19" s="629">
        <v>5973</v>
      </c>
      <c r="S19" s="630"/>
      <c r="T19" s="630"/>
      <c r="U19" s="630"/>
      <c r="V19" s="630"/>
      <c r="W19" s="630"/>
      <c r="X19" s="630"/>
      <c r="Y19" s="631"/>
      <c r="Z19" s="632">
        <v>0.1</v>
      </c>
      <c r="AA19" s="632"/>
      <c r="AB19" s="632"/>
      <c r="AC19" s="632"/>
      <c r="AD19" s="633">
        <v>5973</v>
      </c>
      <c r="AE19" s="633"/>
      <c r="AF19" s="633"/>
      <c r="AG19" s="633"/>
      <c r="AH19" s="633"/>
      <c r="AI19" s="633"/>
      <c r="AJ19" s="633"/>
      <c r="AK19" s="633"/>
      <c r="AL19" s="634">
        <v>0.2</v>
      </c>
      <c r="AM19" s="635"/>
      <c r="AN19" s="635"/>
      <c r="AO19" s="636"/>
      <c r="AP19" s="626" t="s">
        <v>281</v>
      </c>
      <c r="AQ19" s="627"/>
      <c r="AR19" s="627"/>
      <c r="AS19" s="627"/>
      <c r="AT19" s="627"/>
      <c r="AU19" s="627"/>
      <c r="AV19" s="627"/>
      <c r="AW19" s="627"/>
      <c r="AX19" s="627"/>
      <c r="AY19" s="627"/>
      <c r="AZ19" s="627"/>
      <c r="BA19" s="627"/>
      <c r="BB19" s="627"/>
      <c r="BC19" s="627"/>
      <c r="BD19" s="627"/>
      <c r="BE19" s="627"/>
      <c r="BF19" s="628"/>
      <c r="BG19" s="629" t="s">
        <v>242</v>
      </c>
      <c r="BH19" s="630"/>
      <c r="BI19" s="630"/>
      <c r="BJ19" s="630"/>
      <c r="BK19" s="630"/>
      <c r="BL19" s="630"/>
      <c r="BM19" s="630"/>
      <c r="BN19" s="631"/>
      <c r="BO19" s="632" t="s">
        <v>236</v>
      </c>
      <c r="BP19" s="632"/>
      <c r="BQ19" s="632"/>
      <c r="BR19" s="632"/>
      <c r="BS19" s="633" t="s">
        <v>242</v>
      </c>
      <c r="BT19" s="633"/>
      <c r="BU19" s="633"/>
      <c r="BV19" s="633"/>
      <c r="BW19" s="633"/>
      <c r="BX19" s="633"/>
      <c r="BY19" s="633"/>
      <c r="BZ19" s="633"/>
      <c r="CA19" s="633"/>
      <c r="CB19" s="637"/>
      <c r="CD19" s="644" t="s">
        <v>282</v>
      </c>
      <c r="CE19" s="645"/>
      <c r="CF19" s="645"/>
      <c r="CG19" s="645"/>
      <c r="CH19" s="645"/>
      <c r="CI19" s="645"/>
      <c r="CJ19" s="645"/>
      <c r="CK19" s="645"/>
      <c r="CL19" s="645"/>
      <c r="CM19" s="645"/>
      <c r="CN19" s="645"/>
      <c r="CO19" s="645"/>
      <c r="CP19" s="645"/>
      <c r="CQ19" s="646"/>
      <c r="CR19" s="629" t="s">
        <v>236</v>
      </c>
      <c r="CS19" s="630"/>
      <c r="CT19" s="630"/>
      <c r="CU19" s="630"/>
      <c r="CV19" s="630"/>
      <c r="CW19" s="630"/>
      <c r="CX19" s="630"/>
      <c r="CY19" s="631"/>
      <c r="CZ19" s="632" t="s">
        <v>242</v>
      </c>
      <c r="DA19" s="632"/>
      <c r="DB19" s="632"/>
      <c r="DC19" s="632"/>
      <c r="DD19" s="638" t="s">
        <v>236</v>
      </c>
      <c r="DE19" s="630"/>
      <c r="DF19" s="630"/>
      <c r="DG19" s="630"/>
      <c r="DH19" s="630"/>
      <c r="DI19" s="630"/>
      <c r="DJ19" s="630"/>
      <c r="DK19" s="630"/>
      <c r="DL19" s="630"/>
      <c r="DM19" s="630"/>
      <c r="DN19" s="630"/>
      <c r="DO19" s="630"/>
      <c r="DP19" s="631"/>
      <c r="DQ19" s="638" t="s">
        <v>242</v>
      </c>
      <c r="DR19" s="630"/>
      <c r="DS19" s="630"/>
      <c r="DT19" s="630"/>
      <c r="DU19" s="630"/>
      <c r="DV19" s="630"/>
      <c r="DW19" s="630"/>
      <c r="DX19" s="630"/>
      <c r="DY19" s="630"/>
      <c r="DZ19" s="630"/>
      <c r="EA19" s="630"/>
      <c r="EB19" s="630"/>
      <c r="EC19" s="639"/>
    </row>
    <row r="20" spans="2:133" ht="11.25" customHeight="1" x14ac:dyDescent="0.15">
      <c r="B20" s="626" t="s">
        <v>283</v>
      </c>
      <c r="C20" s="627"/>
      <c r="D20" s="627"/>
      <c r="E20" s="627"/>
      <c r="F20" s="627"/>
      <c r="G20" s="627"/>
      <c r="H20" s="627"/>
      <c r="I20" s="627"/>
      <c r="J20" s="627"/>
      <c r="K20" s="627"/>
      <c r="L20" s="627"/>
      <c r="M20" s="627"/>
      <c r="N20" s="627"/>
      <c r="O20" s="627"/>
      <c r="P20" s="627"/>
      <c r="Q20" s="628"/>
      <c r="R20" s="629">
        <v>1625</v>
      </c>
      <c r="S20" s="630"/>
      <c r="T20" s="630"/>
      <c r="U20" s="630"/>
      <c r="V20" s="630"/>
      <c r="W20" s="630"/>
      <c r="X20" s="630"/>
      <c r="Y20" s="631"/>
      <c r="Z20" s="632">
        <v>0</v>
      </c>
      <c r="AA20" s="632"/>
      <c r="AB20" s="632"/>
      <c r="AC20" s="632"/>
      <c r="AD20" s="633">
        <v>1625</v>
      </c>
      <c r="AE20" s="633"/>
      <c r="AF20" s="633"/>
      <c r="AG20" s="633"/>
      <c r="AH20" s="633"/>
      <c r="AI20" s="633"/>
      <c r="AJ20" s="633"/>
      <c r="AK20" s="633"/>
      <c r="AL20" s="634">
        <v>0.1</v>
      </c>
      <c r="AM20" s="635"/>
      <c r="AN20" s="635"/>
      <c r="AO20" s="636"/>
      <c r="AP20" s="626" t="s">
        <v>284</v>
      </c>
      <c r="AQ20" s="627"/>
      <c r="AR20" s="627"/>
      <c r="AS20" s="627"/>
      <c r="AT20" s="627"/>
      <c r="AU20" s="627"/>
      <c r="AV20" s="627"/>
      <c r="AW20" s="627"/>
      <c r="AX20" s="627"/>
      <c r="AY20" s="627"/>
      <c r="AZ20" s="627"/>
      <c r="BA20" s="627"/>
      <c r="BB20" s="627"/>
      <c r="BC20" s="627"/>
      <c r="BD20" s="627"/>
      <c r="BE20" s="627"/>
      <c r="BF20" s="628"/>
      <c r="BG20" s="629" t="s">
        <v>242</v>
      </c>
      <c r="BH20" s="630"/>
      <c r="BI20" s="630"/>
      <c r="BJ20" s="630"/>
      <c r="BK20" s="630"/>
      <c r="BL20" s="630"/>
      <c r="BM20" s="630"/>
      <c r="BN20" s="631"/>
      <c r="BO20" s="632" t="s">
        <v>236</v>
      </c>
      <c r="BP20" s="632"/>
      <c r="BQ20" s="632"/>
      <c r="BR20" s="632"/>
      <c r="BS20" s="633" t="s">
        <v>242</v>
      </c>
      <c r="BT20" s="633"/>
      <c r="BU20" s="633"/>
      <c r="BV20" s="633"/>
      <c r="BW20" s="633"/>
      <c r="BX20" s="633"/>
      <c r="BY20" s="633"/>
      <c r="BZ20" s="633"/>
      <c r="CA20" s="633"/>
      <c r="CB20" s="637"/>
      <c r="CD20" s="644" t="s">
        <v>285</v>
      </c>
      <c r="CE20" s="645"/>
      <c r="CF20" s="645"/>
      <c r="CG20" s="645"/>
      <c r="CH20" s="645"/>
      <c r="CI20" s="645"/>
      <c r="CJ20" s="645"/>
      <c r="CK20" s="645"/>
      <c r="CL20" s="645"/>
      <c r="CM20" s="645"/>
      <c r="CN20" s="645"/>
      <c r="CO20" s="645"/>
      <c r="CP20" s="645"/>
      <c r="CQ20" s="646"/>
      <c r="CR20" s="629">
        <v>4931028</v>
      </c>
      <c r="CS20" s="630"/>
      <c r="CT20" s="630"/>
      <c r="CU20" s="630"/>
      <c r="CV20" s="630"/>
      <c r="CW20" s="630"/>
      <c r="CX20" s="630"/>
      <c r="CY20" s="631"/>
      <c r="CZ20" s="632">
        <v>100</v>
      </c>
      <c r="DA20" s="632"/>
      <c r="DB20" s="632"/>
      <c r="DC20" s="632"/>
      <c r="DD20" s="638">
        <v>187241</v>
      </c>
      <c r="DE20" s="630"/>
      <c r="DF20" s="630"/>
      <c r="DG20" s="630"/>
      <c r="DH20" s="630"/>
      <c r="DI20" s="630"/>
      <c r="DJ20" s="630"/>
      <c r="DK20" s="630"/>
      <c r="DL20" s="630"/>
      <c r="DM20" s="630"/>
      <c r="DN20" s="630"/>
      <c r="DO20" s="630"/>
      <c r="DP20" s="631"/>
      <c r="DQ20" s="638">
        <v>3717895</v>
      </c>
      <c r="DR20" s="630"/>
      <c r="DS20" s="630"/>
      <c r="DT20" s="630"/>
      <c r="DU20" s="630"/>
      <c r="DV20" s="630"/>
      <c r="DW20" s="630"/>
      <c r="DX20" s="630"/>
      <c r="DY20" s="630"/>
      <c r="DZ20" s="630"/>
      <c r="EA20" s="630"/>
      <c r="EB20" s="630"/>
      <c r="EC20" s="639"/>
    </row>
    <row r="21" spans="2:133" ht="11.25" customHeight="1" x14ac:dyDescent="0.15">
      <c r="B21" s="626" t="s">
        <v>286</v>
      </c>
      <c r="C21" s="627"/>
      <c r="D21" s="627"/>
      <c r="E21" s="627"/>
      <c r="F21" s="627"/>
      <c r="G21" s="627"/>
      <c r="H21" s="627"/>
      <c r="I21" s="627"/>
      <c r="J21" s="627"/>
      <c r="K21" s="627"/>
      <c r="L21" s="627"/>
      <c r="M21" s="627"/>
      <c r="N21" s="627"/>
      <c r="O21" s="627"/>
      <c r="P21" s="627"/>
      <c r="Q21" s="628"/>
      <c r="R21" s="629">
        <v>981</v>
      </c>
      <c r="S21" s="630"/>
      <c r="T21" s="630"/>
      <c r="U21" s="630"/>
      <c r="V21" s="630"/>
      <c r="W21" s="630"/>
      <c r="X21" s="630"/>
      <c r="Y21" s="631"/>
      <c r="Z21" s="632">
        <v>0</v>
      </c>
      <c r="AA21" s="632"/>
      <c r="AB21" s="632"/>
      <c r="AC21" s="632"/>
      <c r="AD21" s="633">
        <v>981</v>
      </c>
      <c r="AE21" s="633"/>
      <c r="AF21" s="633"/>
      <c r="AG21" s="633"/>
      <c r="AH21" s="633"/>
      <c r="AI21" s="633"/>
      <c r="AJ21" s="633"/>
      <c r="AK21" s="633"/>
      <c r="AL21" s="634">
        <v>0</v>
      </c>
      <c r="AM21" s="635"/>
      <c r="AN21" s="635"/>
      <c r="AO21" s="636"/>
      <c r="AP21" s="648" t="s">
        <v>287</v>
      </c>
      <c r="AQ21" s="649"/>
      <c r="AR21" s="649"/>
      <c r="AS21" s="649"/>
      <c r="AT21" s="649"/>
      <c r="AU21" s="649"/>
      <c r="AV21" s="649"/>
      <c r="AW21" s="649"/>
      <c r="AX21" s="649"/>
      <c r="AY21" s="649"/>
      <c r="AZ21" s="649"/>
      <c r="BA21" s="649"/>
      <c r="BB21" s="649"/>
      <c r="BC21" s="649"/>
      <c r="BD21" s="649"/>
      <c r="BE21" s="649"/>
      <c r="BF21" s="650"/>
      <c r="BG21" s="629" t="s">
        <v>242</v>
      </c>
      <c r="BH21" s="630"/>
      <c r="BI21" s="630"/>
      <c r="BJ21" s="630"/>
      <c r="BK21" s="630"/>
      <c r="BL21" s="630"/>
      <c r="BM21" s="630"/>
      <c r="BN21" s="631"/>
      <c r="BO21" s="632" t="s">
        <v>236</v>
      </c>
      <c r="BP21" s="632"/>
      <c r="BQ21" s="632"/>
      <c r="BR21" s="632"/>
      <c r="BS21" s="633" t="s">
        <v>242</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3" t="s">
        <v>288</v>
      </c>
      <c r="C22" s="664"/>
      <c r="D22" s="664"/>
      <c r="E22" s="664"/>
      <c r="F22" s="664"/>
      <c r="G22" s="664"/>
      <c r="H22" s="664"/>
      <c r="I22" s="664"/>
      <c r="J22" s="664"/>
      <c r="K22" s="664"/>
      <c r="L22" s="664"/>
      <c r="M22" s="664"/>
      <c r="N22" s="664"/>
      <c r="O22" s="664"/>
      <c r="P22" s="664"/>
      <c r="Q22" s="665"/>
      <c r="R22" s="629">
        <v>18882</v>
      </c>
      <c r="S22" s="630"/>
      <c r="T22" s="630"/>
      <c r="U22" s="630"/>
      <c r="V22" s="630"/>
      <c r="W22" s="630"/>
      <c r="X22" s="630"/>
      <c r="Y22" s="631"/>
      <c r="Z22" s="632">
        <v>0.4</v>
      </c>
      <c r="AA22" s="632"/>
      <c r="AB22" s="632"/>
      <c r="AC22" s="632"/>
      <c r="AD22" s="633" t="s">
        <v>242</v>
      </c>
      <c r="AE22" s="633"/>
      <c r="AF22" s="633"/>
      <c r="AG22" s="633"/>
      <c r="AH22" s="633"/>
      <c r="AI22" s="633"/>
      <c r="AJ22" s="633"/>
      <c r="AK22" s="633"/>
      <c r="AL22" s="634" t="s">
        <v>236</v>
      </c>
      <c r="AM22" s="635"/>
      <c r="AN22" s="635"/>
      <c r="AO22" s="636"/>
      <c r="AP22" s="648" t="s">
        <v>289</v>
      </c>
      <c r="AQ22" s="649"/>
      <c r="AR22" s="649"/>
      <c r="AS22" s="649"/>
      <c r="AT22" s="649"/>
      <c r="AU22" s="649"/>
      <c r="AV22" s="649"/>
      <c r="AW22" s="649"/>
      <c r="AX22" s="649"/>
      <c r="AY22" s="649"/>
      <c r="AZ22" s="649"/>
      <c r="BA22" s="649"/>
      <c r="BB22" s="649"/>
      <c r="BC22" s="649"/>
      <c r="BD22" s="649"/>
      <c r="BE22" s="649"/>
      <c r="BF22" s="650"/>
      <c r="BG22" s="629" t="s">
        <v>236</v>
      </c>
      <c r="BH22" s="630"/>
      <c r="BI22" s="630"/>
      <c r="BJ22" s="630"/>
      <c r="BK22" s="630"/>
      <c r="BL22" s="630"/>
      <c r="BM22" s="630"/>
      <c r="BN22" s="631"/>
      <c r="BO22" s="632" t="s">
        <v>242</v>
      </c>
      <c r="BP22" s="632"/>
      <c r="BQ22" s="632"/>
      <c r="BR22" s="632"/>
      <c r="BS22" s="633" t="s">
        <v>242</v>
      </c>
      <c r="BT22" s="633"/>
      <c r="BU22" s="633"/>
      <c r="BV22" s="633"/>
      <c r="BW22" s="633"/>
      <c r="BX22" s="633"/>
      <c r="BY22" s="633"/>
      <c r="BZ22" s="633"/>
      <c r="CA22" s="633"/>
      <c r="CB22" s="637"/>
      <c r="CD22" s="611" t="s">
        <v>290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291</v>
      </c>
      <c r="C23" s="627"/>
      <c r="D23" s="627"/>
      <c r="E23" s="627"/>
      <c r="F23" s="627"/>
      <c r="G23" s="627"/>
      <c r="H23" s="627"/>
      <c r="I23" s="627"/>
      <c r="J23" s="627"/>
      <c r="K23" s="627"/>
      <c r="L23" s="627"/>
      <c r="M23" s="627"/>
      <c r="N23" s="627"/>
      <c r="O23" s="627"/>
      <c r="P23" s="627"/>
      <c r="Q23" s="628"/>
      <c r="R23" s="629">
        <v>1909856</v>
      </c>
      <c r="S23" s="630"/>
      <c r="T23" s="630"/>
      <c r="U23" s="630"/>
      <c r="V23" s="630"/>
      <c r="W23" s="630"/>
      <c r="X23" s="630"/>
      <c r="Y23" s="631"/>
      <c r="Z23" s="632">
        <v>37.1</v>
      </c>
      <c r="AA23" s="632"/>
      <c r="AB23" s="632"/>
      <c r="AC23" s="632"/>
      <c r="AD23" s="633">
        <v>1756414</v>
      </c>
      <c r="AE23" s="633"/>
      <c r="AF23" s="633"/>
      <c r="AG23" s="633"/>
      <c r="AH23" s="633"/>
      <c r="AI23" s="633"/>
      <c r="AJ23" s="633"/>
      <c r="AK23" s="633"/>
      <c r="AL23" s="634">
        <v>55.3</v>
      </c>
      <c r="AM23" s="635"/>
      <c r="AN23" s="635"/>
      <c r="AO23" s="636"/>
      <c r="AP23" s="648" t="s">
        <v>292</v>
      </c>
      <c r="AQ23" s="649"/>
      <c r="AR23" s="649"/>
      <c r="AS23" s="649"/>
      <c r="AT23" s="649"/>
      <c r="AU23" s="649"/>
      <c r="AV23" s="649"/>
      <c r="AW23" s="649"/>
      <c r="AX23" s="649"/>
      <c r="AY23" s="649"/>
      <c r="AZ23" s="649"/>
      <c r="BA23" s="649"/>
      <c r="BB23" s="649"/>
      <c r="BC23" s="649"/>
      <c r="BD23" s="649"/>
      <c r="BE23" s="649"/>
      <c r="BF23" s="650"/>
      <c r="BG23" s="629" t="s">
        <v>236</v>
      </c>
      <c r="BH23" s="630"/>
      <c r="BI23" s="630"/>
      <c r="BJ23" s="630"/>
      <c r="BK23" s="630"/>
      <c r="BL23" s="630"/>
      <c r="BM23" s="630"/>
      <c r="BN23" s="631"/>
      <c r="BO23" s="632" t="s">
        <v>242</v>
      </c>
      <c r="BP23" s="632"/>
      <c r="BQ23" s="632"/>
      <c r="BR23" s="632"/>
      <c r="BS23" s="633" t="s">
        <v>236</v>
      </c>
      <c r="BT23" s="633"/>
      <c r="BU23" s="633"/>
      <c r="BV23" s="633"/>
      <c r="BW23" s="633"/>
      <c r="BX23" s="633"/>
      <c r="BY23" s="633"/>
      <c r="BZ23" s="633"/>
      <c r="CA23" s="633"/>
      <c r="CB23" s="637"/>
      <c r="CD23" s="611" t="s">
        <v>230</v>
      </c>
      <c r="CE23" s="612"/>
      <c r="CF23" s="612"/>
      <c r="CG23" s="612"/>
      <c r="CH23" s="612"/>
      <c r="CI23" s="612"/>
      <c r="CJ23" s="612"/>
      <c r="CK23" s="612"/>
      <c r="CL23" s="612"/>
      <c r="CM23" s="612"/>
      <c r="CN23" s="612"/>
      <c r="CO23" s="612"/>
      <c r="CP23" s="612"/>
      <c r="CQ23" s="613"/>
      <c r="CR23" s="611" t="s">
        <v>293</v>
      </c>
      <c r="CS23" s="612"/>
      <c r="CT23" s="612"/>
      <c r="CU23" s="612"/>
      <c r="CV23" s="612"/>
      <c r="CW23" s="612"/>
      <c r="CX23" s="612"/>
      <c r="CY23" s="613"/>
      <c r="CZ23" s="611" t="s">
        <v>294</v>
      </c>
      <c r="DA23" s="612"/>
      <c r="DB23" s="612"/>
      <c r="DC23" s="613"/>
      <c r="DD23" s="611" t="s">
        <v>295</v>
      </c>
      <c r="DE23" s="612"/>
      <c r="DF23" s="612"/>
      <c r="DG23" s="612"/>
      <c r="DH23" s="612"/>
      <c r="DI23" s="612"/>
      <c r="DJ23" s="612"/>
      <c r="DK23" s="613"/>
      <c r="DL23" s="660" t="s">
        <v>296</v>
      </c>
      <c r="DM23" s="661"/>
      <c r="DN23" s="661"/>
      <c r="DO23" s="661"/>
      <c r="DP23" s="661"/>
      <c r="DQ23" s="661"/>
      <c r="DR23" s="661"/>
      <c r="DS23" s="661"/>
      <c r="DT23" s="661"/>
      <c r="DU23" s="661"/>
      <c r="DV23" s="662"/>
      <c r="DW23" s="611" t="s">
        <v>297</v>
      </c>
      <c r="DX23" s="612"/>
      <c r="DY23" s="612"/>
      <c r="DZ23" s="612"/>
      <c r="EA23" s="612"/>
      <c r="EB23" s="612"/>
      <c r="EC23" s="613"/>
    </row>
    <row r="24" spans="2:133" ht="11.25" customHeight="1" x14ac:dyDescent="0.15">
      <c r="B24" s="626" t="s">
        <v>298</v>
      </c>
      <c r="C24" s="627"/>
      <c r="D24" s="627"/>
      <c r="E24" s="627"/>
      <c r="F24" s="627"/>
      <c r="G24" s="627"/>
      <c r="H24" s="627"/>
      <c r="I24" s="627"/>
      <c r="J24" s="627"/>
      <c r="K24" s="627"/>
      <c r="L24" s="627"/>
      <c r="M24" s="627"/>
      <c r="N24" s="627"/>
      <c r="O24" s="627"/>
      <c r="P24" s="627"/>
      <c r="Q24" s="628"/>
      <c r="R24" s="629">
        <v>1756414</v>
      </c>
      <c r="S24" s="630"/>
      <c r="T24" s="630"/>
      <c r="U24" s="630"/>
      <c r="V24" s="630"/>
      <c r="W24" s="630"/>
      <c r="X24" s="630"/>
      <c r="Y24" s="631"/>
      <c r="Z24" s="632">
        <v>34.200000000000003</v>
      </c>
      <c r="AA24" s="632"/>
      <c r="AB24" s="632"/>
      <c r="AC24" s="632"/>
      <c r="AD24" s="633">
        <v>1756414</v>
      </c>
      <c r="AE24" s="633"/>
      <c r="AF24" s="633"/>
      <c r="AG24" s="633"/>
      <c r="AH24" s="633"/>
      <c r="AI24" s="633"/>
      <c r="AJ24" s="633"/>
      <c r="AK24" s="633"/>
      <c r="AL24" s="634">
        <v>55.3</v>
      </c>
      <c r="AM24" s="635"/>
      <c r="AN24" s="635"/>
      <c r="AO24" s="636"/>
      <c r="AP24" s="648" t="s">
        <v>299</v>
      </c>
      <c r="AQ24" s="649"/>
      <c r="AR24" s="649"/>
      <c r="AS24" s="649"/>
      <c r="AT24" s="649"/>
      <c r="AU24" s="649"/>
      <c r="AV24" s="649"/>
      <c r="AW24" s="649"/>
      <c r="AX24" s="649"/>
      <c r="AY24" s="649"/>
      <c r="AZ24" s="649"/>
      <c r="BA24" s="649"/>
      <c r="BB24" s="649"/>
      <c r="BC24" s="649"/>
      <c r="BD24" s="649"/>
      <c r="BE24" s="649"/>
      <c r="BF24" s="650"/>
      <c r="BG24" s="629" t="s">
        <v>236</v>
      </c>
      <c r="BH24" s="630"/>
      <c r="BI24" s="630"/>
      <c r="BJ24" s="630"/>
      <c r="BK24" s="630"/>
      <c r="BL24" s="630"/>
      <c r="BM24" s="630"/>
      <c r="BN24" s="631"/>
      <c r="BO24" s="632" t="s">
        <v>242</v>
      </c>
      <c r="BP24" s="632"/>
      <c r="BQ24" s="632"/>
      <c r="BR24" s="632"/>
      <c r="BS24" s="633" t="s">
        <v>242</v>
      </c>
      <c r="BT24" s="633"/>
      <c r="BU24" s="633"/>
      <c r="BV24" s="633"/>
      <c r="BW24" s="633"/>
      <c r="BX24" s="633"/>
      <c r="BY24" s="633"/>
      <c r="BZ24" s="633"/>
      <c r="CA24" s="633"/>
      <c r="CB24" s="637"/>
      <c r="CD24" s="640" t="s">
        <v>300</v>
      </c>
      <c r="CE24" s="641"/>
      <c r="CF24" s="641"/>
      <c r="CG24" s="641"/>
      <c r="CH24" s="641"/>
      <c r="CI24" s="641"/>
      <c r="CJ24" s="641"/>
      <c r="CK24" s="641"/>
      <c r="CL24" s="641"/>
      <c r="CM24" s="641"/>
      <c r="CN24" s="641"/>
      <c r="CO24" s="641"/>
      <c r="CP24" s="641"/>
      <c r="CQ24" s="642"/>
      <c r="CR24" s="618">
        <v>1924031</v>
      </c>
      <c r="CS24" s="619"/>
      <c r="CT24" s="619"/>
      <c r="CU24" s="619"/>
      <c r="CV24" s="619"/>
      <c r="CW24" s="619"/>
      <c r="CX24" s="619"/>
      <c r="CY24" s="620"/>
      <c r="CZ24" s="623">
        <v>39</v>
      </c>
      <c r="DA24" s="624"/>
      <c r="DB24" s="624"/>
      <c r="DC24" s="643"/>
      <c r="DD24" s="666">
        <v>1191611</v>
      </c>
      <c r="DE24" s="619"/>
      <c r="DF24" s="619"/>
      <c r="DG24" s="619"/>
      <c r="DH24" s="619"/>
      <c r="DI24" s="619"/>
      <c r="DJ24" s="619"/>
      <c r="DK24" s="620"/>
      <c r="DL24" s="666">
        <v>1185729</v>
      </c>
      <c r="DM24" s="619"/>
      <c r="DN24" s="619"/>
      <c r="DO24" s="619"/>
      <c r="DP24" s="619"/>
      <c r="DQ24" s="619"/>
      <c r="DR24" s="619"/>
      <c r="DS24" s="619"/>
      <c r="DT24" s="619"/>
      <c r="DU24" s="619"/>
      <c r="DV24" s="620"/>
      <c r="DW24" s="623">
        <v>35.6</v>
      </c>
      <c r="DX24" s="624"/>
      <c r="DY24" s="624"/>
      <c r="DZ24" s="624"/>
      <c r="EA24" s="624"/>
      <c r="EB24" s="624"/>
      <c r="EC24" s="625"/>
    </row>
    <row r="25" spans="2:133" ht="11.25" customHeight="1" x14ac:dyDescent="0.15">
      <c r="B25" s="626" t="s">
        <v>301</v>
      </c>
      <c r="C25" s="627"/>
      <c r="D25" s="627"/>
      <c r="E25" s="627"/>
      <c r="F25" s="627"/>
      <c r="G25" s="627"/>
      <c r="H25" s="627"/>
      <c r="I25" s="627"/>
      <c r="J25" s="627"/>
      <c r="K25" s="627"/>
      <c r="L25" s="627"/>
      <c r="M25" s="627"/>
      <c r="N25" s="627"/>
      <c r="O25" s="627"/>
      <c r="P25" s="627"/>
      <c r="Q25" s="628"/>
      <c r="R25" s="629">
        <v>153442</v>
      </c>
      <c r="S25" s="630"/>
      <c r="T25" s="630"/>
      <c r="U25" s="630"/>
      <c r="V25" s="630"/>
      <c r="W25" s="630"/>
      <c r="X25" s="630"/>
      <c r="Y25" s="631"/>
      <c r="Z25" s="632">
        <v>3</v>
      </c>
      <c r="AA25" s="632"/>
      <c r="AB25" s="632"/>
      <c r="AC25" s="632"/>
      <c r="AD25" s="633" t="s">
        <v>236</v>
      </c>
      <c r="AE25" s="633"/>
      <c r="AF25" s="633"/>
      <c r="AG25" s="633"/>
      <c r="AH25" s="633"/>
      <c r="AI25" s="633"/>
      <c r="AJ25" s="633"/>
      <c r="AK25" s="633"/>
      <c r="AL25" s="634" t="s">
        <v>242</v>
      </c>
      <c r="AM25" s="635"/>
      <c r="AN25" s="635"/>
      <c r="AO25" s="636"/>
      <c r="AP25" s="648" t="s">
        <v>302</v>
      </c>
      <c r="AQ25" s="649"/>
      <c r="AR25" s="649"/>
      <c r="AS25" s="649"/>
      <c r="AT25" s="649"/>
      <c r="AU25" s="649"/>
      <c r="AV25" s="649"/>
      <c r="AW25" s="649"/>
      <c r="AX25" s="649"/>
      <c r="AY25" s="649"/>
      <c r="AZ25" s="649"/>
      <c r="BA25" s="649"/>
      <c r="BB25" s="649"/>
      <c r="BC25" s="649"/>
      <c r="BD25" s="649"/>
      <c r="BE25" s="649"/>
      <c r="BF25" s="650"/>
      <c r="BG25" s="629" t="s">
        <v>242</v>
      </c>
      <c r="BH25" s="630"/>
      <c r="BI25" s="630"/>
      <c r="BJ25" s="630"/>
      <c r="BK25" s="630"/>
      <c r="BL25" s="630"/>
      <c r="BM25" s="630"/>
      <c r="BN25" s="631"/>
      <c r="BO25" s="632" t="s">
        <v>236</v>
      </c>
      <c r="BP25" s="632"/>
      <c r="BQ25" s="632"/>
      <c r="BR25" s="632"/>
      <c r="BS25" s="633" t="s">
        <v>242</v>
      </c>
      <c r="BT25" s="633"/>
      <c r="BU25" s="633"/>
      <c r="BV25" s="633"/>
      <c r="BW25" s="633"/>
      <c r="BX25" s="633"/>
      <c r="BY25" s="633"/>
      <c r="BZ25" s="633"/>
      <c r="CA25" s="633"/>
      <c r="CB25" s="637"/>
      <c r="CD25" s="644" t="s">
        <v>303</v>
      </c>
      <c r="CE25" s="645"/>
      <c r="CF25" s="645"/>
      <c r="CG25" s="645"/>
      <c r="CH25" s="645"/>
      <c r="CI25" s="645"/>
      <c r="CJ25" s="645"/>
      <c r="CK25" s="645"/>
      <c r="CL25" s="645"/>
      <c r="CM25" s="645"/>
      <c r="CN25" s="645"/>
      <c r="CO25" s="645"/>
      <c r="CP25" s="645"/>
      <c r="CQ25" s="646"/>
      <c r="CR25" s="629">
        <v>724419</v>
      </c>
      <c r="CS25" s="669"/>
      <c r="CT25" s="669"/>
      <c r="CU25" s="669"/>
      <c r="CV25" s="669"/>
      <c r="CW25" s="669"/>
      <c r="CX25" s="669"/>
      <c r="CY25" s="670"/>
      <c r="CZ25" s="634">
        <v>14.7</v>
      </c>
      <c r="DA25" s="667"/>
      <c r="DB25" s="667"/>
      <c r="DC25" s="671"/>
      <c r="DD25" s="638">
        <v>677171</v>
      </c>
      <c r="DE25" s="669"/>
      <c r="DF25" s="669"/>
      <c r="DG25" s="669"/>
      <c r="DH25" s="669"/>
      <c r="DI25" s="669"/>
      <c r="DJ25" s="669"/>
      <c r="DK25" s="670"/>
      <c r="DL25" s="638">
        <v>674789</v>
      </c>
      <c r="DM25" s="669"/>
      <c r="DN25" s="669"/>
      <c r="DO25" s="669"/>
      <c r="DP25" s="669"/>
      <c r="DQ25" s="669"/>
      <c r="DR25" s="669"/>
      <c r="DS25" s="669"/>
      <c r="DT25" s="669"/>
      <c r="DU25" s="669"/>
      <c r="DV25" s="670"/>
      <c r="DW25" s="634">
        <v>20.3</v>
      </c>
      <c r="DX25" s="667"/>
      <c r="DY25" s="667"/>
      <c r="DZ25" s="667"/>
      <c r="EA25" s="667"/>
      <c r="EB25" s="667"/>
      <c r="EC25" s="668"/>
    </row>
    <row r="26" spans="2:133" ht="11.25" customHeight="1" x14ac:dyDescent="0.15">
      <c r="B26" s="626" t="s">
        <v>304</v>
      </c>
      <c r="C26" s="627"/>
      <c r="D26" s="627"/>
      <c r="E26" s="627"/>
      <c r="F26" s="627"/>
      <c r="G26" s="627"/>
      <c r="H26" s="627"/>
      <c r="I26" s="627"/>
      <c r="J26" s="627"/>
      <c r="K26" s="627"/>
      <c r="L26" s="627"/>
      <c r="M26" s="627"/>
      <c r="N26" s="627"/>
      <c r="O26" s="627"/>
      <c r="P26" s="627"/>
      <c r="Q26" s="628"/>
      <c r="R26" s="629" t="s">
        <v>236</v>
      </c>
      <c r="S26" s="630"/>
      <c r="T26" s="630"/>
      <c r="U26" s="630"/>
      <c r="V26" s="630"/>
      <c r="W26" s="630"/>
      <c r="X26" s="630"/>
      <c r="Y26" s="631"/>
      <c r="Z26" s="632" t="s">
        <v>236</v>
      </c>
      <c r="AA26" s="632"/>
      <c r="AB26" s="632"/>
      <c r="AC26" s="632"/>
      <c r="AD26" s="633" t="s">
        <v>236</v>
      </c>
      <c r="AE26" s="633"/>
      <c r="AF26" s="633"/>
      <c r="AG26" s="633"/>
      <c r="AH26" s="633"/>
      <c r="AI26" s="633"/>
      <c r="AJ26" s="633"/>
      <c r="AK26" s="633"/>
      <c r="AL26" s="634" t="s">
        <v>242</v>
      </c>
      <c r="AM26" s="635"/>
      <c r="AN26" s="635"/>
      <c r="AO26" s="636"/>
      <c r="AP26" s="648" t="s">
        <v>305</v>
      </c>
      <c r="AQ26" s="678"/>
      <c r="AR26" s="678"/>
      <c r="AS26" s="678"/>
      <c r="AT26" s="678"/>
      <c r="AU26" s="678"/>
      <c r="AV26" s="678"/>
      <c r="AW26" s="678"/>
      <c r="AX26" s="678"/>
      <c r="AY26" s="678"/>
      <c r="AZ26" s="678"/>
      <c r="BA26" s="678"/>
      <c r="BB26" s="678"/>
      <c r="BC26" s="678"/>
      <c r="BD26" s="678"/>
      <c r="BE26" s="678"/>
      <c r="BF26" s="650"/>
      <c r="BG26" s="629" t="s">
        <v>236</v>
      </c>
      <c r="BH26" s="630"/>
      <c r="BI26" s="630"/>
      <c r="BJ26" s="630"/>
      <c r="BK26" s="630"/>
      <c r="BL26" s="630"/>
      <c r="BM26" s="630"/>
      <c r="BN26" s="631"/>
      <c r="BO26" s="632" t="s">
        <v>242</v>
      </c>
      <c r="BP26" s="632"/>
      <c r="BQ26" s="632"/>
      <c r="BR26" s="632"/>
      <c r="BS26" s="633" t="s">
        <v>242</v>
      </c>
      <c r="BT26" s="633"/>
      <c r="BU26" s="633"/>
      <c r="BV26" s="633"/>
      <c r="BW26" s="633"/>
      <c r="BX26" s="633"/>
      <c r="BY26" s="633"/>
      <c r="BZ26" s="633"/>
      <c r="CA26" s="633"/>
      <c r="CB26" s="637"/>
      <c r="CD26" s="644" t="s">
        <v>306</v>
      </c>
      <c r="CE26" s="645"/>
      <c r="CF26" s="645"/>
      <c r="CG26" s="645"/>
      <c r="CH26" s="645"/>
      <c r="CI26" s="645"/>
      <c r="CJ26" s="645"/>
      <c r="CK26" s="645"/>
      <c r="CL26" s="645"/>
      <c r="CM26" s="645"/>
      <c r="CN26" s="645"/>
      <c r="CO26" s="645"/>
      <c r="CP26" s="645"/>
      <c r="CQ26" s="646"/>
      <c r="CR26" s="629">
        <v>414470</v>
      </c>
      <c r="CS26" s="630"/>
      <c r="CT26" s="630"/>
      <c r="CU26" s="630"/>
      <c r="CV26" s="630"/>
      <c r="CW26" s="630"/>
      <c r="CX26" s="630"/>
      <c r="CY26" s="631"/>
      <c r="CZ26" s="634">
        <v>8.4</v>
      </c>
      <c r="DA26" s="667"/>
      <c r="DB26" s="667"/>
      <c r="DC26" s="671"/>
      <c r="DD26" s="638">
        <v>374037</v>
      </c>
      <c r="DE26" s="630"/>
      <c r="DF26" s="630"/>
      <c r="DG26" s="630"/>
      <c r="DH26" s="630"/>
      <c r="DI26" s="630"/>
      <c r="DJ26" s="630"/>
      <c r="DK26" s="631"/>
      <c r="DL26" s="638" t="s">
        <v>242</v>
      </c>
      <c r="DM26" s="630"/>
      <c r="DN26" s="630"/>
      <c r="DO26" s="630"/>
      <c r="DP26" s="630"/>
      <c r="DQ26" s="630"/>
      <c r="DR26" s="630"/>
      <c r="DS26" s="630"/>
      <c r="DT26" s="630"/>
      <c r="DU26" s="630"/>
      <c r="DV26" s="631"/>
      <c r="DW26" s="634" t="s">
        <v>242</v>
      </c>
      <c r="DX26" s="667"/>
      <c r="DY26" s="667"/>
      <c r="DZ26" s="667"/>
      <c r="EA26" s="667"/>
      <c r="EB26" s="667"/>
      <c r="EC26" s="668"/>
    </row>
    <row r="27" spans="2:133" ht="11.25" customHeight="1" x14ac:dyDescent="0.15">
      <c r="B27" s="626" t="s">
        <v>307</v>
      </c>
      <c r="C27" s="627"/>
      <c r="D27" s="627"/>
      <c r="E27" s="627"/>
      <c r="F27" s="627"/>
      <c r="G27" s="627"/>
      <c r="H27" s="627"/>
      <c r="I27" s="627"/>
      <c r="J27" s="627"/>
      <c r="K27" s="627"/>
      <c r="L27" s="627"/>
      <c r="M27" s="627"/>
      <c r="N27" s="627"/>
      <c r="O27" s="627"/>
      <c r="P27" s="627"/>
      <c r="Q27" s="628"/>
      <c r="R27" s="629">
        <v>3319555</v>
      </c>
      <c r="S27" s="630"/>
      <c r="T27" s="630"/>
      <c r="U27" s="630"/>
      <c r="V27" s="630"/>
      <c r="W27" s="630"/>
      <c r="X27" s="630"/>
      <c r="Y27" s="631"/>
      <c r="Z27" s="632">
        <v>64.599999999999994</v>
      </c>
      <c r="AA27" s="632"/>
      <c r="AB27" s="632"/>
      <c r="AC27" s="632"/>
      <c r="AD27" s="633">
        <v>3166113</v>
      </c>
      <c r="AE27" s="633"/>
      <c r="AF27" s="633"/>
      <c r="AG27" s="633"/>
      <c r="AH27" s="633"/>
      <c r="AI27" s="633"/>
      <c r="AJ27" s="633"/>
      <c r="AK27" s="633"/>
      <c r="AL27" s="634">
        <v>99.7</v>
      </c>
      <c r="AM27" s="635"/>
      <c r="AN27" s="635"/>
      <c r="AO27" s="636"/>
      <c r="AP27" s="626" t="s">
        <v>308</v>
      </c>
      <c r="AQ27" s="627"/>
      <c r="AR27" s="627"/>
      <c r="AS27" s="627"/>
      <c r="AT27" s="627"/>
      <c r="AU27" s="627"/>
      <c r="AV27" s="627"/>
      <c r="AW27" s="627"/>
      <c r="AX27" s="627"/>
      <c r="AY27" s="627"/>
      <c r="AZ27" s="627"/>
      <c r="BA27" s="627"/>
      <c r="BB27" s="627"/>
      <c r="BC27" s="627"/>
      <c r="BD27" s="627"/>
      <c r="BE27" s="627"/>
      <c r="BF27" s="628"/>
      <c r="BG27" s="629">
        <v>1057762</v>
      </c>
      <c r="BH27" s="630"/>
      <c r="BI27" s="630"/>
      <c r="BJ27" s="630"/>
      <c r="BK27" s="630"/>
      <c r="BL27" s="630"/>
      <c r="BM27" s="630"/>
      <c r="BN27" s="631"/>
      <c r="BO27" s="632">
        <v>100</v>
      </c>
      <c r="BP27" s="632"/>
      <c r="BQ27" s="632"/>
      <c r="BR27" s="632"/>
      <c r="BS27" s="633" t="s">
        <v>236</v>
      </c>
      <c r="BT27" s="633"/>
      <c r="BU27" s="633"/>
      <c r="BV27" s="633"/>
      <c r="BW27" s="633"/>
      <c r="BX27" s="633"/>
      <c r="BY27" s="633"/>
      <c r="BZ27" s="633"/>
      <c r="CA27" s="633"/>
      <c r="CB27" s="637"/>
      <c r="CD27" s="644" t="s">
        <v>309</v>
      </c>
      <c r="CE27" s="645"/>
      <c r="CF27" s="645"/>
      <c r="CG27" s="645"/>
      <c r="CH27" s="645"/>
      <c r="CI27" s="645"/>
      <c r="CJ27" s="645"/>
      <c r="CK27" s="645"/>
      <c r="CL27" s="645"/>
      <c r="CM27" s="645"/>
      <c r="CN27" s="645"/>
      <c r="CO27" s="645"/>
      <c r="CP27" s="645"/>
      <c r="CQ27" s="646"/>
      <c r="CR27" s="629">
        <v>868581</v>
      </c>
      <c r="CS27" s="669"/>
      <c r="CT27" s="669"/>
      <c r="CU27" s="669"/>
      <c r="CV27" s="669"/>
      <c r="CW27" s="669"/>
      <c r="CX27" s="669"/>
      <c r="CY27" s="670"/>
      <c r="CZ27" s="634">
        <v>17.600000000000001</v>
      </c>
      <c r="DA27" s="667"/>
      <c r="DB27" s="667"/>
      <c r="DC27" s="671"/>
      <c r="DD27" s="638">
        <v>183409</v>
      </c>
      <c r="DE27" s="669"/>
      <c r="DF27" s="669"/>
      <c r="DG27" s="669"/>
      <c r="DH27" s="669"/>
      <c r="DI27" s="669"/>
      <c r="DJ27" s="669"/>
      <c r="DK27" s="670"/>
      <c r="DL27" s="638">
        <v>179909</v>
      </c>
      <c r="DM27" s="669"/>
      <c r="DN27" s="669"/>
      <c r="DO27" s="669"/>
      <c r="DP27" s="669"/>
      <c r="DQ27" s="669"/>
      <c r="DR27" s="669"/>
      <c r="DS27" s="669"/>
      <c r="DT27" s="669"/>
      <c r="DU27" s="669"/>
      <c r="DV27" s="670"/>
      <c r="DW27" s="634">
        <v>5.4</v>
      </c>
      <c r="DX27" s="667"/>
      <c r="DY27" s="667"/>
      <c r="DZ27" s="667"/>
      <c r="EA27" s="667"/>
      <c r="EB27" s="667"/>
      <c r="EC27" s="668"/>
    </row>
    <row r="28" spans="2:133" ht="11.25" customHeight="1" x14ac:dyDescent="0.15">
      <c r="B28" s="626" t="s">
        <v>310</v>
      </c>
      <c r="C28" s="627"/>
      <c r="D28" s="627"/>
      <c r="E28" s="627"/>
      <c r="F28" s="627"/>
      <c r="G28" s="627"/>
      <c r="H28" s="627"/>
      <c r="I28" s="627"/>
      <c r="J28" s="627"/>
      <c r="K28" s="627"/>
      <c r="L28" s="627"/>
      <c r="M28" s="627"/>
      <c r="N28" s="627"/>
      <c r="O28" s="627"/>
      <c r="P28" s="627"/>
      <c r="Q28" s="628"/>
      <c r="R28" s="629">
        <v>1067</v>
      </c>
      <c r="S28" s="630"/>
      <c r="T28" s="630"/>
      <c r="U28" s="630"/>
      <c r="V28" s="630"/>
      <c r="W28" s="630"/>
      <c r="X28" s="630"/>
      <c r="Y28" s="631"/>
      <c r="Z28" s="632">
        <v>0</v>
      </c>
      <c r="AA28" s="632"/>
      <c r="AB28" s="632"/>
      <c r="AC28" s="632"/>
      <c r="AD28" s="633">
        <v>1067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311</v>
      </c>
      <c r="CE28" s="645"/>
      <c r="CF28" s="645"/>
      <c r="CG28" s="645"/>
      <c r="CH28" s="645"/>
      <c r="CI28" s="645"/>
      <c r="CJ28" s="645"/>
      <c r="CK28" s="645"/>
      <c r="CL28" s="645"/>
      <c r="CM28" s="645"/>
      <c r="CN28" s="645"/>
      <c r="CO28" s="645"/>
      <c r="CP28" s="645"/>
      <c r="CQ28" s="646"/>
      <c r="CR28" s="629">
        <v>331031</v>
      </c>
      <c r="CS28" s="630"/>
      <c r="CT28" s="630"/>
      <c r="CU28" s="630"/>
      <c r="CV28" s="630"/>
      <c r="CW28" s="630"/>
      <c r="CX28" s="630"/>
      <c r="CY28" s="631"/>
      <c r="CZ28" s="634">
        <v>6.7</v>
      </c>
      <c r="DA28" s="667"/>
      <c r="DB28" s="667"/>
      <c r="DC28" s="671"/>
      <c r="DD28" s="638">
        <v>331031</v>
      </c>
      <c r="DE28" s="630"/>
      <c r="DF28" s="630"/>
      <c r="DG28" s="630"/>
      <c r="DH28" s="630"/>
      <c r="DI28" s="630"/>
      <c r="DJ28" s="630"/>
      <c r="DK28" s="631"/>
      <c r="DL28" s="638">
        <v>331031</v>
      </c>
      <c r="DM28" s="630"/>
      <c r="DN28" s="630"/>
      <c r="DO28" s="630"/>
      <c r="DP28" s="630"/>
      <c r="DQ28" s="630"/>
      <c r="DR28" s="630"/>
      <c r="DS28" s="630"/>
      <c r="DT28" s="630"/>
      <c r="DU28" s="630"/>
      <c r="DV28" s="631"/>
      <c r="DW28" s="634">
        <v>9.9</v>
      </c>
      <c r="DX28" s="667"/>
      <c r="DY28" s="667"/>
      <c r="DZ28" s="667"/>
      <c r="EA28" s="667"/>
      <c r="EB28" s="667"/>
      <c r="EC28" s="668"/>
    </row>
    <row r="29" spans="2:133" ht="11.25" customHeight="1" x14ac:dyDescent="0.15">
      <c r="B29" s="626" t="s">
        <v>312</v>
      </c>
      <c r="C29" s="627"/>
      <c r="D29" s="627"/>
      <c r="E29" s="627"/>
      <c r="F29" s="627"/>
      <c r="G29" s="627"/>
      <c r="H29" s="627"/>
      <c r="I29" s="627"/>
      <c r="J29" s="627"/>
      <c r="K29" s="627"/>
      <c r="L29" s="627"/>
      <c r="M29" s="627"/>
      <c r="N29" s="627"/>
      <c r="O29" s="627"/>
      <c r="P29" s="627"/>
      <c r="Q29" s="628"/>
      <c r="R29" s="629">
        <v>49762</v>
      </c>
      <c r="S29" s="630"/>
      <c r="T29" s="630"/>
      <c r="U29" s="630"/>
      <c r="V29" s="630"/>
      <c r="W29" s="630"/>
      <c r="X29" s="630"/>
      <c r="Y29" s="631"/>
      <c r="Z29" s="632">
        <v>1</v>
      </c>
      <c r="AA29" s="632"/>
      <c r="AB29" s="632"/>
      <c r="AC29" s="632"/>
      <c r="AD29" s="633" t="s">
        <v>236</v>
      </c>
      <c r="AE29" s="633"/>
      <c r="AF29" s="633"/>
      <c r="AG29" s="633"/>
      <c r="AH29" s="633"/>
      <c r="AI29" s="633"/>
      <c r="AJ29" s="633"/>
      <c r="AK29" s="633"/>
      <c r="AL29" s="634" t="s">
        <v>242</v>
      </c>
      <c r="AM29" s="635"/>
      <c r="AN29" s="635"/>
      <c r="AO29" s="636"/>
      <c r="AP29" s="681"/>
      <c r="AQ29" s="682"/>
      <c r="AR29" s="682"/>
      <c r="AS29" s="682"/>
      <c r="AT29" s="682"/>
      <c r="AU29" s="682"/>
      <c r="AV29" s="682"/>
      <c r="AW29" s="682"/>
      <c r="AX29" s="682"/>
      <c r="AY29" s="682"/>
      <c r="AZ29" s="682"/>
      <c r="BA29" s="682"/>
      <c r="BB29" s="682"/>
      <c r="BC29" s="682"/>
      <c r="BD29" s="682"/>
      <c r="BE29" s="682"/>
      <c r="BF29" s="683"/>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313</v>
      </c>
      <c r="CE29" s="673"/>
      <c r="CF29" s="644" t="s">
        <v>70</v>
      </c>
      <c r="CG29" s="645"/>
      <c r="CH29" s="645"/>
      <c r="CI29" s="645"/>
      <c r="CJ29" s="645"/>
      <c r="CK29" s="645"/>
      <c r="CL29" s="645"/>
      <c r="CM29" s="645"/>
      <c r="CN29" s="645"/>
      <c r="CO29" s="645"/>
      <c r="CP29" s="645"/>
      <c r="CQ29" s="646"/>
      <c r="CR29" s="629">
        <v>331031</v>
      </c>
      <c r="CS29" s="669"/>
      <c r="CT29" s="669"/>
      <c r="CU29" s="669"/>
      <c r="CV29" s="669"/>
      <c r="CW29" s="669"/>
      <c r="CX29" s="669"/>
      <c r="CY29" s="670"/>
      <c r="CZ29" s="634">
        <v>6.7</v>
      </c>
      <c r="DA29" s="667"/>
      <c r="DB29" s="667"/>
      <c r="DC29" s="671"/>
      <c r="DD29" s="638">
        <v>331031</v>
      </c>
      <c r="DE29" s="669"/>
      <c r="DF29" s="669"/>
      <c r="DG29" s="669"/>
      <c r="DH29" s="669"/>
      <c r="DI29" s="669"/>
      <c r="DJ29" s="669"/>
      <c r="DK29" s="670"/>
      <c r="DL29" s="638">
        <v>331031</v>
      </c>
      <c r="DM29" s="669"/>
      <c r="DN29" s="669"/>
      <c r="DO29" s="669"/>
      <c r="DP29" s="669"/>
      <c r="DQ29" s="669"/>
      <c r="DR29" s="669"/>
      <c r="DS29" s="669"/>
      <c r="DT29" s="669"/>
      <c r="DU29" s="669"/>
      <c r="DV29" s="670"/>
      <c r="DW29" s="634">
        <v>9.9</v>
      </c>
      <c r="DX29" s="667"/>
      <c r="DY29" s="667"/>
      <c r="DZ29" s="667"/>
      <c r="EA29" s="667"/>
      <c r="EB29" s="667"/>
      <c r="EC29" s="668"/>
    </row>
    <row r="30" spans="2:133" ht="11.25" customHeight="1" x14ac:dyDescent="0.15">
      <c r="B30" s="626" t="s">
        <v>314</v>
      </c>
      <c r="C30" s="627"/>
      <c r="D30" s="627"/>
      <c r="E30" s="627"/>
      <c r="F30" s="627"/>
      <c r="G30" s="627"/>
      <c r="H30" s="627"/>
      <c r="I30" s="627"/>
      <c r="J30" s="627"/>
      <c r="K30" s="627"/>
      <c r="L30" s="627"/>
      <c r="M30" s="627"/>
      <c r="N30" s="627"/>
      <c r="O30" s="627"/>
      <c r="P30" s="627"/>
      <c r="Q30" s="628"/>
      <c r="R30" s="629">
        <v>39990</v>
      </c>
      <c r="S30" s="630"/>
      <c r="T30" s="630"/>
      <c r="U30" s="630"/>
      <c r="V30" s="630"/>
      <c r="W30" s="630"/>
      <c r="X30" s="630"/>
      <c r="Y30" s="631"/>
      <c r="Z30" s="632">
        <v>0.8</v>
      </c>
      <c r="AA30" s="632"/>
      <c r="AB30" s="632"/>
      <c r="AC30" s="632"/>
      <c r="AD30" s="633">
        <v>1256</v>
      </c>
      <c r="AE30" s="633"/>
      <c r="AF30" s="633"/>
      <c r="AG30" s="633"/>
      <c r="AH30" s="633"/>
      <c r="AI30" s="633"/>
      <c r="AJ30" s="633"/>
      <c r="AK30" s="633"/>
      <c r="AL30" s="634">
        <v>0</v>
      </c>
      <c r="AM30" s="635"/>
      <c r="AN30" s="635"/>
      <c r="AO30" s="636"/>
      <c r="AP30" s="608" t="s">
        <v>230</v>
      </c>
      <c r="AQ30" s="609"/>
      <c r="AR30" s="609"/>
      <c r="AS30" s="609"/>
      <c r="AT30" s="609"/>
      <c r="AU30" s="609"/>
      <c r="AV30" s="609"/>
      <c r="AW30" s="609"/>
      <c r="AX30" s="609"/>
      <c r="AY30" s="609"/>
      <c r="AZ30" s="609"/>
      <c r="BA30" s="609"/>
      <c r="BB30" s="609"/>
      <c r="BC30" s="609"/>
      <c r="BD30" s="609"/>
      <c r="BE30" s="609"/>
      <c r="BF30" s="610"/>
      <c r="BG30" s="608" t="s">
        <v>315</v>
      </c>
      <c r="BH30" s="679"/>
      <c r="BI30" s="679"/>
      <c r="BJ30" s="679"/>
      <c r="BK30" s="679"/>
      <c r="BL30" s="679"/>
      <c r="BM30" s="679"/>
      <c r="BN30" s="679"/>
      <c r="BO30" s="679"/>
      <c r="BP30" s="679"/>
      <c r="BQ30" s="680"/>
      <c r="BR30" s="608" t="s">
        <v>316</v>
      </c>
      <c r="BS30" s="679"/>
      <c r="BT30" s="679"/>
      <c r="BU30" s="679"/>
      <c r="BV30" s="679"/>
      <c r="BW30" s="679"/>
      <c r="BX30" s="679"/>
      <c r="BY30" s="679"/>
      <c r="BZ30" s="679"/>
      <c r="CA30" s="679"/>
      <c r="CB30" s="680"/>
      <c r="CD30" s="674"/>
      <c r="CE30" s="675"/>
      <c r="CF30" s="644" t="s">
        <v>317</v>
      </c>
      <c r="CG30" s="645"/>
      <c r="CH30" s="645"/>
      <c r="CI30" s="645"/>
      <c r="CJ30" s="645"/>
      <c r="CK30" s="645"/>
      <c r="CL30" s="645"/>
      <c r="CM30" s="645"/>
      <c r="CN30" s="645"/>
      <c r="CO30" s="645"/>
      <c r="CP30" s="645"/>
      <c r="CQ30" s="646"/>
      <c r="CR30" s="629">
        <v>316748</v>
      </c>
      <c r="CS30" s="630"/>
      <c r="CT30" s="630"/>
      <c r="CU30" s="630"/>
      <c r="CV30" s="630"/>
      <c r="CW30" s="630"/>
      <c r="CX30" s="630"/>
      <c r="CY30" s="631"/>
      <c r="CZ30" s="634">
        <v>6.4</v>
      </c>
      <c r="DA30" s="667"/>
      <c r="DB30" s="667"/>
      <c r="DC30" s="671"/>
      <c r="DD30" s="638">
        <v>316748</v>
      </c>
      <c r="DE30" s="630"/>
      <c r="DF30" s="630"/>
      <c r="DG30" s="630"/>
      <c r="DH30" s="630"/>
      <c r="DI30" s="630"/>
      <c r="DJ30" s="630"/>
      <c r="DK30" s="631"/>
      <c r="DL30" s="638">
        <v>316748</v>
      </c>
      <c r="DM30" s="630"/>
      <c r="DN30" s="630"/>
      <c r="DO30" s="630"/>
      <c r="DP30" s="630"/>
      <c r="DQ30" s="630"/>
      <c r="DR30" s="630"/>
      <c r="DS30" s="630"/>
      <c r="DT30" s="630"/>
      <c r="DU30" s="630"/>
      <c r="DV30" s="631"/>
      <c r="DW30" s="634">
        <v>9.5</v>
      </c>
      <c r="DX30" s="667"/>
      <c r="DY30" s="667"/>
      <c r="DZ30" s="667"/>
      <c r="EA30" s="667"/>
      <c r="EB30" s="667"/>
      <c r="EC30" s="668"/>
    </row>
    <row r="31" spans="2:133" ht="11.25" customHeight="1" x14ac:dyDescent="0.15">
      <c r="B31" s="626" t="s">
        <v>318</v>
      </c>
      <c r="C31" s="627"/>
      <c r="D31" s="627"/>
      <c r="E31" s="627"/>
      <c r="F31" s="627"/>
      <c r="G31" s="627"/>
      <c r="H31" s="627"/>
      <c r="I31" s="627"/>
      <c r="J31" s="627"/>
      <c r="K31" s="627"/>
      <c r="L31" s="627"/>
      <c r="M31" s="627"/>
      <c r="N31" s="627"/>
      <c r="O31" s="627"/>
      <c r="P31" s="627"/>
      <c r="Q31" s="628"/>
      <c r="R31" s="629">
        <v>4923</v>
      </c>
      <c r="S31" s="630"/>
      <c r="T31" s="630"/>
      <c r="U31" s="630"/>
      <c r="V31" s="630"/>
      <c r="W31" s="630"/>
      <c r="X31" s="630"/>
      <c r="Y31" s="631"/>
      <c r="Z31" s="632">
        <v>0.1</v>
      </c>
      <c r="AA31" s="632"/>
      <c r="AB31" s="632"/>
      <c r="AC31" s="632"/>
      <c r="AD31" s="633" t="s">
        <v>242</v>
      </c>
      <c r="AE31" s="633"/>
      <c r="AF31" s="633"/>
      <c r="AG31" s="633"/>
      <c r="AH31" s="633"/>
      <c r="AI31" s="633"/>
      <c r="AJ31" s="633"/>
      <c r="AK31" s="633"/>
      <c r="AL31" s="634" t="s">
        <v>242</v>
      </c>
      <c r="AM31" s="635"/>
      <c r="AN31" s="635"/>
      <c r="AO31" s="636"/>
      <c r="AP31" s="686" t="s">
        <v>319</v>
      </c>
      <c r="AQ31" s="687"/>
      <c r="AR31" s="687"/>
      <c r="AS31" s="687"/>
      <c r="AT31" s="692" t="s">
        <v>320</v>
      </c>
      <c r="AU31" s="217"/>
      <c r="AV31" s="217"/>
      <c r="AW31" s="217"/>
      <c r="AX31" s="615" t="s">
        <v>194</v>
      </c>
      <c r="AY31" s="616"/>
      <c r="AZ31" s="616"/>
      <c r="BA31" s="616"/>
      <c r="BB31" s="616"/>
      <c r="BC31" s="616"/>
      <c r="BD31" s="616"/>
      <c r="BE31" s="616"/>
      <c r="BF31" s="617"/>
      <c r="BG31" s="697">
        <v>99</v>
      </c>
      <c r="BH31" s="684"/>
      <c r="BI31" s="684"/>
      <c r="BJ31" s="684"/>
      <c r="BK31" s="684"/>
      <c r="BL31" s="684"/>
      <c r="BM31" s="624">
        <v>94.9</v>
      </c>
      <c r="BN31" s="684"/>
      <c r="BO31" s="684"/>
      <c r="BP31" s="684"/>
      <c r="BQ31" s="685"/>
      <c r="BR31" s="697">
        <v>97.6</v>
      </c>
      <c r="BS31" s="684"/>
      <c r="BT31" s="684"/>
      <c r="BU31" s="684"/>
      <c r="BV31" s="684"/>
      <c r="BW31" s="684"/>
      <c r="BX31" s="624">
        <v>93.6</v>
      </c>
      <c r="BY31" s="684"/>
      <c r="BZ31" s="684"/>
      <c r="CA31" s="684"/>
      <c r="CB31" s="685"/>
      <c r="CD31" s="674"/>
      <c r="CE31" s="675"/>
      <c r="CF31" s="644" t="s">
        <v>321</v>
      </c>
      <c r="CG31" s="645"/>
      <c r="CH31" s="645"/>
      <c r="CI31" s="645"/>
      <c r="CJ31" s="645"/>
      <c r="CK31" s="645"/>
      <c r="CL31" s="645"/>
      <c r="CM31" s="645"/>
      <c r="CN31" s="645"/>
      <c r="CO31" s="645"/>
      <c r="CP31" s="645"/>
      <c r="CQ31" s="646"/>
      <c r="CR31" s="629">
        <v>14283</v>
      </c>
      <c r="CS31" s="669"/>
      <c r="CT31" s="669"/>
      <c r="CU31" s="669"/>
      <c r="CV31" s="669"/>
      <c r="CW31" s="669"/>
      <c r="CX31" s="669"/>
      <c r="CY31" s="670"/>
      <c r="CZ31" s="634">
        <v>0.3</v>
      </c>
      <c r="DA31" s="667"/>
      <c r="DB31" s="667"/>
      <c r="DC31" s="671"/>
      <c r="DD31" s="638">
        <v>14283</v>
      </c>
      <c r="DE31" s="669"/>
      <c r="DF31" s="669"/>
      <c r="DG31" s="669"/>
      <c r="DH31" s="669"/>
      <c r="DI31" s="669"/>
      <c r="DJ31" s="669"/>
      <c r="DK31" s="670"/>
      <c r="DL31" s="638">
        <v>14283</v>
      </c>
      <c r="DM31" s="669"/>
      <c r="DN31" s="669"/>
      <c r="DO31" s="669"/>
      <c r="DP31" s="669"/>
      <c r="DQ31" s="669"/>
      <c r="DR31" s="669"/>
      <c r="DS31" s="669"/>
      <c r="DT31" s="669"/>
      <c r="DU31" s="669"/>
      <c r="DV31" s="670"/>
      <c r="DW31" s="634">
        <v>0.4</v>
      </c>
      <c r="DX31" s="667"/>
      <c r="DY31" s="667"/>
      <c r="DZ31" s="667"/>
      <c r="EA31" s="667"/>
      <c r="EB31" s="667"/>
      <c r="EC31" s="668"/>
    </row>
    <row r="32" spans="2:133" ht="11.25" customHeight="1" x14ac:dyDescent="0.15">
      <c r="B32" s="626" t="s">
        <v>322</v>
      </c>
      <c r="C32" s="627"/>
      <c r="D32" s="627"/>
      <c r="E32" s="627"/>
      <c r="F32" s="627"/>
      <c r="G32" s="627"/>
      <c r="H32" s="627"/>
      <c r="I32" s="627"/>
      <c r="J32" s="627"/>
      <c r="K32" s="627"/>
      <c r="L32" s="627"/>
      <c r="M32" s="627"/>
      <c r="N32" s="627"/>
      <c r="O32" s="627"/>
      <c r="P32" s="627"/>
      <c r="Q32" s="628"/>
      <c r="R32" s="629">
        <v>894887</v>
      </c>
      <c r="S32" s="630"/>
      <c r="T32" s="630"/>
      <c r="U32" s="630"/>
      <c r="V32" s="630"/>
      <c r="W32" s="630"/>
      <c r="X32" s="630"/>
      <c r="Y32" s="631"/>
      <c r="Z32" s="632">
        <v>17.399999999999999</v>
      </c>
      <c r="AA32" s="632"/>
      <c r="AB32" s="632"/>
      <c r="AC32" s="632"/>
      <c r="AD32" s="633" t="s">
        <v>242</v>
      </c>
      <c r="AE32" s="633"/>
      <c r="AF32" s="633"/>
      <c r="AG32" s="633"/>
      <c r="AH32" s="633"/>
      <c r="AI32" s="633"/>
      <c r="AJ32" s="633"/>
      <c r="AK32" s="633"/>
      <c r="AL32" s="634" t="s">
        <v>236</v>
      </c>
      <c r="AM32" s="635"/>
      <c r="AN32" s="635"/>
      <c r="AO32" s="636"/>
      <c r="AP32" s="688"/>
      <c r="AQ32" s="689"/>
      <c r="AR32" s="689"/>
      <c r="AS32" s="689"/>
      <c r="AT32" s="693"/>
      <c r="AU32" s="216" t="s">
        <v>323</v>
      </c>
      <c r="AV32" s="216"/>
      <c r="AW32" s="216"/>
      <c r="AX32" s="626" t="s">
        <v>324</v>
      </c>
      <c r="AY32" s="627"/>
      <c r="AZ32" s="627"/>
      <c r="BA32" s="627"/>
      <c r="BB32" s="627"/>
      <c r="BC32" s="627"/>
      <c r="BD32" s="627"/>
      <c r="BE32" s="627"/>
      <c r="BF32" s="628"/>
      <c r="BG32" s="698">
        <v>99.2</v>
      </c>
      <c r="BH32" s="669"/>
      <c r="BI32" s="669"/>
      <c r="BJ32" s="669"/>
      <c r="BK32" s="669"/>
      <c r="BL32" s="669"/>
      <c r="BM32" s="635">
        <v>96.7</v>
      </c>
      <c r="BN32" s="695"/>
      <c r="BO32" s="695"/>
      <c r="BP32" s="695"/>
      <c r="BQ32" s="696"/>
      <c r="BR32" s="698">
        <v>99</v>
      </c>
      <c r="BS32" s="669"/>
      <c r="BT32" s="669"/>
      <c r="BU32" s="669"/>
      <c r="BV32" s="669"/>
      <c r="BW32" s="669"/>
      <c r="BX32" s="635">
        <v>96.6</v>
      </c>
      <c r="BY32" s="695"/>
      <c r="BZ32" s="695"/>
      <c r="CA32" s="695"/>
      <c r="CB32" s="696"/>
      <c r="CD32" s="676"/>
      <c r="CE32" s="677"/>
      <c r="CF32" s="644" t="s">
        <v>325</v>
      </c>
      <c r="CG32" s="645"/>
      <c r="CH32" s="645"/>
      <c r="CI32" s="645"/>
      <c r="CJ32" s="645"/>
      <c r="CK32" s="645"/>
      <c r="CL32" s="645"/>
      <c r="CM32" s="645"/>
      <c r="CN32" s="645"/>
      <c r="CO32" s="645"/>
      <c r="CP32" s="645"/>
      <c r="CQ32" s="646"/>
      <c r="CR32" s="629" t="s">
        <v>242</v>
      </c>
      <c r="CS32" s="630"/>
      <c r="CT32" s="630"/>
      <c r="CU32" s="630"/>
      <c r="CV32" s="630"/>
      <c r="CW32" s="630"/>
      <c r="CX32" s="630"/>
      <c r="CY32" s="631"/>
      <c r="CZ32" s="634" t="s">
        <v>236</v>
      </c>
      <c r="DA32" s="667"/>
      <c r="DB32" s="667"/>
      <c r="DC32" s="671"/>
      <c r="DD32" s="638" t="s">
        <v>236</v>
      </c>
      <c r="DE32" s="630"/>
      <c r="DF32" s="630"/>
      <c r="DG32" s="630"/>
      <c r="DH32" s="630"/>
      <c r="DI32" s="630"/>
      <c r="DJ32" s="630"/>
      <c r="DK32" s="631"/>
      <c r="DL32" s="638" t="s">
        <v>236</v>
      </c>
      <c r="DM32" s="630"/>
      <c r="DN32" s="630"/>
      <c r="DO32" s="630"/>
      <c r="DP32" s="630"/>
      <c r="DQ32" s="630"/>
      <c r="DR32" s="630"/>
      <c r="DS32" s="630"/>
      <c r="DT32" s="630"/>
      <c r="DU32" s="630"/>
      <c r="DV32" s="631"/>
      <c r="DW32" s="634" t="s">
        <v>242</v>
      </c>
      <c r="DX32" s="667"/>
      <c r="DY32" s="667"/>
      <c r="DZ32" s="667"/>
      <c r="EA32" s="667"/>
      <c r="EB32" s="667"/>
      <c r="EC32" s="668"/>
    </row>
    <row r="33" spans="2:133" ht="11.25" customHeight="1" x14ac:dyDescent="0.15">
      <c r="B33" s="663" t="s">
        <v>326</v>
      </c>
      <c r="C33" s="664"/>
      <c r="D33" s="664"/>
      <c r="E33" s="664"/>
      <c r="F33" s="664"/>
      <c r="G33" s="664"/>
      <c r="H33" s="664"/>
      <c r="I33" s="664"/>
      <c r="J33" s="664"/>
      <c r="K33" s="664"/>
      <c r="L33" s="664"/>
      <c r="M33" s="664"/>
      <c r="N33" s="664"/>
      <c r="O33" s="664"/>
      <c r="P33" s="664"/>
      <c r="Q33" s="665"/>
      <c r="R33" s="629" t="s">
        <v>236</v>
      </c>
      <c r="S33" s="630"/>
      <c r="T33" s="630"/>
      <c r="U33" s="630"/>
      <c r="V33" s="630"/>
      <c r="W33" s="630"/>
      <c r="X33" s="630"/>
      <c r="Y33" s="631"/>
      <c r="Z33" s="632" t="s">
        <v>236</v>
      </c>
      <c r="AA33" s="632"/>
      <c r="AB33" s="632"/>
      <c r="AC33" s="632"/>
      <c r="AD33" s="633" t="s">
        <v>242</v>
      </c>
      <c r="AE33" s="633"/>
      <c r="AF33" s="633"/>
      <c r="AG33" s="633"/>
      <c r="AH33" s="633"/>
      <c r="AI33" s="633"/>
      <c r="AJ33" s="633"/>
      <c r="AK33" s="633"/>
      <c r="AL33" s="634" t="s">
        <v>236</v>
      </c>
      <c r="AM33" s="635"/>
      <c r="AN33" s="635"/>
      <c r="AO33" s="636"/>
      <c r="AP33" s="690"/>
      <c r="AQ33" s="691"/>
      <c r="AR33" s="691"/>
      <c r="AS33" s="691"/>
      <c r="AT33" s="694"/>
      <c r="AU33" s="218"/>
      <c r="AV33" s="218"/>
      <c r="AW33" s="218"/>
      <c r="AX33" s="681" t="s">
        <v>327</v>
      </c>
      <c r="AY33" s="682"/>
      <c r="AZ33" s="682"/>
      <c r="BA33" s="682"/>
      <c r="BB33" s="682"/>
      <c r="BC33" s="682"/>
      <c r="BD33" s="682"/>
      <c r="BE33" s="682"/>
      <c r="BF33" s="683"/>
      <c r="BG33" s="699">
        <v>98.7</v>
      </c>
      <c r="BH33" s="700"/>
      <c r="BI33" s="700"/>
      <c r="BJ33" s="700"/>
      <c r="BK33" s="700"/>
      <c r="BL33" s="700"/>
      <c r="BM33" s="701">
        <v>92.8</v>
      </c>
      <c r="BN33" s="700"/>
      <c r="BO33" s="700"/>
      <c r="BP33" s="700"/>
      <c r="BQ33" s="702"/>
      <c r="BR33" s="699">
        <v>96</v>
      </c>
      <c r="BS33" s="700"/>
      <c r="BT33" s="700"/>
      <c r="BU33" s="700"/>
      <c r="BV33" s="700"/>
      <c r="BW33" s="700"/>
      <c r="BX33" s="701">
        <v>90.3</v>
      </c>
      <c r="BY33" s="700"/>
      <c r="BZ33" s="700"/>
      <c r="CA33" s="700"/>
      <c r="CB33" s="702"/>
      <c r="CD33" s="644" t="s">
        <v>328</v>
      </c>
      <c r="CE33" s="645"/>
      <c r="CF33" s="645"/>
      <c r="CG33" s="645"/>
      <c r="CH33" s="645"/>
      <c r="CI33" s="645"/>
      <c r="CJ33" s="645"/>
      <c r="CK33" s="645"/>
      <c r="CL33" s="645"/>
      <c r="CM33" s="645"/>
      <c r="CN33" s="645"/>
      <c r="CO33" s="645"/>
      <c r="CP33" s="645"/>
      <c r="CQ33" s="646"/>
      <c r="CR33" s="629">
        <v>2819756</v>
      </c>
      <c r="CS33" s="669"/>
      <c r="CT33" s="669"/>
      <c r="CU33" s="669"/>
      <c r="CV33" s="669"/>
      <c r="CW33" s="669"/>
      <c r="CX33" s="669"/>
      <c r="CY33" s="670"/>
      <c r="CZ33" s="634">
        <v>57.2</v>
      </c>
      <c r="DA33" s="667"/>
      <c r="DB33" s="667"/>
      <c r="DC33" s="671"/>
      <c r="DD33" s="638">
        <v>2350933</v>
      </c>
      <c r="DE33" s="669"/>
      <c r="DF33" s="669"/>
      <c r="DG33" s="669"/>
      <c r="DH33" s="669"/>
      <c r="DI33" s="669"/>
      <c r="DJ33" s="669"/>
      <c r="DK33" s="670"/>
      <c r="DL33" s="638">
        <v>1348804</v>
      </c>
      <c r="DM33" s="669"/>
      <c r="DN33" s="669"/>
      <c r="DO33" s="669"/>
      <c r="DP33" s="669"/>
      <c r="DQ33" s="669"/>
      <c r="DR33" s="669"/>
      <c r="DS33" s="669"/>
      <c r="DT33" s="669"/>
      <c r="DU33" s="669"/>
      <c r="DV33" s="670"/>
      <c r="DW33" s="634">
        <v>40.5</v>
      </c>
      <c r="DX33" s="667"/>
      <c r="DY33" s="667"/>
      <c r="DZ33" s="667"/>
      <c r="EA33" s="667"/>
      <c r="EB33" s="667"/>
      <c r="EC33" s="668"/>
    </row>
    <row r="34" spans="2:133" ht="11.25" customHeight="1" x14ac:dyDescent="0.15">
      <c r="B34" s="626" t="s">
        <v>329</v>
      </c>
      <c r="C34" s="627"/>
      <c r="D34" s="627"/>
      <c r="E34" s="627"/>
      <c r="F34" s="627"/>
      <c r="G34" s="627"/>
      <c r="H34" s="627"/>
      <c r="I34" s="627"/>
      <c r="J34" s="627"/>
      <c r="K34" s="627"/>
      <c r="L34" s="627"/>
      <c r="M34" s="627"/>
      <c r="N34" s="627"/>
      <c r="O34" s="627"/>
      <c r="P34" s="627"/>
      <c r="Q34" s="628"/>
      <c r="R34" s="629">
        <v>276425</v>
      </c>
      <c r="S34" s="630"/>
      <c r="T34" s="630"/>
      <c r="U34" s="630"/>
      <c r="V34" s="630"/>
      <c r="W34" s="630"/>
      <c r="X34" s="630"/>
      <c r="Y34" s="631"/>
      <c r="Z34" s="632">
        <v>5.4</v>
      </c>
      <c r="AA34" s="632"/>
      <c r="AB34" s="632"/>
      <c r="AC34" s="632"/>
      <c r="AD34" s="633" t="s">
        <v>242</v>
      </c>
      <c r="AE34" s="633"/>
      <c r="AF34" s="633"/>
      <c r="AG34" s="633"/>
      <c r="AH34" s="633"/>
      <c r="AI34" s="633"/>
      <c r="AJ34" s="633"/>
      <c r="AK34" s="633"/>
      <c r="AL34" s="634" t="s">
        <v>236</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330</v>
      </c>
      <c r="CE34" s="645"/>
      <c r="CF34" s="645"/>
      <c r="CG34" s="645"/>
      <c r="CH34" s="645"/>
      <c r="CI34" s="645"/>
      <c r="CJ34" s="645"/>
      <c r="CK34" s="645"/>
      <c r="CL34" s="645"/>
      <c r="CM34" s="645"/>
      <c r="CN34" s="645"/>
      <c r="CO34" s="645"/>
      <c r="CP34" s="645"/>
      <c r="CQ34" s="646"/>
      <c r="CR34" s="629">
        <v>540332</v>
      </c>
      <c r="CS34" s="630"/>
      <c r="CT34" s="630"/>
      <c r="CU34" s="630"/>
      <c r="CV34" s="630"/>
      <c r="CW34" s="630"/>
      <c r="CX34" s="630"/>
      <c r="CY34" s="631"/>
      <c r="CZ34" s="634">
        <v>11</v>
      </c>
      <c r="DA34" s="667"/>
      <c r="DB34" s="667"/>
      <c r="DC34" s="671"/>
      <c r="DD34" s="638">
        <v>382030</v>
      </c>
      <c r="DE34" s="630"/>
      <c r="DF34" s="630"/>
      <c r="DG34" s="630"/>
      <c r="DH34" s="630"/>
      <c r="DI34" s="630"/>
      <c r="DJ34" s="630"/>
      <c r="DK34" s="631"/>
      <c r="DL34" s="638">
        <v>281282</v>
      </c>
      <c r="DM34" s="630"/>
      <c r="DN34" s="630"/>
      <c r="DO34" s="630"/>
      <c r="DP34" s="630"/>
      <c r="DQ34" s="630"/>
      <c r="DR34" s="630"/>
      <c r="DS34" s="630"/>
      <c r="DT34" s="630"/>
      <c r="DU34" s="630"/>
      <c r="DV34" s="631"/>
      <c r="DW34" s="634">
        <v>8.5</v>
      </c>
      <c r="DX34" s="667"/>
      <c r="DY34" s="667"/>
      <c r="DZ34" s="667"/>
      <c r="EA34" s="667"/>
      <c r="EB34" s="667"/>
      <c r="EC34" s="668"/>
    </row>
    <row r="35" spans="2:133" ht="11.25" customHeight="1" x14ac:dyDescent="0.15">
      <c r="B35" s="626" t="s">
        <v>331</v>
      </c>
      <c r="C35" s="627"/>
      <c r="D35" s="627"/>
      <c r="E35" s="627"/>
      <c r="F35" s="627"/>
      <c r="G35" s="627"/>
      <c r="H35" s="627"/>
      <c r="I35" s="627"/>
      <c r="J35" s="627"/>
      <c r="K35" s="627"/>
      <c r="L35" s="627"/>
      <c r="M35" s="627"/>
      <c r="N35" s="627"/>
      <c r="O35" s="627"/>
      <c r="P35" s="627"/>
      <c r="Q35" s="628"/>
      <c r="R35" s="629">
        <v>8116</v>
      </c>
      <c r="S35" s="630"/>
      <c r="T35" s="630"/>
      <c r="U35" s="630"/>
      <c r="V35" s="630"/>
      <c r="W35" s="630"/>
      <c r="X35" s="630"/>
      <c r="Y35" s="631"/>
      <c r="Z35" s="632">
        <v>0.2</v>
      </c>
      <c r="AA35" s="632"/>
      <c r="AB35" s="632"/>
      <c r="AC35" s="632"/>
      <c r="AD35" s="633">
        <v>7127</v>
      </c>
      <c r="AE35" s="633"/>
      <c r="AF35" s="633"/>
      <c r="AG35" s="633"/>
      <c r="AH35" s="633"/>
      <c r="AI35" s="633"/>
      <c r="AJ35" s="633"/>
      <c r="AK35" s="633"/>
      <c r="AL35" s="634">
        <v>0.2</v>
      </c>
      <c r="AM35" s="635"/>
      <c r="AN35" s="635"/>
      <c r="AO35" s="636"/>
      <c r="AP35" s="221"/>
      <c r="AQ35" s="608" t="s">
        <v>332</v>
      </c>
      <c r="AR35" s="609"/>
      <c r="AS35" s="609"/>
      <c r="AT35" s="609"/>
      <c r="AU35" s="609"/>
      <c r="AV35" s="609"/>
      <c r="AW35" s="609"/>
      <c r="AX35" s="609"/>
      <c r="AY35" s="609"/>
      <c r="AZ35" s="609"/>
      <c r="BA35" s="609"/>
      <c r="BB35" s="609"/>
      <c r="BC35" s="609"/>
      <c r="BD35" s="609"/>
      <c r="BE35" s="609"/>
      <c r="BF35" s="610"/>
      <c r="BG35" s="608" t="s">
        <v>333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334</v>
      </c>
      <c r="CE35" s="645"/>
      <c r="CF35" s="645"/>
      <c r="CG35" s="645"/>
      <c r="CH35" s="645"/>
      <c r="CI35" s="645"/>
      <c r="CJ35" s="645"/>
      <c r="CK35" s="645"/>
      <c r="CL35" s="645"/>
      <c r="CM35" s="645"/>
      <c r="CN35" s="645"/>
      <c r="CO35" s="645"/>
      <c r="CP35" s="645"/>
      <c r="CQ35" s="646"/>
      <c r="CR35" s="629">
        <v>241448</v>
      </c>
      <c r="CS35" s="669"/>
      <c r="CT35" s="669"/>
      <c r="CU35" s="669"/>
      <c r="CV35" s="669"/>
      <c r="CW35" s="669"/>
      <c r="CX35" s="669"/>
      <c r="CY35" s="670"/>
      <c r="CZ35" s="634">
        <v>4.9000000000000004</v>
      </c>
      <c r="DA35" s="667"/>
      <c r="DB35" s="667"/>
      <c r="DC35" s="671"/>
      <c r="DD35" s="638">
        <v>212820</v>
      </c>
      <c r="DE35" s="669"/>
      <c r="DF35" s="669"/>
      <c r="DG35" s="669"/>
      <c r="DH35" s="669"/>
      <c r="DI35" s="669"/>
      <c r="DJ35" s="669"/>
      <c r="DK35" s="670"/>
      <c r="DL35" s="638">
        <v>198483</v>
      </c>
      <c r="DM35" s="669"/>
      <c r="DN35" s="669"/>
      <c r="DO35" s="669"/>
      <c r="DP35" s="669"/>
      <c r="DQ35" s="669"/>
      <c r="DR35" s="669"/>
      <c r="DS35" s="669"/>
      <c r="DT35" s="669"/>
      <c r="DU35" s="669"/>
      <c r="DV35" s="670"/>
      <c r="DW35" s="634">
        <v>6</v>
      </c>
      <c r="DX35" s="667"/>
      <c r="DY35" s="667"/>
      <c r="DZ35" s="667"/>
      <c r="EA35" s="667"/>
      <c r="EB35" s="667"/>
      <c r="EC35" s="668"/>
    </row>
    <row r="36" spans="2:133" ht="11.25" customHeight="1" x14ac:dyDescent="0.15">
      <c r="B36" s="626" t="s">
        <v>335</v>
      </c>
      <c r="C36" s="627"/>
      <c r="D36" s="627"/>
      <c r="E36" s="627"/>
      <c r="F36" s="627"/>
      <c r="G36" s="627"/>
      <c r="H36" s="627"/>
      <c r="I36" s="627"/>
      <c r="J36" s="627"/>
      <c r="K36" s="627"/>
      <c r="L36" s="627"/>
      <c r="M36" s="627"/>
      <c r="N36" s="627"/>
      <c r="O36" s="627"/>
      <c r="P36" s="627"/>
      <c r="Q36" s="628"/>
      <c r="R36" s="629">
        <v>8539</v>
      </c>
      <c r="S36" s="630"/>
      <c r="T36" s="630"/>
      <c r="U36" s="630"/>
      <c r="V36" s="630"/>
      <c r="W36" s="630"/>
      <c r="X36" s="630"/>
      <c r="Y36" s="631"/>
      <c r="Z36" s="632">
        <v>0.2</v>
      </c>
      <c r="AA36" s="632"/>
      <c r="AB36" s="632"/>
      <c r="AC36" s="632"/>
      <c r="AD36" s="633" t="s">
        <v>242</v>
      </c>
      <c r="AE36" s="633"/>
      <c r="AF36" s="633"/>
      <c r="AG36" s="633"/>
      <c r="AH36" s="633"/>
      <c r="AI36" s="633"/>
      <c r="AJ36" s="633"/>
      <c r="AK36" s="633"/>
      <c r="AL36" s="634" t="s">
        <v>242</v>
      </c>
      <c r="AM36" s="635"/>
      <c r="AN36" s="635"/>
      <c r="AO36" s="636"/>
      <c r="AP36" s="221"/>
      <c r="AQ36" s="703" t="s">
        <v>336</v>
      </c>
      <c r="AR36" s="704"/>
      <c r="AS36" s="704"/>
      <c r="AT36" s="704"/>
      <c r="AU36" s="704"/>
      <c r="AV36" s="704"/>
      <c r="AW36" s="704"/>
      <c r="AX36" s="704"/>
      <c r="AY36" s="705"/>
      <c r="AZ36" s="618">
        <v>685602</v>
      </c>
      <c r="BA36" s="619"/>
      <c r="BB36" s="619"/>
      <c r="BC36" s="619"/>
      <c r="BD36" s="619"/>
      <c r="BE36" s="619"/>
      <c r="BF36" s="706"/>
      <c r="BG36" s="640" t="s">
        <v>337</v>
      </c>
      <c r="BH36" s="641"/>
      <c r="BI36" s="641"/>
      <c r="BJ36" s="641"/>
      <c r="BK36" s="641"/>
      <c r="BL36" s="641"/>
      <c r="BM36" s="641"/>
      <c r="BN36" s="641"/>
      <c r="BO36" s="641"/>
      <c r="BP36" s="641"/>
      <c r="BQ36" s="641"/>
      <c r="BR36" s="641"/>
      <c r="BS36" s="641"/>
      <c r="BT36" s="641"/>
      <c r="BU36" s="642"/>
      <c r="BV36" s="618">
        <v>51549</v>
      </c>
      <c r="BW36" s="619"/>
      <c r="BX36" s="619"/>
      <c r="BY36" s="619"/>
      <c r="BZ36" s="619"/>
      <c r="CA36" s="619"/>
      <c r="CB36" s="706"/>
      <c r="CD36" s="644" t="s">
        <v>338</v>
      </c>
      <c r="CE36" s="645"/>
      <c r="CF36" s="645"/>
      <c r="CG36" s="645"/>
      <c r="CH36" s="645"/>
      <c r="CI36" s="645"/>
      <c r="CJ36" s="645"/>
      <c r="CK36" s="645"/>
      <c r="CL36" s="645"/>
      <c r="CM36" s="645"/>
      <c r="CN36" s="645"/>
      <c r="CO36" s="645"/>
      <c r="CP36" s="645"/>
      <c r="CQ36" s="646"/>
      <c r="CR36" s="629">
        <v>1021405</v>
      </c>
      <c r="CS36" s="630"/>
      <c r="CT36" s="630"/>
      <c r="CU36" s="630"/>
      <c r="CV36" s="630"/>
      <c r="CW36" s="630"/>
      <c r="CX36" s="630"/>
      <c r="CY36" s="631"/>
      <c r="CZ36" s="634">
        <v>20.7</v>
      </c>
      <c r="DA36" s="667"/>
      <c r="DB36" s="667"/>
      <c r="DC36" s="671"/>
      <c r="DD36" s="638">
        <v>886814</v>
      </c>
      <c r="DE36" s="630"/>
      <c r="DF36" s="630"/>
      <c r="DG36" s="630"/>
      <c r="DH36" s="630"/>
      <c r="DI36" s="630"/>
      <c r="DJ36" s="630"/>
      <c r="DK36" s="631"/>
      <c r="DL36" s="638">
        <v>567981</v>
      </c>
      <c r="DM36" s="630"/>
      <c r="DN36" s="630"/>
      <c r="DO36" s="630"/>
      <c r="DP36" s="630"/>
      <c r="DQ36" s="630"/>
      <c r="DR36" s="630"/>
      <c r="DS36" s="630"/>
      <c r="DT36" s="630"/>
      <c r="DU36" s="630"/>
      <c r="DV36" s="631"/>
      <c r="DW36" s="634">
        <v>17.100000000000001</v>
      </c>
      <c r="DX36" s="667"/>
      <c r="DY36" s="667"/>
      <c r="DZ36" s="667"/>
      <c r="EA36" s="667"/>
      <c r="EB36" s="667"/>
      <c r="EC36" s="668"/>
    </row>
    <row r="37" spans="2:133" ht="11.25" customHeight="1" x14ac:dyDescent="0.15">
      <c r="B37" s="626" t="s">
        <v>339</v>
      </c>
      <c r="C37" s="627"/>
      <c r="D37" s="627"/>
      <c r="E37" s="627"/>
      <c r="F37" s="627"/>
      <c r="G37" s="627"/>
      <c r="H37" s="627"/>
      <c r="I37" s="627"/>
      <c r="J37" s="627"/>
      <c r="K37" s="627"/>
      <c r="L37" s="627"/>
      <c r="M37" s="627"/>
      <c r="N37" s="627"/>
      <c r="O37" s="627"/>
      <c r="P37" s="627"/>
      <c r="Q37" s="628"/>
      <c r="R37" s="629">
        <v>10297</v>
      </c>
      <c r="S37" s="630"/>
      <c r="T37" s="630"/>
      <c r="U37" s="630"/>
      <c r="V37" s="630"/>
      <c r="W37" s="630"/>
      <c r="X37" s="630"/>
      <c r="Y37" s="631"/>
      <c r="Z37" s="632">
        <v>0.2</v>
      </c>
      <c r="AA37" s="632"/>
      <c r="AB37" s="632"/>
      <c r="AC37" s="632"/>
      <c r="AD37" s="633" t="s">
        <v>242</v>
      </c>
      <c r="AE37" s="633"/>
      <c r="AF37" s="633"/>
      <c r="AG37" s="633"/>
      <c r="AH37" s="633"/>
      <c r="AI37" s="633"/>
      <c r="AJ37" s="633"/>
      <c r="AK37" s="633"/>
      <c r="AL37" s="634" t="s">
        <v>236</v>
      </c>
      <c r="AM37" s="635"/>
      <c r="AN37" s="635"/>
      <c r="AO37" s="636"/>
      <c r="AQ37" s="707" t="s">
        <v>340</v>
      </c>
      <c r="AR37" s="708"/>
      <c r="AS37" s="708"/>
      <c r="AT37" s="708"/>
      <c r="AU37" s="708"/>
      <c r="AV37" s="708"/>
      <c r="AW37" s="708"/>
      <c r="AX37" s="708"/>
      <c r="AY37" s="709"/>
      <c r="AZ37" s="629">
        <v>197289</v>
      </c>
      <c r="BA37" s="630"/>
      <c r="BB37" s="630"/>
      <c r="BC37" s="630"/>
      <c r="BD37" s="669"/>
      <c r="BE37" s="669"/>
      <c r="BF37" s="696"/>
      <c r="BG37" s="644" t="s">
        <v>341</v>
      </c>
      <c r="BH37" s="645"/>
      <c r="BI37" s="645"/>
      <c r="BJ37" s="645"/>
      <c r="BK37" s="645"/>
      <c r="BL37" s="645"/>
      <c r="BM37" s="645"/>
      <c r="BN37" s="645"/>
      <c r="BO37" s="645"/>
      <c r="BP37" s="645"/>
      <c r="BQ37" s="645"/>
      <c r="BR37" s="645"/>
      <c r="BS37" s="645"/>
      <c r="BT37" s="645"/>
      <c r="BU37" s="646"/>
      <c r="BV37" s="629">
        <v>46610</v>
      </c>
      <c r="BW37" s="630"/>
      <c r="BX37" s="630"/>
      <c r="BY37" s="630"/>
      <c r="BZ37" s="630"/>
      <c r="CA37" s="630"/>
      <c r="CB37" s="639"/>
      <c r="CD37" s="644" t="s">
        <v>342</v>
      </c>
      <c r="CE37" s="645"/>
      <c r="CF37" s="645"/>
      <c r="CG37" s="645"/>
      <c r="CH37" s="645"/>
      <c r="CI37" s="645"/>
      <c r="CJ37" s="645"/>
      <c r="CK37" s="645"/>
      <c r="CL37" s="645"/>
      <c r="CM37" s="645"/>
      <c r="CN37" s="645"/>
      <c r="CO37" s="645"/>
      <c r="CP37" s="645"/>
      <c r="CQ37" s="646"/>
      <c r="CR37" s="629">
        <v>348549</v>
      </c>
      <c r="CS37" s="669"/>
      <c r="CT37" s="669"/>
      <c r="CU37" s="669"/>
      <c r="CV37" s="669"/>
      <c r="CW37" s="669"/>
      <c r="CX37" s="669"/>
      <c r="CY37" s="670"/>
      <c r="CZ37" s="634">
        <v>7.1</v>
      </c>
      <c r="DA37" s="667"/>
      <c r="DB37" s="667"/>
      <c r="DC37" s="671"/>
      <c r="DD37" s="638">
        <v>348549</v>
      </c>
      <c r="DE37" s="669"/>
      <c r="DF37" s="669"/>
      <c r="DG37" s="669"/>
      <c r="DH37" s="669"/>
      <c r="DI37" s="669"/>
      <c r="DJ37" s="669"/>
      <c r="DK37" s="670"/>
      <c r="DL37" s="638">
        <v>348549</v>
      </c>
      <c r="DM37" s="669"/>
      <c r="DN37" s="669"/>
      <c r="DO37" s="669"/>
      <c r="DP37" s="669"/>
      <c r="DQ37" s="669"/>
      <c r="DR37" s="669"/>
      <c r="DS37" s="669"/>
      <c r="DT37" s="669"/>
      <c r="DU37" s="669"/>
      <c r="DV37" s="670"/>
      <c r="DW37" s="634">
        <v>10.5</v>
      </c>
      <c r="DX37" s="667"/>
      <c r="DY37" s="667"/>
      <c r="DZ37" s="667"/>
      <c r="EA37" s="667"/>
      <c r="EB37" s="667"/>
      <c r="EC37" s="668"/>
    </row>
    <row r="38" spans="2:133" ht="11.25" customHeight="1" x14ac:dyDescent="0.15">
      <c r="B38" s="626" t="s">
        <v>343</v>
      </c>
      <c r="C38" s="627"/>
      <c r="D38" s="627"/>
      <c r="E38" s="627"/>
      <c r="F38" s="627"/>
      <c r="G38" s="627"/>
      <c r="H38" s="627"/>
      <c r="I38" s="627"/>
      <c r="J38" s="627"/>
      <c r="K38" s="627"/>
      <c r="L38" s="627"/>
      <c r="M38" s="627"/>
      <c r="N38" s="627"/>
      <c r="O38" s="627"/>
      <c r="P38" s="627"/>
      <c r="Q38" s="628"/>
      <c r="R38" s="629">
        <v>231967</v>
      </c>
      <c r="S38" s="630"/>
      <c r="T38" s="630"/>
      <c r="U38" s="630"/>
      <c r="V38" s="630"/>
      <c r="W38" s="630"/>
      <c r="X38" s="630"/>
      <c r="Y38" s="631"/>
      <c r="Z38" s="632">
        <v>4.5</v>
      </c>
      <c r="AA38" s="632"/>
      <c r="AB38" s="632"/>
      <c r="AC38" s="632"/>
      <c r="AD38" s="633" t="s">
        <v>242</v>
      </c>
      <c r="AE38" s="633"/>
      <c r="AF38" s="633"/>
      <c r="AG38" s="633"/>
      <c r="AH38" s="633"/>
      <c r="AI38" s="633"/>
      <c r="AJ38" s="633"/>
      <c r="AK38" s="633"/>
      <c r="AL38" s="634" t="s">
        <v>236</v>
      </c>
      <c r="AM38" s="635"/>
      <c r="AN38" s="635"/>
      <c r="AO38" s="636"/>
      <c r="AQ38" s="707" t="s">
        <v>344</v>
      </c>
      <c r="AR38" s="708"/>
      <c r="AS38" s="708"/>
      <c r="AT38" s="708"/>
      <c r="AU38" s="708"/>
      <c r="AV38" s="708"/>
      <c r="AW38" s="708"/>
      <c r="AX38" s="708"/>
      <c r="AY38" s="709"/>
      <c r="AZ38" s="629">
        <v>127969</v>
      </c>
      <c r="BA38" s="630"/>
      <c r="BB38" s="630"/>
      <c r="BC38" s="630"/>
      <c r="BD38" s="669"/>
      <c r="BE38" s="669"/>
      <c r="BF38" s="696"/>
      <c r="BG38" s="644" t="s">
        <v>345</v>
      </c>
      <c r="BH38" s="645"/>
      <c r="BI38" s="645"/>
      <c r="BJ38" s="645"/>
      <c r="BK38" s="645"/>
      <c r="BL38" s="645"/>
      <c r="BM38" s="645"/>
      <c r="BN38" s="645"/>
      <c r="BO38" s="645"/>
      <c r="BP38" s="645"/>
      <c r="BQ38" s="645"/>
      <c r="BR38" s="645"/>
      <c r="BS38" s="645"/>
      <c r="BT38" s="645"/>
      <c r="BU38" s="646"/>
      <c r="BV38" s="629">
        <v>1467</v>
      </c>
      <c r="BW38" s="630"/>
      <c r="BX38" s="630"/>
      <c r="BY38" s="630"/>
      <c r="BZ38" s="630"/>
      <c r="CA38" s="630"/>
      <c r="CB38" s="639"/>
      <c r="CD38" s="644" t="s">
        <v>346</v>
      </c>
      <c r="CE38" s="645"/>
      <c r="CF38" s="645"/>
      <c r="CG38" s="645"/>
      <c r="CH38" s="645"/>
      <c r="CI38" s="645"/>
      <c r="CJ38" s="645"/>
      <c r="CK38" s="645"/>
      <c r="CL38" s="645"/>
      <c r="CM38" s="645"/>
      <c r="CN38" s="645"/>
      <c r="CO38" s="645"/>
      <c r="CP38" s="645"/>
      <c r="CQ38" s="646"/>
      <c r="CR38" s="629">
        <v>363468</v>
      </c>
      <c r="CS38" s="630"/>
      <c r="CT38" s="630"/>
      <c r="CU38" s="630"/>
      <c r="CV38" s="630"/>
      <c r="CW38" s="630"/>
      <c r="CX38" s="630"/>
      <c r="CY38" s="631"/>
      <c r="CZ38" s="634">
        <v>7.4</v>
      </c>
      <c r="DA38" s="667"/>
      <c r="DB38" s="667"/>
      <c r="DC38" s="671"/>
      <c r="DD38" s="638">
        <v>310521</v>
      </c>
      <c r="DE38" s="630"/>
      <c r="DF38" s="630"/>
      <c r="DG38" s="630"/>
      <c r="DH38" s="630"/>
      <c r="DI38" s="630"/>
      <c r="DJ38" s="630"/>
      <c r="DK38" s="631"/>
      <c r="DL38" s="638">
        <v>301058</v>
      </c>
      <c r="DM38" s="630"/>
      <c r="DN38" s="630"/>
      <c r="DO38" s="630"/>
      <c r="DP38" s="630"/>
      <c r="DQ38" s="630"/>
      <c r="DR38" s="630"/>
      <c r="DS38" s="630"/>
      <c r="DT38" s="630"/>
      <c r="DU38" s="630"/>
      <c r="DV38" s="631"/>
      <c r="DW38" s="634">
        <v>9</v>
      </c>
      <c r="DX38" s="667"/>
      <c r="DY38" s="667"/>
      <c r="DZ38" s="667"/>
      <c r="EA38" s="667"/>
      <c r="EB38" s="667"/>
      <c r="EC38" s="668"/>
    </row>
    <row r="39" spans="2:133" ht="11.25" customHeight="1" x14ac:dyDescent="0.15">
      <c r="B39" s="626" t="s">
        <v>347</v>
      </c>
      <c r="C39" s="627"/>
      <c r="D39" s="627"/>
      <c r="E39" s="627"/>
      <c r="F39" s="627"/>
      <c r="G39" s="627"/>
      <c r="H39" s="627"/>
      <c r="I39" s="627"/>
      <c r="J39" s="627"/>
      <c r="K39" s="627"/>
      <c r="L39" s="627"/>
      <c r="M39" s="627"/>
      <c r="N39" s="627"/>
      <c r="O39" s="627"/>
      <c r="P39" s="627"/>
      <c r="Q39" s="628"/>
      <c r="R39" s="629">
        <v>51635</v>
      </c>
      <c r="S39" s="630"/>
      <c r="T39" s="630"/>
      <c r="U39" s="630"/>
      <c r="V39" s="630"/>
      <c r="W39" s="630"/>
      <c r="X39" s="630"/>
      <c r="Y39" s="631"/>
      <c r="Z39" s="632">
        <v>1</v>
      </c>
      <c r="AA39" s="632"/>
      <c r="AB39" s="632"/>
      <c r="AC39" s="632"/>
      <c r="AD39" s="633" t="s">
        <v>242</v>
      </c>
      <c r="AE39" s="633"/>
      <c r="AF39" s="633"/>
      <c r="AG39" s="633"/>
      <c r="AH39" s="633"/>
      <c r="AI39" s="633"/>
      <c r="AJ39" s="633"/>
      <c r="AK39" s="633"/>
      <c r="AL39" s="634" t="s">
        <v>236</v>
      </c>
      <c r="AM39" s="635"/>
      <c r="AN39" s="635"/>
      <c r="AO39" s="636"/>
      <c r="AQ39" s="707" t="s">
        <v>348</v>
      </c>
      <c r="AR39" s="708"/>
      <c r="AS39" s="708"/>
      <c r="AT39" s="708"/>
      <c r="AU39" s="708"/>
      <c r="AV39" s="708"/>
      <c r="AW39" s="708"/>
      <c r="AX39" s="708"/>
      <c r="AY39" s="709"/>
      <c r="AZ39" s="629" t="s">
        <v>242</v>
      </c>
      <c r="BA39" s="630"/>
      <c r="BB39" s="630"/>
      <c r="BC39" s="630"/>
      <c r="BD39" s="669"/>
      <c r="BE39" s="669"/>
      <c r="BF39" s="696"/>
      <c r="BG39" s="644" t="s">
        <v>349</v>
      </c>
      <c r="BH39" s="645"/>
      <c r="BI39" s="645"/>
      <c r="BJ39" s="645"/>
      <c r="BK39" s="645"/>
      <c r="BL39" s="645"/>
      <c r="BM39" s="645"/>
      <c r="BN39" s="645"/>
      <c r="BO39" s="645"/>
      <c r="BP39" s="645"/>
      <c r="BQ39" s="645"/>
      <c r="BR39" s="645"/>
      <c r="BS39" s="645"/>
      <c r="BT39" s="645"/>
      <c r="BU39" s="646"/>
      <c r="BV39" s="629">
        <v>2297</v>
      </c>
      <c r="BW39" s="630"/>
      <c r="BX39" s="630"/>
      <c r="BY39" s="630"/>
      <c r="BZ39" s="630"/>
      <c r="CA39" s="630"/>
      <c r="CB39" s="639"/>
      <c r="CD39" s="644" t="s">
        <v>350</v>
      </c>
      <c r="CE39" s="645"/>
      <c r="CF39" s="645"/>
      <c r="CG39" s="645"/>
      <c r="CH39" s="645"/>
      <c r="CI39" s="645"/>
      <c r="CJ39" s="645"/>
      <c r="CK39" s="645"/>
      <c r="CL39" s="645"/>
      <c r="CM39" s="645"/>
      <c r="CN39" s="645"/>
      <c r="CO39" s="645"/>
      <c r="CP39" s="645"/>
      <c r="CQ39" s="646"/>
      <c r="CR39" s="629">
        <v>559403</v>
      </c>
      <c r="CS39" s="669"/>
      <c r="CT39" s="669"/>
      <c r="CU39" s="669"/>
      <c r="CV39" s="669"/>
      <c r="CW39" s="669"/>
      <c r="CX39" s="669"/>
      <c r="CY39" s="670"/>
      <c r="CZ39" s="634">
        <v>11.3</v>
      </c>
      <c r="DA39" s="667"/>
      <c r="DB39" s="667"/>
      <c r="DC39" s="671"/>
      <c r="DD39" s="638">
        <v>558748</v>
      </c>
      <c r="DE39" s="669"/>
      <c r="DF39" s="669"/>
      <c r="DG39" s="669"/>
      <c r="DH39" s="669"/>
      <c r="DI39" s="669"/>
      <c r="DJ39" s="669"/>
      <c r="DK39" s="670"/>
      <c r="DL39" s="638" t="s">
        <v>242</v>
      </c>
      <c r="DM39" s="669"/>
      <c r="DN39" s="669"/>
      <c r="DO39" s="669"/>
      <c r="DP39" s="669"/>
      <c r="DQ39" s="669"/>
      <c r="DR39" s="669"/>
      <c r="DS39" s="669"/>
      <c r="DT39" s="669"/>
      <c r="DU39" s="669"/>
      <c r="DV39" s="670"/>
      <c r="DW39" s="634" t="s">
        <v>236</v>
      </c>
      <c r="DX39" s="667"/>
      <c r="DY39" s="667"/>
      <c r="DZ39" s="667"/>
      <c r="EA39" s="667"/>
      <c r="EB39" s="667"/>
      <c r="EC39" s="668"/>
    </row>
    <row r="40" spans="2:133" ht="11.25" customHeight="1" x14ac:dyDescent="0.15">
      <c r="B40" s="626" t="s">
        <v>351</v>
      </c>
      <c r="C40" s="627"/>
      <c r="D40" s="627"/>
      <c r="E40" s="627"/>
      <c r="F40" s="627"/>
      <c r="G40" s="627"/>
      <c r="H40" s="627"/>
      <c r="I40" s="627"/>
      <c r="J40" s="627"/>
      <c r="K40" s="627"/>
      <c r="L40" s="627"/>
      <c r="M40" s="627"/>
      <c r="N40" s="627"/>
      <c r="O40" s="627"/>
      <c r="P40" s="627"/>
      <c r="Q40" s="628"/>
      <c r="R40" s="629">
        <v>245400</v>
      </c>
      <c r="S40" s="630"/>
      <c r="T40" s="630"/>
      <c r="U40" s="630"/>
      <c r="V40" s="630"/>
      <c r="W40" s="630"/>
      <c r="X40" s="630"/>
      <c r="Y40" s="631"/>
      <c r="Z40" s="632">
        <v>4.8</v>
      </c>
      <c r="AA40" s="632"/>
      <c r="AB40" s="632"/>
      <c r="AC40" s="632"/>
      <c r="AD40" s="633" t="s">
        <v>242</v>
      </c>
      <c r="AE40" s="633"/>
      <c r="AF40" s="633"/>
      <c r="AG40" s="633"/>
      <c r="AH40" s="633"/>
      <c r="AI40" s="633"/>
      <c r="AJ40" s="633"/>
      <c r="AK40" s="633"/>
      <c r="AL40" s="634" t="s">
        <v>242</v>
      </c>
      <c r="AM40" s="635"/>
      <c r="AN40" s="635"/>
      <c r="AO40" s="636"/>
      <c r="AQ40" s="707" t="s">
        <v>352</v>
      </c>
      <c r="AR40" s="708"/>
      <c r="AS40" s="708"/>
      <c r="AT40" s="708"/>
      <c r="AU40" s="708"/>
      <c r="AV40" s="708"/>
      <c r="AW40" s="708"/>
      <c r="AX40" s="708"/>
      <c r="AY40" s="709"/>
      <c r="AZ40" s="629" t="s">
        <v>242</v>
      </c>
      <c r="BA40" s="630"/>
      <c r="BB40" s="630"/>
      <c r="BC40" s="630"/>
      <c r="BD40" s="669"/>
      <c r="BE40" s="669"/>
      <c r="BF40" s="696"/>
      <c r="BG40" s="710" t="s">
        <v>353</v>
      </c>
      <c r="BH40" s="711"/>
      <c r="BI40" s="711"/>
      <c r="BJ40" s="711"/>
      <c r="BK40" s="711"/>
      <c r="BL40" s="222"/>
      <c r="BM40" s="645" t="s">
        <v>354</v>
      </c>
      <c r="BN40" s="645"/>
      <c r="BO40" s="645"/>
      <c r="BP40" s="645"/>
      <c r="BQ40" s="645"/>
      <c r="BR40" s="645"/>
      <c r="BS40" s="645"/>
      <c r="BT40" s="645"/>
      <c r="BU40" s="646"/>
      <c r="BV40" s="629">
        <v>71</v>
      </c>
      <c r="BW40" s="630"/>
      <c r="BX40" s="630"/>
      <c r="BY40" s="630"/>
      <c r="BZ40" s="630"/>
      <c r="CA40" s="630"/>
      <c r="CB40" s="639"/>
      <c r="CD40" s="644" t="s">
        <v>355</v>
      </c>
      <c r="CE40" s="645"/>
      <c r="CF40" s="645"/>
      <c r="CG40" s="645"/>
      <c r="CH40" s="645"/>
      <c r="CI40" s="645"/>
      <c r="CJ40" s="645"/>
      <c r="CK40" s="645"/>
      <c r="CL40" s="645"/>
      <c r="CM40" s="645"/>
      <c r="CN40" s="645"/>
      <c r="CO40" s="645"/>
      <c r="CP40" s="645"/>
      <c r="CQ40" s="646"/>
      <c r="CR40" s="629">
        <v>93700</v>
      </c>
      <c r="CS40" s="630"/>
      <c r="CT40" s="630"/>
      <c r="CU40" s="630"/>
      <c r="CV40" s="630"/>
      <c r="CW40" s="630"/>
      <c r="CX40" s="630"/>
      <c r="CY40" s="631"/>
      <c r="CZ40" s="634">
        <v>1.9</v>
      </c>
      <c r="DA40" s="667"/>
      <c r="DB40" s="667"/>
      <c r="DC40" s="671"/>
      <c r="DD40" s="638" t="s">
        <v>242</v>
      </c>
      <c r="DE40" s="630"/>
      <c r="DF40" s="630"/>
      <c r="DG40" s="630"/>
      <c r="DH40" s="630"/>
      <c r="DI40" s="630"/>
      <c r="DJ40" s="630"/>
      <c r="DK40" s="631"/>
      <c r="DL40" s="638" t="s">
        <v>242</v>
      </c>
      <c r="DM40" s="630"/>
      <c r="DN40" s="630"/>
      <c r="DO40" s="630"/>
      <c r="DP40" s="630"/>
      <c r="DQ40" s="630"/>
      <c r="DR40" s="630"/>
      <c r="DS40" s="630"/>
      <c r="DT40" s="630"/>
      <c r="DU40" s="630"/>
      <c r="DV40" s="631"/>
      <c r="DW40" s="634" t="s">
        <v>242</v>
      </c>
      <c r="DX40" s="667"/>
      <c r="DY40" s="667"/>
      <c r="DZ40" s="667"/>
      <c r="EA40" s="667"/>
      <c r="EB40" s="667"/>
      <c r="EC40" s="668"/>
    </row>
    <row r="41" spans="2:133" ht="11.25" customHeight="1" x14ac:dyDescent="0.15">
      <c r="B41" s="626" t="s">
        <v>356</v>
      </c>
      <c r="C41" s="627"/>
      <c r="D41" s="627"/>
      <c r="E41" s="627"/>
      <c r="F41" s="627"/>
      <c r="G41" s="627"/>
      <c r="H41" s="627"/>
      <c r="I41" s="627"/>
      <c r="J41" s="627"/>
      <c r="K41" s="627"/>
      <c r="L41" s="627"/>
      <c r="M41" s="627"/>
      <c r="N41" s="627"/>
      <c r="O41" s="627"/>
      <c r="P41" s="627"/>
      <c r="Q41" s="628"/>
      <c r="R41" s="629" t="s">
        <v>242</v>
      </c>
      <c r="S41" s="630"/>
      <c r="T41" s="630"/>
      <c r="U41" s="630"/>
      <c r="V41" s="630"/>
      <c r="W41" s="630"/>
      <c r="X41" s="630"/>
      <c r="Y41" s="631"/>
      <c r="Z41" s="632" t="s">
        <v>236</v>
      </c>
      <c r="AA41" s="632"/>
      <c r="AB41" s="632"/>
      <c r="AC41" s="632"/>
      <c r="AD41" s="633" t="s">
        <v>242</v>
      </c>
      <c r="AE41" s="633"/>
      <c r="AF41" s="633"/>
      <c r="AG41" s="633"/>
      <c r="AH41" s="633"/>
      <c r="AI41" s="633"/>
      <c r="AJ41" s="633"/>
      <c r="AK41" s="633"/>
      <c r="AL41" s="634" t="s">
        <v>242</v>
      </c>
      <c r="AM41" s="635"/>
      <c r="AN41" s="635"/>
      <c r="AO41" s="636"/>
      <c r="AQ41" s="707" t="s">
        <v>357</v>
      </c>
      <c r="AR41" s="708"/>
      <c r="AS41" s="708"/>
      <c r="AT41" s="708"/>
      <c r="AU41" s="708"/>
      <c r="AV41" s="708"/>
      <c r="AW41" s="708"/>
      <c r="AX41" s="708"/>
      <c r="AY41" s="709"/>
      <c r="AZ41" s="629">
        <v>55552</v>
      </c>
      <c r="BA41" s="630"/>
      <c r="BB41" s="630"/>
      <c r="BC41" s="630"/>
      <c r="BD41" s="669"/>
      <c r="BE41" s="669"/>
      <c r="BF41" s="696"/>
      <c r="BG41" s="710"/>
      <c r="BH41" s="711"/>
      <c r="BI41" s="711"/>
      <c r="BJ41" s="711"/>
      <c r="BK41" s="711"/>
      <c r="BL41" s="222"/>
      <c r="BM41" s="645" t="s">
        <v>358</v>
      </c>
      <c r="BN41" s="645"/>
      <c r="BO41" s="645"/>
      <c r="BP41" s="645"/>
      <c r="BQ41" s="645"/>
      <c r="BR41" s="645"/>
      <c r="BS41" s="645"/>
      <c r="BT41" s="645"/>
      <c r="BU41" s="646"/>
      <c r="BV41" s="629" t="s">
        <v>236</v>
      </c>
      <c r="BW41" s="630"/>
      <c r="BX41" s="630"/>
      <c r="BY41" s="630"/>
      <c r="BZ41" s="630"/>
      <c r="CA41" s="630"/>
      <c r="CB41" s="639"/>
      <c r="CD41" s="644" t="s">
        <v>359</v>
      </c>
      <c r="CE41" s="645"/>
      <c r="CF41" s="645"/>
      <c r="CG41" s="645"/>
      <c r="CH41" s="645"/>
      <c r="CI41" s="645"/>
      <c r="CJ41" s="645"/>
      <c r="CK41" s="645"/>
      <c r="CL41" s="645"/>
      <c r="CM41" s="645"/>
      <c r="CN41" s="645"/>
      <c r="CO41" s="645"/>
      <c r="CP41" s="645"/>
      <c r="CQ41" s="646"/>
      <c r="CR41" s="629" t="s">
        <v>242</v>
      </c>
      <c r="CS41" s="669"/>
      <c r="CT41" s="669"/>
      <c r="CU41" s="669"/>
      <c r="CV41" s="669"/>
      <c r="CW41" s="669"/>
      <c r="CX41" s="669"/>
      <c r="CY41" s="670"/>
      <c r="CZ41" s="634" t="s">
        <v>236</v>
      </c>
      <c r="DA41" s="667"/>
      <c r="DB41" s="667"/>
      <c r="DC41" s="671"/>
      <c r="DD41" s="638" t="s">
        <v>242</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360</v>
      </c>
      <c r="C42" s="627"/>
      <c r="D42" s="627"/>
      <c r="E42" s="627"/>
      <c r="F42" s="627"/>
      <c r="G42" s="627"/>
      <c r="H42" s="627"/>
      <c r="I42" s="627"/>
      <c r="J42" s="627"/>
      <c r="K42" s="627"/>
      <c r="L42" s="627"/>
      <c r="M42" s="627"/>
      <c r="N42" s="627"/>
      <c r="O42" s="627"/>
      <c r="P42" s="627"/>
      <c r="Q42" s="628"/>
      <c r="R42" s="629" t="s">
        <v>236</v>
      </c>
      <c r="S42" s="630"/>
      <c r="T42" s="630"/>
      <c r="U42" s="630"/>
      <c r="V42" s="630"/>
      <c r="W42" s="630"/>
      <c r="X42" s="630"/>
      <c r="Y42" s="631"/>
      <c r="Z42" s="632" t="s">
        <v>242</v>
      </c>
      <c r="AA42" s="632"/>
      <c r="AB42" s="632"/>
      <c r="AC42" s="632"/>
      <c r="AD42" s="633" t="s">
        <v>242</v>
      </c>
      <c r="AE42" s="633"/>
      <c r="AF42" s="633"/>
      <c r="AG42" s="633"/>
      <c r="AH42" s="633"/>
      <c r="AI42" s="633"/>
      <c r="AJ42" s="633"/>
      <c r="AK42" s="633"/>
      <c r="AL42" s="634" t="s">
        <v>236</v>
      </c>
      <c r="AM42" s="635"/>
      <c r="AN42" s="635"/>
      <c r="AO42" s="636"/>
      <c r="AQ42" s="714" t="s">
        <v>361</v>
      </c>
      <c r="AR42" s="715"/>
      <c r="AS42" s="715"/>
      <c r="AT42" s="715"/>
      <c r="AU42" s="715"/>
      <c r="AV42" s="715"/>
      <c r="AW42" s="715"/>
      <c r="AX42" s="715"/>
      <c r="AY42" s="716"/>
      <c r="AZ42" s="723">
        <v>304792</v>
      </c>
      <c r="BA42" s="724"/>
      <c r="BB42" s="724"/>
      <c r="BC42" s="724"/>
      <c r="BD42" s="700"/>
      <c r="BE42" s="700"/>
      <c r="BF42" s="702"/>
      <c r="BG42" s="712"/>
      <c r="BH42" s="713"/>
      <c r="BI42" s="713"/>
      <c r="BJ42" s="713"/>
      <c r="BK42" s="713"/>
      <c r="BL42" s="223"/>
      <c r="BM42" s="655" t="s">
        <v>362</v>
      </c>
      <c r="BN42" s="655"/>
      <c r="BO42" s="655"/>
      <c r="BP42" s="655"/>
      <c r="BQ42" s="655"/>
      <c r="BR42" s="655"/>
      <c r="BS42" s="655"/>
      <c r="BT42" s="655"/>
      <c r="BU42" s="656"/>
      <c r="BV42" s="723">
        <v>332</v>
      </c>
      <c r="BW42" s="724"/>
      <c r="BX42" s="724"/>
      <c r="BY42" s="724"/>
      <c r="BZ42" s="724"/>
      <c r="CA42" s="724"/>
      <c r="CB42" s="736"/>
      <c r="CD42" s="626" t="s">
        <v>363</v>
      </c>
      <c r="CE42" s="627"/>
      <c r="CF42" s="627"/>
      <c r="CG42" s="627"/>
      <c r="CH42" s="627"/>
      <c r="CI42" s="627"/>
      <c r="CJ42" s="627"/>
      <c r="CK42" s="627"/>
      <c r="CL42" s="627"/>
      <c r="CM42" s="627"/>
      <c r="CN42" s="627"/>
      <c r="CO42" s="627"/>
      <c r="CP42" s="627"/>
      <c r="CQ42" s="628"/>
      <c r="CR42" s="629">
        <v>187241</v>
      </c>
      <c r="CS42" s="669"/>
      <c r="CT42" s="669"/>
      <c r="CU42" s="669"/>
      <c r="CV42" s="669"/>
      <c r="CW42" s="669"/>
      <c r="CX42" s="669"/>
      <c r="CY42" s="670"/>
      <c r="CZ42" s="634">
        <v>3.8</v>
      </c>
      <c r="DA42" s="667"/>
      <c r="DB42" s="667"/>
      <c r="DC42" s="671"/>
      <c r="DD42" s="638">
        <v>175351</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364</v>
      </c>
      <c r="C43" s="627"/>
      <c r="D43" s="627"/>
      <c r="E43" s="627"/>
      <c r="F43" s="627"/>
      <c r="G43" s="627"/>
      <c r="H43" s="627"/>
      <c r="I43" s="627"/>
      <c r="J43" s="627"/>
      <c r="K43" s="627"/>
      <c r="L43" s="627"/>
      <c r="M43" s="627"/>
      <c r="N43" s="627"/>
      <c r="O43" s="627"/>
      <c r="P43" s="627"/>
      <c r="Q43" s="628"/>
      <c r="R43" s="629">
        <v>152500</v>
      </c>
      <c r="S43" s="630"/>
      <c r="T43" s="630"/>
      <c r="U43" s="630"/>
      <c r="V43" s="630"/>
      <c r="W43" s="630"/>
      <c r="X43" s="630"/>
      <c r="Y43" s="631"/>
      <c r="Z43" s="632">
        <v>3</v>
      </c>
      <c r="AA43" s="632"/>
      <c r="AB43" s="632"/>
      <c r="AC43" s="632"/>
      <c r="AD43" s="633" t="s">
        <v>236</v>
      </c>
      <c r="AE43" s="633"/>
      <c r="AF43" s="633"/>
      <c r="AG43" s="633"/>
      <c r="AH43" s="633"/>
      <c r="AI43" s="633"/>
      <c r="AJ43" s="633"/>
      <c r="AK43" s="633"/>
      <c r="AL43" s="634" t="s">
        <v>236</v>
      </c>
      <c r="AM43" s="635"/>
      <c r="AN43" s="635"/>
      <c r="AO43" s="636"/>
      <c r="BV43" s="224"/>
      <c r="BW43" s="224"/>
      <c r="BX43" s="224"/>
      <c r="BY43" s="224"/>
      <c r="BZ43" s="224"/>
      <c r="CA43" s="224"/>
      <c r="CB43" s="224"/>
      <c r="CD43" s="626" t="s">
        <v>365</v>
      </c>
      <c r="CE43" s="627"/>
      <c r="CF43" s="627"/>
      <c r="CG43" s="627"/>
      <c r="CH43" s="627"/>
      <c r="CI43" s="627"/>
      <c r="CJ43" s="627"/>
      <c r="CK43" s="627"/>
      <c r="CL43" s="627"/>
      <c r="CM43" s="627"/>
      <c r="CN43" s="627"/>
      <c r="CO43" s="627"/>
      <c r="CP43" s="627"/>
      <c r="CQ43" s="628"/>
      <c r="CR43" s="629">
        <v>3879</v>
      </c>
      <c r="CS43" s="669"/>
      <c r="CT43" s="669"/>
      <c r="CU43" s="669"/>
      <c r="CV43" s="669"/>
      <c r="CW43" s="669"/>
      <c r="CX43" s="669"/>
      <c r="CY43" s="670"/>
      <c r="CZ43" s="634">
        <v>0.1</v>
      </c>
      <c r="DA43" s="667"/>
      <c r="DB43" s="667"/>
      <c r="DC43" s="671"/>
      <c r="DD43" s="638">
        <v>3879</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81" t="s">
        <v>366</v>
      </c>
      <c r="C44" s="682"/>
      <c r="D44" s="682"/>
      <c r="E44" s="682"/>
      <c r="F44" s="682"/>
      <c r="G44" s="682"/>
      <c r="H44" s="682"/>
      <c r="I44" s="682"/>
      <c r="J44" s="682"/>
      <c r="K44" s="682"/>
      <c r="L44" s="682"/>
      <c r="M44" s="682"/>
      <c r="N44" s="682"/>
      <c r="O44" s="682"/>
      <c r="P44" s="682"/>
      <c r="Q44" s="683"/>
      <c r="R44" s="723">
        <v>5142563</v>
      </c>
      <c r="S44" s="724"/>
      <c r="T44" s="724"/>
      <c r="U44" s="724"/>
      <c r="V44" s="724"/>
      <c r="W44" s="724"/>
      <c r="X44" s="724"/>
      <c r="Y44" s="725"/>
      <c r="Z44" s="726">
        <v>100</v>
      </c>
      <c r="AA44" s="726"/>
      <c r="AB44" s="726"/>
      <c r="AC44" s="726"/>
      <c r="AD44" s="727">
        <v>3175563</v>
      </c>
      <c r="AE44" s="727"/>
      <c r="AF44" s="727"/>
      <c r="AG44" s="727"/>
      <c r="AH44" s="727"/>
      <c r="AI44" s="727"/>
      <c r="AJ44" s="727"/>
      <c r="AK44" s="727"/>
      <c r="AL44" s="728">
        <v>100</v>
      </c>
      <c r="AM44" s="701"/>
      <c r="AN44" s="701"/>
      <c r="AO44" s="729"/>
      <c r="CD44" s="730" t="s">
        <v>313</v>
      </c>
      <c r="CE44" s="731"/>
      <c r="CF44" s="626" t="s">
        <v>367</v>
      </c>
      <c r="CG44" s="627"/>
      <c r="CH44" s="627"/>
      <c r="CI44" s="627"/>
      <c r="CJ44" s="627"/>
      <c r="CK44" s="627"/>
      <c r="CL44" s="627"/>
      <c r="CM44" s="627"/>
      <c r="CN44" s="627"/>
      <c r="CO44" s="627"/>
      <c r="CP44" s="627"/>
      <c r="CQ44" s="628"/>
      <c r="CR44" s="629">
        <v>187241</v>
      </c>
      <c r="CS44" s="630"/>
      <c r="CT44" s="630"/>
      <c r="CU44" s="630"/>
      <c r="CV44" s="630"/>
      <c r="CW44" s="630"/>
      <c r="CX44" s="630"/>
      <c r="CY44" s="631"/>
      <c r="CZ44" s="634">
        <v>3.8</v>
      </c>
      <c r="DA44" s="635"/>
      <c r="DB44" s="635"/>
      <c r="DC44" s="647"/>
      <c r="DD44" s="638">
        <v>175351</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368</v>
      </c>
      <c r="CG45" s="627"/>
      <c r="CH45" s="627"/>
      <c r="CI45" s="627"/>
      <c r="CJ45" s="627"/>
      <c r="CK45" s="627"/>
      <c r="CL45" s="627"/>
      <c r="CM45" s="627"/>
      <c r="CN45" s="627"/>
      <c r="CO45" s="627"/>
      <c r="CP45" s="627"/>
      <c r="CQ45" s="628"/>
      <c r="CR45" s="629">
        <v>19231</v>
      </c>
      <c r="CS45" s="669"/>
      <c r="CT45" s="669"/>
      <c r="CU45" s="669"/>
      <c r="CV45" s="669"/>
      <c r="CW45" s="669"/>
      <c r="CX45" s="669"/>
      <c r="CY45" s="670"/>
      <c r="CZ45" s="634">
        <v>0.4</v>
      </c>
      <c r="DA45" s="667"/>
      <c r="DB45" s="667"/>
      <c r="DC45" s="671"/>
      <c r="DD45" s="638">
        <v>9841</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370</v>
      </c>
      <c r="CG46" s="627"/>
      <c r="CH46" s="627"/>
      <c r="CI46" s="627"/>
      <c r="CJ46" s="627"/>
      <c r="CK46" s="627"/>
      <c r="CL46" s="627"/>
      <c r="CM46" s="627"/>
      <c r="CN46" s="627"/>
      <c r="CO46" s="627"/>
      <c r="CP46" s="627"/>
      <c r="CQ46" s="628"/>
      <c r="CR46" s="629">
        <v>168010</v>
      </c>
      <c r="CS46" s="630"/>
      <c r="CT46" s="630"/>
      <c r="CU46" s="630"/>
      <c r="CV46" s="630"/>
      <c r="CW46" s="630"/>
      <c r="CX46" s="630"/>
      <c r="CY46" s="631"/>
      <c r="CZ46" s="634">
        <v>3.4</v>
      </c>
      <c r="DA46" s="635"/>
      <c r="DB46" s="635"/>
      <c r="DC46" s="647"/>
      <c r="DD46" s="638">
        <v>165510</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371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372</v>
      </c>
      <c r="CG47" s="627"/>
      <c r="CH47" s="627"/>
      <c r="CI47" s="627"/>
      <c r="CJ47" s="627"/>
      <c r="CK47" s="627"/>
      <c r="CL47" s="627"/>
      <c r="CM47" s="627"/>
      <c r="CN47" s="627"/>
      <c r="CO47" s="627"/>
      <c r="CP47" s="627"/>
      <c r="CQ47" s="628"/>
      <c r="CR47" s="629" t="s">
        <v>236</v>
      </c>
      <c r="CS47" s="669"/>
      <c r="CT47" s="669"/>
      <c r="CU47" s="669"/>
      <c r="CV47" s="669"/>
      <c r="CW47" s="669"/>
      <c r="CX47" s="669"/>
      <c r="CY47" s="670"/>
      <c r="CZ47" s="634" t="s">
        <v>236</v>
      </c>
      <c r="DA47" s="667"/>
      <c r="DB47" s="667"/>
      <c r="DC47" s="671"/>
      <c r="DD47" s="638" t="s">
        <v>236</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373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374</v>
      </c>
      <c r="CG48" s="627"/>
      <c r="CH48" s="627"/>
      <c r="CI48" s="627"/>
      <c r="CJ48" s="627"/>
      <c r="CK48" s="627"/>
      <c r="CL48" s="627"/>
      <c r="CM48" s="627"/>
      <c r="CN48" s="627"/>
      <c r="CO48" s="627"/>
      <c r="CP48" s="627"/>
      <c r="CQ48" s="628"/>
      <c r="CR48" s="629" t="s">
        <v>236</v>
      </c>
      <c r="CS48" s="630"/>
      <c r="CT48" s="630"/>
      <c r="CU48" s="630"/>
      <c r="CV48" s="630"/>
      <c r="CW48" s="630"/>
      <c r="CX48" s="630"/>
      <c r="CY48" s="631"/>
      <c r="CZ48" s="634" t="s">
        <v>236</v>
      </c>
      <c r="DA48" s="635"/>
      <c r="DB48" s="635"/>
      <c r="DC48" s="647"/>
      <c r="DD48" s="638" t="s">
        <v>236</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1" t="s">
        <v>375</v>
      </c>
      <c r="CE49" s="682"/>
      <c r="CF49" s="682"/>
      <c r="CG49" s="682"/>
      <c r="CH49" s="682"/>
      <c r="CI49" s="682"/>
      <c r="CJ49" s="682"/>
      <c r="CK49" s="682"/>
      <c r="CL49" s="682"/>
      <c r="CM49" s="682"/>
      <c r="CN49" s="682"/>
      <c r="CO49" s="682"/>
      <c r="CP49" s="682"/>
      <c r="CQ49" s="683"/>
      <c r="CR49" s="723">
        <v>4931028</v>
      </c>
      <c r="CS49" s="700"/>
      <c r="CT49" s="700"/>
      <c r="CU49" s="700"/>
      <c r="CV49" s="700"/>
      <c r="CW49" s="700"/>
      <c r="CX49" s="700"/>
      <c r="CY49" s="737"/>
      <c r="CZ49" s="728">
        <v>100</v>
      </c>
      <c r="DA49" s="738"/>
      <c r="DB49" s="738"/>
      <c r="DC49" s="739"/>
      <c r="DD49" s="740">
        <v>3717895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l8zPUZLCKW+r6oGyWk+lq156tQydWFm32ux/uf5kfPPSNtc1+TueugAm29JWcACICNagpU0PWqVOyLR4U+93g==" saltValue="nxHHq4nr3QQvmRT2ikRiE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9" sqref="Q9:Z9"/>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377</v>
      </c>
      <c r="DK2" s="751"/>
      <c r="DL2" s="751"/>
      <c r="DM2" s="751"/>
      <c r="DN2" s="751"/>
      <c r="DO2" s="752"/>
      <c r="DP2" s="231"/>
      <c r="DQ2" s="750" t="s">
        <v>378</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380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381</v>
      </c>
      <c r="B5" s="756"/>
      <c r="C5" s="756"/>
      <c r="D5" s="756"/>
      <c r="E5" s="756"/>
      <c r="F5" s="756"/>
      <c r="G5" s="756"/>
      <c r="H5" s="756"/>
      <c r="I5" s="756"/>
      <c r="J5" s="756"/>
      <c r="K5" s="756"/>
      <c r="L5" s="756"/>
      <c r="M5" s="756"/>
      <c r="N5" s="756"/>
      <c r="O5" s="756"/>
      <c r="P5" s="757"/>
      <c r="Q5" s="761" t="s">
        <v>382</v>
      </c>
      <c r="R5" s="762"/>
      <c r="S5" s="762"/>
      <c r="T5" s="762"/>
      <c r="U5" s="763"/>
      <c r="V5" s="761" t="s">
        <v>383</v>
      </c>
      <c r="W5" s="762"/>
      <c r="X5" s="762"/>
      <c r="Y5" s="762"/>
      <c r="Z5" s="763"/>
      <c r="AA5" s="761" t="s">
        <v>384</v>
      </c>
      <c r="AB5" s="762"/>
      <c r="AC5" s="762"/>
      <c r="AD5" s="762"/>
      <c r="AE5" s="762"/>
      <c r="AF5" s="767" t="s">
        <v>385</v>
      </c>
      <c r="AG5" s="762"/>
      <c r="AH5" s="762"/>
      <c r="AI5" s="762"/>
      <c r="AJ5" s="768"/>
      <c r="AK5" s="762" t="s">
        <v>386</v>
      </c>
      <c r="AL5" s="762"/>
      <c r="AM5" s="762"/>
      <c r="AN5" s="762"/>
      <c r="AO5" s="763"/>
      <c r="AP5" s="761" t="s">
        <v>387</v>
      </c>
      <c r="AQ5" s="762"/>
      <c r="AR5" s="762"/>
      <c r="AS5" s="762"/>
      <c r="AT5" s="763"/>
      <c r="AU5" s="761" t="s">
        <v>388</v>
      </c>
      <c r="AV5" s="762"/>
      <c r="AW5" s="762"/>
      <c r="AX5" s="762"/>
      <c r="AY5" s="768"/>
      <c r="AZ5" s="235"/>
      <c r="BA5" s="235"/>
      <c r="BB5" s="235"/>
      <c r="BC5" s="235"/>
      <c r="BD5" s="235"/>
      <c r="BE5" s="236"/>
      <c r="BF5" s="236"/>
      <c r="BG5" s="236"/>
      <c r="BH5" s="236"/>
      <c r="BI5" s="236"/>
      <c r="BJ5" s="236"/>
      <c r="BK5" s="236"/>
      <c r="BL5" s="236"/>
      <c r="BM5" s="236"/>
      <c r="BN5" s="236"/>
      <c r="BO5" s="236"/>
      <c r="BP5" s="236"/>
      <c r="BQ5" s="755" t="s">
        <v>389</v>
      </c>
      <c r="BR5" s="756"/>
      <c r="BS5" s="756"/>
      <c r="BT5" s="756"/>
      <c r="BU5" s="756"/>
      <c r="BV5" s="756"/>
      <c r="BW5" s="756"/>
      <c r="BX5" s="756"/>
      <c r="BY5" s="756"/>
      <c r="BZ5" s="756"/>
      <c r="CA5" s="756"/>
      <c r="CB5" s="756"/>
      <c r="CC5" s="756"/>
      <c r="CD5" s="756"/>
      <c r="CE5" s="756"/>
      <c r="CF5" s="756"/>
      <c r="CG5" s="757"/>
      <c r="CH5" s="761" t="s">
        <v>390</v>
      </c>
      <c r="CI5" s="762"/>
      <c r="CJ5" s="762"/>
      <c r="CK5" s="762"/>
      <c r="CL5" s="763"/>
      <c r="CM5" s="761" t="s">
        <v>391</v>
      </c>
      <c r="CN5" s="762"/>
      <c r="CO5" s="762"/>
      <c r="CP5" s="762"/>
      <c r="CQ5" s="763"/>
      <c r="CR5" s="761" t="s">
        <v>392</v>
      </c>
      <c r="CS5" s="762"/>
      <c r="CT5" s="762"/>
      <c r="CU5" s="762"/>
      <c r="CV5" s="763"/>
      <c r="CW5" s="761" t="s">
        <v>393</v>
      </c>
      <c r="CX5" s="762"/>
      <c r="CY5" s="762"/>
      <c r="CZ5" s="762"/>
      <c r="DA5" s="763"/>
      <c r="DB5" s="761" t="s">
        <v>394</v>
      </c>
      <c r="DC5" s="762"/>
      <c r="DD5" s="762"/>
      <c r="DE5" s="762"/>
      <c r="DF5" s="763"/>
      <c r="DG5" s="791" t="s">
        <v>395</v>
      </c>
      <c r="DH5" s="792"/>
      <c r="DI5" s="792"/>
      <c r="DJ5" s="792"/>
      <c r="DK5" s="793"/>
      <c r="DL5" s="791" t="s">
        <v>396</v>
      </c>
      <c r="DM5" s="792"/>
      <c r="DN5" s="792"/>
      <c r="DO5" s="792"/>
      <c r="DP5" s="793"/>
      <c r="DQ5" s="761" t="s">
        <v>397</v>
      </c>
      <c r="DR5" s="762"/>
      <c r="DS5" s="762"/>
      <c r="DT5" s="762"/>
      <c r="DU5" s="763"/>
      <c r="DV5" s="761" t="s">
        <v>388</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398</v>
      </c>
      <c r="C7" s="778"/>
      <c r="D7" s="778"/>
      <c r="E7" s="778"/>
      <c r="F7" s="778"/>
      <c r="G7" s="778"/>
      <c r="H7" s="778"/>
      <c r="I7" s="778"/>
      <c r="J7" s="778"/>
      <c r="K7" s="778"/>
      <c r="L7" s="778"/>
      <c r="M7" s="778"/>
      <c r="N7" s="778"/>
      <c r="O7" s="778"/>
      <c r="P7" s="779"/>
      <c r="Q7" s="780">
        <v>5148</v>
      </c>
      <c r="R7" s="781"/>
      <c r="S7" s="781"/>
      <c r="T7" s="781"/>
      <c r="U7" s="781"/>
      <c r="V7" s="781">
        <v>4936</v>
      </c>
      <c r="W7" s="781"/>
      <c r="X7" s="781"/>
      <c r="Y7" s="781"/>
      <c r="Z7" s="781"/>
      <c r="AA7" s="781">
        <v>212</v>
      </c>
      <c r="AB7" s="781"/>
      <c r="AC7" s="781"/>
      <c r="AD7" s="781"/>
      <c r="AE7" s="782"/>
      <c r="AF7" s="783">
        <v>193</v>
      </c>
      <c r="AG7" s="784"/>
      <c r="AH7" s="784"/>
      <c r="AI7" s="784"/>
      <c r="AJ7" s="785"/>
      <c r="AK7" s="786">
        <v>10</v>
      </c>
      <c r="AL7" s="787"/>
      <c r="AM7" s="787"/>
      <c r="AN7" s="787"/>
      <c r="AO7" s="787"/>
      <c r="AP7" s="787">
        <v>2922</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399</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400</v>
      </c>
      <c r="B23" s="817" t="s">
        <v>401</v>
      </c>
      <c r="C23" s="818"/>
      <c r="D23" s="818"/>
      <c r="E23" s="818"/>
      <c r="F23" s="818"/>
      <c r="G23" s="818"/>
      <c r="H23" s="818"/>
      <c r="I23" s="818"/>
      <c r="J23" s="818"/>
      <c r="K23" s="818"/>
      <c r="L23" s="818"/>
      <c r="M23" s="818"/>
      <c r="N23" s="818"/>
      <c r="O23" s="818"/>
      <c r="P23" s="819"/>
      <c r="Q23" s="820">
        <v>5148</v>
      </c>
      <c r="R23" s="821"/>
      <c r="S23" s="821"/>
      <c r="T23" s="821"/>
      <c r="U23" s="821"/>
      <c r="V23" s="821">
        <v>4936</v>
      </c>
      <c r="W23" s="821"/>
      <c r="X23" s="821"/>
      <c r="Y23" s="821"/>
      <c r="Z23" s="821"/>
      <c r="AA23" s="821">
        <v>212</v>
      </c>
      <c r="AB23" s="821"/>
      <c r="AC23" s="821"/>
      <c r="AD23" s="821"/>
      <c r="AE23" s="822"/>
      <c r="AF23" s="823">
        <v>193</v>
      </c>
      <c r="AG23" s="821"/>
      <c r="AH23" s="821"/>
      <c r="AI23" s="821"/>
      <c r="AJ23" s="824"/>
      <c r="AK23" s="825"/>
      <c r="AL23" s="826"/>
      <c r="AM23" s="826"/>
      <c r="AN23" s="826"/>
      <c r="AO23" s="826"/>
      <c r="AP23" s="821">
        <v>2922</v>
      </c>
      <c r="AQ23" s="821"/>
      <c r="AR23" s="821"/>
      <c r="AS23" s="821"/>
      <c r="AT23" s="821"/>
      <c r="AU23" s="837"/>
      <c r="AV23" s="837"/>
      <c r="AW23" s="837"/>
      <c r="AX23" s="837"/>
      <c r="AY23" s="838"/>
      <c r="AZ23" s="839" t="s">
        <v>236</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381</v>
      </c>
      <c r="B26" s="756"/>
      <c r="C26" s="756"/>
      <c r="D26" s="756"/>
      <c r="E26" s="756"/>
      <c r="F26" s="756"/>
      <c r="G26" s="756"/>
      <c r="H26" s="756"/>
      <c r="I26" s="756"/>
      <c r="J26" s="756"/>
      <c r="K26" s="756"/>
      <c r="L26" s="756"/>
      <c r="M26" s="756"/>
      <c r="N26" s="756"/>
      <c r="O26" s="756"/>
      <c r="P26" s="757"/>
      <c r="Q26" s="761" t="s">
        <v>404</v>
      </c>
      <c r="R26" s="762"/>
      <c r="S26" s="762"/>
      <c r="T26" s="762"/>
      <c r="U26" s="763"/>
      <c r="V26" s="761" t="s">
        <v>405</v>
      </c>
      <c r="W26" s="762"/>
      <c r="X26" s="762"/>
      <c r="Y26" s="762"/>
      <c r="Z26" s="763"/>
      <c r="AA26" s="761" t="s">
        <v>406</v>
      </c>
      <c r="AB26" s="762"/>
      <c r="AC26" s="762"/>
      <c r="AD26" s="762"/>
      <c r="AE26" s="762"/>
      <c r="AF26" s="842" t="s">
        <v>407</v>
      </c>
      <c r="AG26" s="843"/>
      <c r="AH26" s="843"/>
      <c r="AI26" s="843"/>
      <c r="AJ26" s="844"/>
      <c r="AK26" s="762" t="s">
        <v>408</v>
      </c>
      <c r="AL26" s="762"/>
      <c r="AM26" s="762"/>
      <c r="AN26" s="762"/>
      <c r="AO26" s="763"/>
      <c r="AP26" s="761" t="s">
        <v>409</v>
      </c>
      <c r="AQ26" s="762"/>
      <c r="AR26" s="762"/>
      <c r="AS26" s="762"/>
      <c r="AT26" s="763"/>
      <c r="AU26" s="761" t="s">
        <v>410</v>
      </c>
      <c r="AV26" s="762"/>
      <c r="AW26" s="762"/>
      <c r="AX26" s="762"/>
      <c r="AY26" s="763"/>
      <c r="AZ26" s="761" t="s">
        <v>411</v>
      </c>
      <c r="BA26" s="762"/>
      <c r="BB26" s="762"/>
      <c r="BC26" s="762"/>
      <c r="BD26" s="763"/>
      <c r="BE26" s="761" t="s">
        <v>388</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412</v>
      </c>
      <c r="C28" s="778"/>
      <c r="D28" s="778"/>
      <c r="E28" s="778"/>
      <c r="F28" s="778"/>
      <c r="G28" s="778"/>
      <c r="H28" s="778"/>
      <c r="I28" s="778"/>
      <c r="J28" s="778"/>
      <c r="K28" s="778"/>
      <c r="L28" s="778"/>
      <c r="M28" s="778"/>
      <c r="N28" s="778"/>
      <c r="O28" s="778"/>
      <c r="P28" s="779"/>
      <c r="Q28" s="850">
        <v>1105</v>
      </c>
      <c r="R28" s="851"/>
      <c r="S28" s="851"/>
      <c r="T28" s="851"/>
      <c r="U28" s="851"/>
      <c r="V28" s="851">
        <v>1054</v>
      </c>
      <c r="W28" s="851"/>
      <c r="X28" s="851"/>
      <c r="Y28" s="851"/>
      <c r="Z28" s="851"/>
      <c r="AA28" s="851">
        <v>52</v>
      </c>
      <c r="AB28" s="851"/>
      <c r="AC28" s="851"/>
      <c r="AD28" s="851"/>
      <c r="AE28" s="852"/>
      <c r="AF28" s="853">
        <v>52</v>
      </c>
      <c r="AG28" s="851"/>
      <c r="AH28" s="851"/>
      <c r="AI28" s="851"/>
      <c r="AJ28" s="854"/>
      <c r="AK28" s="855">
        <v>56</v>
      </c>
      <c r="AL28" s="856"/>
      <c r="AM28" s="856"/>
      <c r="AN28" s="856"/>
      <c r="AO28" s="856"/>
      <c r="AP28" s="856">
        <v>0</v>
      </c>
      <c r="AQ28" s="856"/>
      <c r="AR28" s="856"/>
      <c r="AS28" s="856"/>
      <c r="AT28" s="856"/>
      <c r="AU28" s="856">
        <v>0</v>
      </c>
      <c r="AV28" s="856"/>
      <c r="AW28" s="856"/>
      <c r="AX28" s="856"/>
      <c r="AY28" s="856"/>
      <c r="AZ28" s="857">
        <v>0</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413</v>
      </c>
      <c r="C29" s="809"/>
      <c r="D29" s="809"/>
      <c r="E29" s="809"/>
      <c r="F29" s="809"/>
      <c r="G29" s="809"/>
      <c r="H29" s="809"/>
      <c r="I29" s="809"/>
      <c r="J29" s="809"/>
      <c r="K29" s="809"/>
      <c r="L29" s="809"/>
      <c r="M29" s="809"/>
      <c r="N29" s="809"/>
      <c r="O29" s="809"/>
      <c r="P29" s="810"/>
      <c r="Q29" s="811">
        <v>1170</v>
      </c>
      <c r="R29" s="812"/>
      <c r="S29" s="812"/>
      <c r="T29" s="812"/>
      <c r="U29" s="812"/>
      <c r="V29" s="812">
        <v>1097</v>
      </c>
      <c r="W29" s="812"/>
      <c r="X29" s="812"/>
      <c r="Y29" s="812"/>
      <c r="Z29" s="812"/>
      <c r="AA29" s="812">
        <v>74</v>
      </c>
      <c r="AB29" s="812"/>
      <c r="AC29" s="812"/>
      <c r="AD29" s="812"/>
      <c r="AE29" s="813"/>
      <c r="AF29" s="814">
        <v>74</v>
      </c>
      <c r="AG29" s="815"/>
      <c r="AH29" s="815"/>
      <c r="AI29" s="815"/>
      <c r="AJ29" s="816"/>
      <c r="AK29" s="862">
        <v>166</v>
      </c>
      <c r="AL29" s="858"/>
      <c r="AM29" s="858"/>
      <c r="AN29" s="858"/>
      <c r="AO29" s="858"/>
      <c r="AP29" s="858">
        <v>0</v>
      </c>
      <c r="AQ29" s="858"/>
      <c r="AR29" s="858"/>
      <c r="AS29" s="858"/>
      <c r="AT29" s="858"/>
      <c r="AU29" s="858">
        <v>0</v>
      </c>
      <c r="AV29" s="858"/>
      <c r="AW29" s="858"/>
      <c r="AX29" s="858"/>
      <c r="AY29" s="858"/>
      <c r="AZ29" s="859">
        <v>0</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414</v>
      </c>
      <c r="C30" s="809"/>
      <c r="D30" s="809"/>
      <c r="E30" s="809"/>
      <c r="F30" s="809"/>
      <c r="G30" s="809"/>
      <c r="H30" s="809"/>
      <c r="I30" s="809"/>
      <c r="J30" s="809"/>
      <c r="K30" s="809"/>
      <c r="L30" s="809"/>
      <c r="M30" s="809"/>
      <c r="N30" s="809"/>
      <c r="O30" s="809"/>
      <c r="P30" s="810"/>
      <c r="Q30" s="811">
        <v>133</v>
      </c>
      <c r="R30" s="812"/>
      <c r="S30" s="812"/>
      <c r="T30" s="812"/>
      <c r="U30" s="812"/>
      <c r="V30" s="812">
        <v>131</v>
      </c>
      <c r="W30" s="812"/>
      <c r="X30" s="812"/>
      <c r="Y30" s="812"/>
      <c r="Z30" s="812"/>
      <c r="AA30" s="812">
        <v>1</v>
      </c>
      <c r="AB30" s="812"/>
      <c r="AC30" s="812"/>
      <c r="AD30" s="812"/>
      <c r="AE30" s="813"/>
      <c r="AF30" s="814">
        <v>1</v>
      </c>
      <c r="AG30" s="815"/>
      <c r="AH30" s="815"/>
      <c r="AI30" s="815"/>
      <c r="AJ30" s="816"/>
      <c r="AK30" s="862">
        <v>30</v>
      </c>
      <c r="AL30" s="858"/>
      <c r="AM30" s="858"/>
      <c r="AN30" s="858"/>
      <c r="AO30" s="858"/>
      <c r="AP30" s="858">
        <v>0</v>
      </c>
      <c r="AQ30" s="858"/>
      <c r="AR30" s="858"/>
      <c r="AS30" s="858"/>
      <c r="AT30" s="858"/>
      <c r="AU30" s="858">
        <v>0</v>
      </c>
      <c r="AV30" s="858"/>
      <c r="AW30" s="858"/>
      <c r="AX30" s="858"/>
      <c r="AY30" s="858"/>
      <c r="AZ30" s="859">
        <v>0</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c r="C31" s="809"/>
      <c r="D31" s="809"/>
      <c r="E31" s="809"/>
      <c r="F31" s="809"/>
      <c r="G31" s="809"/>
      <c r="H31" s="809"/>
      <c r="I31" s="809"/>
      <c r="J31" s="809"/>
      <c r="K31" s="809"/>
      <c r="L31" s="809"/>
      <c r="M31" s="809"/>
      <c r="N31" s="809"/>
      <c r="O31" s="809"/>
      <c r="P31" s="810"/>
      <c r="Q31" s="811"/>
      <c r="R31" s="812"/>
      <c r="S31" s="812"/>
      <c r="T31" s="812"/>
      <c r="U31" s="812"/>
      <c r="V31" s="812"/>
      <c r="W31" s="812"/>
      <c r="X31" s="812"/>
      <c r="Y31" s="812"/>
      <c r="Z31" s="812"/>
      <c r="AA31" s="812"/>
      <c r="AB31" s="812"/>
      <c r="AC31" s="812"/>
      <c r="AD31" s="812"/>
      <c r="AE31" s="813"/>
      <c r="AF31" s="814"/>
      <c r="AG31" s="815"/>
      <c r="AH31" s="815"/>
      <c r="AI31" s="815"/>
      <c r="AJ31" s="816"/>
      <c r="AK31" s="862"/>
      <c r="AL31" s="858"/>
      <c r="AM31" s="858"/>
      <c r="AN31" s="858"/>
      <c r="AO31" s="858"/>
      <c r="AP31" s="858"/>
      <c r="AQ31" s="858"/>
      <c r="AR31" s="858"/>
      <c r="AS31" s="858"/>
      <c r="AT31" s="858"/>
      <c r="AU31" s="858"/>
      <c r="AV31" s="858"/>
      <c r="AW31" s="858"/>
      <c r="AX31" s="858"/>
      <c r="AY31" s="858"/>
      <c r="AZ31" s="859"/>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415</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400</v>
      </c>
      <c r="B63" s="817" t="s">
        <v>416</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127</v>
      </c>
      <c r="AG63" s="872"/>
      <c r="AH63" s="872"/>
      <c r="AI63" s="872"/>
      <c r="AJ63" s="873"/>
      <c r="AK63" s="874"/>
      <c r="AL63" s="869"/>
      <c r="AM63" s="869"/>
      <c r="AN63" s="869"/>
      <c r="AO63" s="869"/>
      <c r="AP63" s="872">
        <v>0</v>
      </c>
      <c r="AQ63" s="872"/>
      <c r="AR63" s="872"/>
      <c r="AS63" s="872"/>
      <c r="AT63" s="872"/>
      <c r="AU63" s="872">
        <v>0</v>
      </c>
      <c r="AV63" s="872"/>
      <c r="AW63" s="872"/>
      <c r="AX63" s="872"/>
      <c r="AY63" s="872"/>
      <c r="AZ63" s="876"/>
      <c r="BA63" s="876"/>
      <c r="BB63" s="876"/>
      <c r="BC63" s="876"/>
      <c r="BD63" s="876"/>
      <c r="BE63" s="877"/>
      <c r="BF63" s="877"/>
      <c r="BG63" s="877"/>
      <c r="BH63" s="877"/>
      <c r="BI63" s="878"/>
      <c r="BJ63" s="879" t="s">
        <v>236</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418</v>
      </c>
      <c r="B66" s="756"/>
      <c r="C66" s="756"/>
      <c r="D66" s="756"/>
      <c r="E66" s="756"/>
      <c r="F66" s="756"/>
      <c r="G66" s="756"/>
      <c r="H66" s="756"/>
      <c r="I66" s="756"/>
      <c r="J66" s="756"/>
      <c r="K66" s="756"/>
      <c r="L66" s="756"/>
      <c r="M66" s="756"/>
      <c r="N66" s="756"/>
      <c r="O66" s="756"/>
      <c r="P66" s="757"/>
      <c r="Q66" s="761" t="s">
        <v>419</v>
      </c>
      <c r="R66" s="762"/>
      <c r="S66" s="762"/>
      <c r="T66" s="762"/>
      <c r="U66" s="763"/>
      <c r="V66" s="761" t="s">
        <v>420</v>
      </c>
      <c r="W66" s="762"/>
      <c r="X66" s="762"/>
      <c r="Y66" s="762"/>
      <c r="Z66" s="763"/>
      <c r="AA66" s="761" t="s">
        <v>421</v>
      </c>
      <c r="AB66" s="762"/>
      <c r="AC66" s="762"/>
      <c r="AD66" s="762"/>
      <c r="AE66" s="763"/>
      <c r="AF66" s="882" t="s">
        <v>407</v>
      </c>
      <c r="AG66" s="843"/>
      <c r="AH66" s="843"/>
      <c r="AI66" s="843"/>
      <c r="AJ66" s="883"/>
      <c r="AK66" s="761" t="s">
        <v>422</v>
      </c>
      <c r="AL66" s="756"/>
      <c r="AM66" s="756"/>
      <c r="AN66" s="756"/>
      <c r="AO66" s="757"/>
      <c r="AP66" s="761" t="s">
        <v>409</v>
      </c>
      <c r="AQ66" s="762"/>
      <c r="AR66" s="762"/>
      <c r="AS66" s="762"/>
      <c r="AT66" s="763"/>
      <c r="AU66" s="761" t="s">
        <v>423</v>
      </c>
      <c r="AV66" s="762"/>
      <c r="AW66" s="762"/>
      <c r="AX66" s="762"/>
      <c r="AY66" s="763"/>
      <c r="AZ66" s="761" t="s">
        <v>388</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577</v>
      </c>
      <c r="C68" s="898"/>
      <c r="D68" s="898"/>
      <c r="E68" s="898"/>
      <c r="F68" s="898"/>
      <c r="G68" s="898"/>
      <c r="H68" s="898"/>
      <c r="I68" s="898"/>
      <c r="J68" s="898"/>
      <c r="K68" s="898"/>
      <c r="L68" s="898"/>
      <c r="M68" s="898"/>
      <c r="N68" s="898"/>
      <c r="O68" s="898"/>
      <c r="P68" s="899"/>
      <c r="Q68" s="900">
        <v>1730.499</v>
      </c>
      <c r="R68" s="894"/>
      <c r="S68" s="894"/>
      <c r="T68" s="894"/>
      <c r="U68" s="894"/>
      <c r="V68" s="894">
        <v>1694</v>
      </c>
      <c r="W68" s="894"/>
      <c r="X68" s="894"/>
      <c r="Y68" s="894"/>
      <c r="Z68" s="894"/>
      <c r="AA68" s="894">
        <v>36.499000000000002</v>
      </c>
      <c r="AB68" s="894"/>
      <c r="AC68" s="894"/>
      <c r="AD68" s="894"/>
      <c r="AE68" s="894"/>
      <c r="AF68" s="894">
        <v>36.499000000000002</v>
      </c>
      <c r="AG68" s="894"/>
      <c r="AH68" s="894"/>
      <c r="AI68" s="894"/>
      <c r="AJ68" s="894"/>
      <c r="AK68" s="894" t="s">
        <v>517</v>
      </c>
      <c r="AL68" s="894"/>
      <c r="AM68" s="894"/>
      <c r="AN68" s="894"/>
      <c r="AO68" s="894"/>
      <c r="AP68" s="894" t="s">
        <v>517</v>
      </c>
      <c r="AQ68" s="894"/>
      <c r="AR68" s="894"/>
      <c r="AS68" s="894"/>
      <c r="AT68" s="894"/>
      <c r="AU68" s="894" t="s">
        <v>517</v>
      </c>
      <c r="AV68" s="894"/>
      <c r="AW68" s="894"/>
      <c r="AX68" s="894"/>
      <c r="AY68" s="894"/>
      <c r="AZ68" s="895" t="s">
        <v>582</v>
      </c>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577</v>
      </c>
      <c r="C69" s="902"/>
      <c r="D69" s="902"/>
      <c r="E69" s="902"/>
      <c r="F69" s="902"/>
      <c r="G69" s="902"/>
      <c r="H69" s="902"/>
      <c r="I69" s="902"/>
      <c r="J69" s="902"/>
      <c r="K69" s="902"/>
      <c r="L69" s="902"/>
      <c r="M69" s="902"/>
      <c r="N69" s="902"/>
      <c r="O69" s="902"/>
      <c r="P69" s="903"/>
      <c r="Q69" s="904">
        <v>824275.2</v>
      </c>
      <c r="R69" s="858"/>
      <c r="S69" s="858"/>
      <c r="T69" s="858"/>
      <c r="U69" s="858"/>
      <c r="V69" s="858">
        <v>793575.92700000003</v>
      </c>
      <c r="W69" s="858"/>
      <c r="X69" s="858"/>
      <c r="Y69" s="858"/>
      <c r="Z69" s="858"/>
      <c r="AA69" s="858">
        <v>30699.273000000001</v>
      </c>
      <c r="AB69" s="858"/>
      <c r="AC69" s="858"/>
      <c r="AD69" s="858"/>
      <c r="AE69" s="858"/>
      <c r="AF69" s="858">
        <v>30699.273000000001</v>
      </c>
      <c r="AG69" s="858"/>
      <c r="AH69" s="858"/>
      <c r="AI69" s="858"/>
      <c r="AJ69" s="858"/>
      <c r="AK69" s="858">
        <v>9728.4500000000007</v>
      </c>
      <c r="AL69" s="858"/>
      <c r="AM69" s="858"/>
      <c r="AN69" s="858"/>
      <c r="AO69" s="858"/>
      <c r="AP69" s="858" t="s">
        <v>517</v>
      </c>
      <c r="AQ69" s="858"/>
      <c r="AR69" s="858"/>
      <c r="AS69" s="858"/>
      <c r="AT69" s="858"/>
      <c r="AU69" s="858" t="s">
        <v>517</v>
      </c>
      <c r="AV69" s="858"/>
      <c r="AW69" s="858"/>
      <c r="AX69" s="858"/>
      <c r="AY69" s="858"/>
      <c r="AZ69" s="860" t="s">
        <v>583</v>
      </c>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578</v>
      </c>
      <c r="C70" s="902"/>
      <c r="D70" s="902"/>
      <c r="E70" s="902"/>
      <c r="F70" s="902"/>
      <c r="G70" s="902"/>
      <c r="H70" s="902"/>
      <c r="I70" s="902"/>
      <c r="J70" s="902"/>
      <c r="K70" s="902"/>
      <c r="L70" s="902"/>
      <c r="M70" s="902"/>
      <c r="N70" s="902"/>
      <c r="O70" s="902"/>
      <c r="P70" s="903"/>
      <c r="Q70" s="904">
        <v>23193.573</v>
      </c>
      <c r="R70" s="858"/>
      <c r="S70" s="858"/>
      <c r="T70" s="858"/>
      <c r="U70" s="858"/>
      <c r="V70" s="858">
        <v>22713.573</v>
      </c>
      <c r="W70" s="858"/>
      <c r="X70" s="858"/>
      <c r="Y70" s="858"/>
      <c r="Z70" s="858"/>
      <c r="AA70" s="858">
        <v>479.88499999999999</v>
      </c>
      <c r="AB70" s="858"/>
      <c r="AC70" s="858"/>
      <c r="AD70" s="858"/>
      <c r="AE70" s="858"/>
      <c r="AF70" s="858">
        <v>479.88499999999999</v>
      </c>
      <c r="AG70" s="858"/>
      <c r="AH70" s="858"/>
      <c r="AI70" s="858"/>
      <c r="AJ70" s="858"/>
      <c r="AK70" s="858">
        <v>23.1</v>
      </c>
      <c r="AL70" s="858"/>
      <c r="AM70" s="858"/>
      <c r="AN70" s="858"/>
      <c r="AO70" s="858"/>
      <c r="AP70" s="858" t="s">
        <v>517</v>
      </c>
      <c r="AQ70" s="858"/>
      <c r="AR70" s="858"/>
      <c r="AS70" s="858"/>
      <c r="AT70" s="858"/>
      <c r="AU70" s="858" t="s">
        <v>517</v>
      </c>
      <c r="AV70" s="858"/>
      <c r="AW70" s="858"/>
      <c r="AX70" s="858"/>
      <c r="AY70" s="858"/>
      <c r="AZ70" s="860" t="s">
        <v>582</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578</v>
      </c>
      <c r="C71" s="902"/>
      <c r="D71" s="902"/>
      <c r="E71" s="902"/>
      <c r="F71" s="902"/>
      <c r="G71" s="902"/>
      <c r="H71" s="902"/>
      <c r="I71" s="902"/>
      <c r="J71" s="902"/>
      <c r="K71" s="902"/>
      <c r="L71" s="902"/>
      <c r="M71" s="902"/>
      <c r="N71" s="902"/>
      <c r="O71" s="902"/>
      <c r="P71" s="903"/>
      <c r="Q71" s="904">
        <v>237.52600000000001</v>
      </c>
      <c r="R71" s="858"/>
      <c r="S71" s="858"/>
      <c r="T71" s="858"/>
      <c r="U71" s="858"/>
      <c r="V71" s="858">
        <v>112.065</v>
      </c>
      <c r="W71" s="858"/>
      <c r="X71" s="858"/>
      <c r="Y71" s="858"/>
      <c r="Z71" s="858"/>
      <c r="AA71" s="858">
        <v>125.461</v>
      </c>
      <c r="AB71" s="858"/>
      <c r="AC71" s="858"/>
      <c r="AD71" s="858"/>
      <c r="AE71" s="858"/>
      <c r="AF71" s="858">
        <v>125.461</v>
      </c>
      <c r="AG71" s="858"/>
      <c r="AH71" s="858"/>
      <c r="AI71" s="858"/>
      <c r="AJ71" s="858"/>
      <c r="AK71" s="858" t="s">
        <v>517</v>
      </c>
      <c r="AL71" s="858"/>
      <c r="AM71" s="858"/>
      <c r="AN71" s="858"/>
      <c r="AO71" s="858"/>
      <c r="AP71" s="858" t="s">
        <v>517</v>
      </c>
      <c r="AQ71" s="858"/>
      <c r="AR71" s="858"/>
      <c r="AS71" s="858"/>
      <c r="AT71" s="858"/>
      <c r="AU71" s="858" t="s">
        <v>517</v>
      </c>
      <c r="AV71" s="858"/>
      <c r="AW71" s="858"/>
      <c r="AX71" s="858"/>
      <c r="AY71" s="858"/>
      <c r="AZ71" s="860" t="s">
        <v>584</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579</v>
      </c>
      <c r="C72" s="902"/>
      <c r="D72" s="902"/>
      <c r="E72" s="902"/>
      <c r="F72" s="902"/>
      <c r="G72" s="902"/>
      <c r="H72" s="902"/>
      <c r="I72" s="902"/>
      <c r="J72" s="902"/>
      <c r="K72" s="902"/>
      <c r="L72" s="902"/>
      <c r="M72" s="902"/>
      <c r="N72" s="902"/>
      <c r="O72" s="902"/>
      <c r="P72" s="903"/>
      <c r="Q72" s="904">
        <v>331.577</v>
      </c>
      <c r="R72" s="858"/>
      <c r="S72" s="858"/>
      <c r="T72" s="858"/>
      <c r="U72" s="858"/>
      <c r="V72" s="858">
        <v>323.726</v>
      </c>
      <c r="W72" s="858"/>
      <c r="X72" s="858"/>
      <c r="Y72" s="858"/>
      <c r="Z72" s="858"/>
      <c r="AA72" s="858">
        <v>7.851</v>
      </c>
      <c r="AB72" s="858"/>
      <c r="AC72" s="858"/>
      <c r="AD72" s="858"/>
      <c r="AE72" s="858"/>
      <c r="AF72" s="858">
        <v>7.851</v>
      </c>
      <c r="AG72" s="858"/>
      <c r="AH72" s="858"/>
      <c r="AI72" s="858"/>
      <c r="AJ72" s="858"/>
      <c r="AK72" s="858">
        <v>5.2060000000000004</v>
      </c>
      <c r="AL72" s="858"/>
      <c r="AM72" s="858"/>
      <c r="AN72" s="858"/>
      <c r="AO72" s="858"/>
      <c r="AP72" s="858" t="s">
        <v>517</v>
      </c>
      <c r="AQ72" s="858"/>
      <c r="AR72" s="858"/>
      <c r="AS72" s="858"/>
      <c r="AT72" s="858"/>
      <c r="AU72" s="858" t="s">
        <v>517</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580</v>
      </c>
      <c r="C73" s="902"/>
      <c r="D73" s="902"/>
      <c r="E73" s="902"/>
      <c r="F73" s="902"/>
      <c r="G73" s="902"/>
      <c r="H73" s="902"/>
      <c r="I73" s="902"/>
      <c r="J73" s="902"/>
      <c r="K73" s="902"/>
      <c r="L73" s="902"/>
      <c r="M73" s="902"/>
      <c r="N73" s="902"/>
      <c r="O73" s="902"/>
      <c r="P73" s="903"/>
      <c r="Q73" s="904">
        <v>150</v>
      </c>
      <c r="R73" s="858"/>
      <c r="S73" s="858"/>
      <c r="T73" s="858"/>
      <c r="U73" s="858"/>
      <c r="V73" s="858">
        <v>136</v>
      </c>
      <c r="W73" s="858"/>
      <c r="X73" s="858"/>
      <c r="Y73" s="858"/>
      <c r="Z73" s="858"/>
      <c r="AA73" s="858">
        <v>14</v>
      </c>
      <c r="AB73" s="858"/>
      <c r="AC73" s="858"/>
      <c r="AD73" s="858"/>
      <c r="AE73" s="858"/>
      <c r="AF73" s="858">
        <v>14</v>
      </c>
      <c r="AG73" s="858"/>
      <c r="AH73" s="858"/>
      <c r="AI73" s="858"/>
      <c r="AJ73" s="858"/>
      <c r="AK73" s="858">
        <v>4</v>
      </c>
      <c r="AL73" s="858"/>
      <c r="AM73" s="858"/>
      <c r="AN73" s="858"/>
      <c r="AO73" s="858"/>
      <c r="AP73" s="858">
        <v>0</v>
      </c>
      <c r="AQ73" s="858"/>
      <c r="AR73" s="858"/>
      <c r="AS73" s="858"/>
      <c r="AT73" s="858"/>
      <c r="AU73" s="858">
        <v>0</v>
      </c>
      <c r="AV73" s="858"/>
      <c r="AW73" s="858"/>
      <c r="AX73" s="858"/>
      <c r="AY73" s="858"/>
      <c r="AZ73" s="860" t="s">
        <v>582</v>
      </c>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580</v>
      </c>
      <c r="C74" s="902"/>
      <c r="D74" s="902"/>
      <c r="E74" s="902"/>
      <c r="F74" s="902"/>
      <c r="G74" s="902"/>
      <c r="H74" s="902"/>
      <c r="I74" s="902"/>
      <c r="J74" s="902"/>
      <c r="K74" s="902"/>
      <c r="L74" s="902"/>
      <c r="M74" s="902"/>
      <c r="N74" s="902"/>
      <c r="O74" s="902"/>
      <c r="P74" s="903"/>
      <c r="Q74" s="904">
        <v>452</v>
      </c>
      <c r="R74" s="858"/>
      <c r="S74" s="858"/>
      <c r="T74" s="858"/>
      <c r="U74" s="858"/>
      <c r="V74" s="858">
        <v>445</v>
      </c>
      <c r="W74" s="858"/>
      <c r="X74" s="858"/>
      <c r="Y74" s="858"/>
      <c r="Z74" s="858"/>
      <c r="AA74" s="858">
        <v>7</v>
      </c>
      <c r="AB74" s="858"/>
      <c r="AC74" s="858"/>
      <c r="AD74" s="858"/>
      <c r="AE74" s="858"/>
      <c r="AF74" s="858">
        <v>333</v>
      </c>
      <c r="AG74" s="858"/>
      <c r="AH74" s="858"/>
      <c r="AI74" s="858"/>
      <c r="AJ74" s="858"/>
      <c r="AK74" s="858">
        <v>417</v>
      </c>
      <c r="AL74" s="858"/>
      <c r="AM74" s="858"/>
      <c r="AN74" s="858"/>
      <c r="AO74" s="858"/>
      <c r="AP74" s="858">
        <v>3015</v>
      </c>
      <c r="AQ74" s="858"/>
      <c r="AR74" s="858"/>
      <c r="AS74" s="858"/>
      <c r="AT74" s="858"/>
      <c r="AU74" s="858">
        <v>1194</v>
      </c>
      <c r="AV74" s="858"/>
      <c r="AW74" s="858"/>
      <c r="AX74" s="858"/>
      <c r="AY74" s="858"/>
      <c r="AZ74" s="860" t="s">
        <v>585</v>
      </c>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580</v>
      </c>
      <c r="C75" s="902"/>
      <c r="D75" s="902"/>
      <c r="E75" s="902"/>
      <c r="F75" s="902"/>
      <c r="G75" s="902"/>
      <c r="H75" s="902"/>
      <c r="I75" s="902"/>
      <c r="J75" s="902"/>
      <c r="K75" s="902"/>
      <c r="L75" s="902"/>
      <c r="M75" s="902"/>
      <c r="N75" s="902"/>
      <c r="O75" s="902"/>
      <c r="P75" s="903"/>
      <c r="Q75" s="905">
        <v>15</v>
      </c>
      <c r="R75" s="906"/>
      <c r="S75" s="906"/>
      <c r="T75" s="906"/>
      <c r="U75" s="862"/>
      <c r="V75" s="907">
        <v>18</v>
      </c>
      <c r="W75" s="906"/>
      <c r="X75" s="906"/>
      <c r="Y75" s="906"/>
      <c r="Z75" s="862"/>
      <c r="AA75" s="907">
        <v>4</v>
      </c>
      <c r="AB75" s="906"/>
      <c r="AC75" s="906"/>
      <c r="AD75" s="906"/>
      <c r="AE75" s="862"/>
      <c r="AF75" s="907">
        <v>4</v>
      </c>
      <c r="AG75" s="906"/>
      <c r="AH75" s="906"/>
      <c r="AI75" s="906"/>
      <c r="AJ75" s="862"/>
      <c r="AK75" s="907">
        <v>2</v>
      </c>
      <c r="AL75" s="906"/>
      <c r="AM75" s="906"/>
      <c r="AN75" s="906"/>
      <c r="AO75" s="862"/>
      <c r="AP75" s="907">
        <v>47</v>
      </c>
      <c r="AQ75" s="906"/>
      <c r="AR75" s="906"/>
      <c r="AS75" s="906"/>
      <c r="AT75" s="862"/>
      <c r="AU75" s="907">
        <v>26</v>
      </c>
      <c r="AV75" s="906"/>
      <c r="AW75" s="906"/>
      <c r="AX75" s="906"/>
      <c r="AY75" s="862"/>
      <c r="AZ75" s="860" t="s">
        <v>586</v>
      </c>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581</v>
      </c>
      <c r="C76" s="902"/>
      <c r="D76" s="902"/>
      <c r="E76" s="902"/>
      <c r="F76" s="902"/>
      <c r="G76" s="902"/>
      <c r="H76" s="902"/>
      <c r="I76" s="902"/>
      <c r="J76" s="902"/>
      <c r="K76" s="902"/>
      <c r="L76" s="902"/>
      <c r="M76" s="902"/>
      <c r="N76" s="902"/>
      <c r="O76" s="902"/>
      <c r="P76" s="903"/>
      <c r="Q76" s="905">
        <v>3489</v>
      </c>
      <c r="R76" s="906"/>
      <c r="S76" s="906"/>
      <c r="T76" s="906"/>
      <c r="U76" s="862"/>
      <c r="V76" s="907">
        <v>3171</v>
      </c>
      <c r="W76" s="906"/>
      <c r="X76" s="906"/>
      <c r="Y76" s="906"/>
      <c r="Z76" s="862"/>
      <c r="AA76" s="907">
        <v>318</v>
      </c>
      <c r="AB76" s="906"/>
      <c r="AC76" s="906"/>
      <c r="AD76" s="906"/>
      <c r="AE76" s="862"/>
      <c r="AF76" s="907">
        <v>307</v>
      </c>
      <c r="AG76" s="906"/>
      <c r="AH76" s="906"/>
      <c r="AI76" s="906"/>
      <c r="AJ76" s="862"/>
      <c r="AK76" s="907">
        <v>0</v>
      </c>
      <c r="AL76" s="906"/>
      <c r="AM76" s="906"/>
      <c r="AN76" s="906"/>
      <c r="AO76" s="862"/>
      <c r="AP76" s="907">
        <v>2159</v>
      </c>
      <c r="AQ76" s="906"/>
      <c r="AR76" s="906"/>
      <c r="AS76" s="906"/>
      <c r="AT76" s="862"/>
      <c r="AU76" s="907">
        <v>237</v>
      </c>
      <c r="AV76" s="906"/>
      <c r="AW76" s="906"/>
      <c r="AX76" s="906"/>
      <c r="AY76" s="862"/>
      <c r="AZ76" s="860" t="s">
        <v>582</v>
      </c>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581</v>
      </c>
      <c r="C77" s="902"/>
      <c r="D77" s="902"/>
      <c r="E77" s="902"/>
      <c r="F77" s="902"/>
      <c r="G77" s="902"/>
      <c r="H77" s="902"/>
      <c r="I77" s="902"/>
      <c r="J77" s="902"/>
      <c r="K77" s="902"/>
      <c r="L77" s="902"/>
      <c r="M77" s="902"/>
      <c r="N77" s="902"/>
      <c r="O77" s="902"/>
      <c r="P77" s="903"/>
      <c r="Q77" s="905">
        <v>2960</v>
      </c>
      <c r="R77" s="906"/>
      <c r="S77" s="906"/>
      <c r="T77" s="906"/>
      <c r="U77" s="862"/>
      <c r="V77" s="907">
        <v>2665</v>
      </c>
      <c r="W77" s="906"/>
      <c r="X77" s="906"/>
      <c r="Y77" s="906"/>
      <c r="Z77" s="862"/>
      <c r="AA77" s="907">
        <v>295</v>
      </c>
      <c r="AB77" s="906"/>
      <c r="AC77" s="906"/>
      <c r="AD77" s="906"/>
      <c r="AE77" s="862"/>
      <c r="AF77" s="907">
        <v>4919</v>
      </c>
      <c r="AG77" s="906"/>
      <c r="AH77" s="906"/>
      <c r="AI77" s="906"/>
      <c r="AJ77" s="862"/>
      <c r="AK77" s="907">
        <v>1667</v>
      </c>
      <c r="AL77" s="906"/>
      <c r="AM77" s="906"/>
      <c r="AN77" s="906"/>
      <c r="AO77" s="862"/>
      <c r="AP77" s="907">
        <v>7684</v>
      </c>
      <c r="AQ77" s="906"/>
      <c r="AR77" s="906"/>
      <c r="AS77" s="906"/>
      <c r="AT77" s="862"/>
      <c r="AU77" s="907">
        <v>5</v>
      </c>
      <c r="AV77" s="906"/>
      <c r="AW77" s="906"/>
      <c r="AX77" s="906"/>
      <c r="AY77" s="862"/>
      <c r="AZ77" s="860" t="s">
        <v>587</v>
      </c>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400</v>
      </c>
      <c r="B88" s="817" t="s">
        <v>424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36926</v>
      </c>
      <c r="AG88" s="872"/>
      <c r="AH88" s="872"/>
      <c r="AI88" s="872"/>
      <c r="AJ88" s="872"/>
      <c r="AK88" s="869"/>
      <c r="AL88" s="869"/>
      <c r="AM88" s="869"/>
      <c r="AN88" s="869"/>
      <c r="AO88" s="869"/>
      <c r="AP88" s="872">
        <v>12905</v>
      </c>
      <c r="AQ88" s="872"/>
      <c r="AR88" s="872"/>
      <c r="AS88" s="872"/>
      <c r="AT88" s="872"/>
      <c r="AU88" s="872">
        <v>1462</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817" t="s">
        <v>425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433</v>
      </c>
      <c r="AB109" s="921"/>
      <c r="AC109" s="921"/>
      <c r="AD109" s="921"/>
      <c r="AE109" s="922"/>
      <c r="AF109" s="920" t="s">
        <v>434</v>
      </c>
      <c r="AG109" s="921"/>
      <c r="AH109" s="921"/>
      <c r="AI109" s="921"/>
      <c r="AJ109" s="922"/>
      <c r="AK109" s="920" t="s">
        <v>315</v>
      </c>
      <c r="AL109" s="921"/>
      <c r="AM109" s="921"/>
      <c r="AN109" s="921"/>
      <c r="AO109" s="922"/>
      <c r="AP109" s="920" t="s">
        <v>435</v>
      </c>
      <c r="AQ109" s="921"/>
      <c r="AR109" s="921"/>
      <c r="AS109" s="921"/>
      <c r="AT109" s="923"/>
      <c r="AU109" s="94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433</v>
      </c>
      <c r="BR109" s="921"/>
      <c r="BS109" s="921"/>
      <c r="BT109" s="921"/>
      <c r="BU109" s="922"/>
      <c r="BV109" s="920" t="s">
        <v>434</v>
      </c>
      <c r="BW109" s="921"/>
      <c r="BX109" s="921"/>
      <c r="BY109" s="921"/>
      <c r="BZ109" s="922"/>
      <c r="CA109" s="920" t="s">
        <v>315</v>
      </c>
      <c r="CB109" s="921"/>
      <c r="CC109" s="921"/>
      <c r="CD109" s="921"/>
      <c r="CE109" s="922"/>
      <c r="CF109" s="941" t="s">
        <v>435</v>
      </c>
      <c r="CG109" s="941"/>
      <c r="CH109" s="941"/>
      <c r="CI109" s="941"/>
      <c r="CJ109" s="941"/>
      <c r="CK109" s="920"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433</v>
      </c>
      <c r="DH109" s="921"/>
      <c r="DI109" s="921"/>
      <c r="DJ109" s="921"/>
      <c r="DK109" s="922"/>
      <c r="DL109" s="920" t="s">
        <v>434</v>
      </c>
      <c r="DM109" s="921"/>
      <c r="DN109" s="921"/>
      <c r="DO109" s="921"/>
      <c r="DP109" s="922"/>
      <c r="DQ109" s="920" t="s">
        <v>315</v>
      </c>
      <c r="DR109" s="921"/>
      <c r="DS109" s="921"/>
      <c r="DT109" s="921"/>
      <c r="DU109" s="922"/>
      <c r="DV109" s="920" t="s">
        <v>435</v>
      </c>
      <c r="DW109" s="921"/>
      <c r="DX109" s="921"/>
      <c r="DY109" s="921"/>
      <c r="DZ109" s="923"/>
    </row>
    <row r="110" spans="1:131" s="233" customFormat="1" ht="26.25" customHeight="1" x14ac:dyDescent="0.15">
      <c r="A110" s="924" t="s">
        <v>437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339421</v>
      </c>
      <c r="AB110" s="928"/>
      <c r="AC110" s="928"/>
      <c r="AD110" s="928"/>
      <c r="AE110" s="929"/>
      <c r="AF110" s="930">
        <v>335054</v>
      </c>
      <c r="AG110" s="928"/>
      <c r="AH110" s="928"/>
      <c r="AI110" s="928"/>
      <c r="AJ110" s="929"/>
      <c r="AK110" s="930">
        <v>331031</v>
      </c>
      <c r="AL110" s="928"/>
      <c r="AM110" s="928"/>
      <c r="AN110" s="928"/>
      <c r="AO110" s="929"/>
      <c r="AP110" s="931">
        <v>11.6</v>
      </c>
      <c r="AQ110" s="932"/>
      <c r="AR110" s="932"/>
      <c r="AS110" s="932"/>
      <c r="AT110" s="933"/>
      <c r="AU110" s="934" t="s">
        <v>73</v>
      </c>
      <c r="AV110" s="935"/>
      <c r="AW110" s="935"/>
      <c r="AX110" s="935"/>
      <c r="AY110" s="935"/>
      <c r="AZ110" s="957" t="s">
        <v>438</v>
      </c>
      <c r="BA110" s="925"/>
      <c r="BB110" s="925"/>
      <c r="BC110" s="925"/>
      <c r="BD110" s="925"/>
      <c r="BE110" s="925"/>
      <c r="BF110" s="925"/>
      <c r="BG110" s="925"/>
      <c r="BH110" s="925"/>
      <c r="BI110" s="925"/>
      <c r="BJ110" s="925"/>
      <c r="BK110" s="925"/>
      <c r="BL110" s="925"/>
      <c r="BM110" s="925"/>
      <c r="BN110" s="925"/>
      <c r="BO110" s="925"/>
      <c r="BP110" s="926"/>
      <c r="BQ110" s="958">
        <v>3147056</v>
      </c>
      <c r="BR110" s="959"/>
      <c r="BS110" s="959"/>
      <c r="BT110" s="959"/>
      <c r="BU110" s="959"/>
      <c r="BV110" s="959">
        <v>2992925</v>
      </c>
      <c r="BW110" s="959"/>
      <c r="BX110" s="959"/>
      <c r="BY110" s="959"/>
      <c r="BZ110" s="959"/>
      <c r="CA110" s="959">
        <v>2921577</v>
      </c>
      <c r="CB110" s="959"/>
      <c r="CC110" s="959"/>
      <c r="CD110" s="959"/>
      <c r="CE110" s="959"/>
      <c r="CF110" s="972">
        <v>102.5</v>
      </c>
      <c r="CG110" s="973"/>
      <c r="CH110" s="973"/>
      <c r="CI110" s="973"/>
      <c r="CJ110" s="973"/>
      <c r="CK110" s="974" t="s">
        <v>439</v>
      </c>
      <c r="CL110" s="975"/>
      <c r="CM110" s="957" t="s">
        <v>440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441</v>
      </c>
      <c r="DH110" s="959"/>
      <c r="DI110" s="959"/>
      <c r="DJ110" s="959"/>
      <c r="DK110" s="959"/>
      <c r="DL110" s="959" t="s">
        <v>441</v>
      </c>
      <c r="DM110" s="959"/>
      <c r="DN110" s="959"/>
      <c r="DO110" s="959"/>
      <c r="DP110" s="959"/>
      <c r="DQ110" s="959" t="s">
        <v>442</v>
      </c>
      <c r="DR110" s="959"/>
      <c r="DS110" s="959"/>
      <c r="DT110" s="959"/>
      <c r="DU110" s="959"/>
      <c r="DV110" s="960" t="s">
        <v>443</v>
      </c>
      <c r="DW110" s="960"/>
      <c r="DX110" s="960"/>
      <c r="DY110" s="960"/>
      <c r="DZ110" s="961"/>
    </row>
    <row r="111" spans="1:131" s="233"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441</v>
      </c>
      <c r="AB111" s="966"/>
      <c r="AC111" s="966"/>
      <c r="AD111" s="966"/>
      <c r="AE111" s="967"/>
      <c r="AF111" s="968" t="s">
        <v>441</v>
      </c>
      <c r="AG111" s="966"/>
      <c r="AH111" s="966"/>
      <c r="AI111" s="966"/>
      <c r="AJ111" s="967"/>
      <c r="AK111" s="968" t="s">
        <v>442</v>
      </c>
      <c r="AL111" s="966"/>
      <c r="AM111" s="966"/>
      <c r="AN111" s="966"/>
      <c r="AO111" s="967"/>
      <c r="AP111" s="969" t="s">
        <v>441</v>
      </c>
      <c r="AQ111" s="970"/>
      <c r="AR111" s="970"/>
      <c r="AS111" s="970"/>
      <c r="AT111" s="971"/>
      <c r="AU111" s="936"/>
      <c r="AV111" s="937"/>
      <c r="AW111" s="937"/>
      <c r="AX111" s="937"/>
      <c r="AY111" s="937"/>
      <c r="AZ111" s="950" t="s">
        <v>445</v>
      </c>
      <c r="BA111" s="951"/>
      <c r="BB111" s="951"/>
      <c r="BC111" s="951"/>
      <c r="BD111" s="951"/>
      <c r="BE111" s="951"/>
      <c r="BF111" s="951"/>
      <c r="BG111" s="951"/>
      <c r="BH111" s="951"/>
      <c r="BI111" s="951"/>
      <c r="BJ111" s="951"/>
      <c r="BK111" s="951"/>
      <c r="BL111" s="951"/>
      <c r="BM111" s="951"/>
      <c r="BN111" s="951"/>
      <c r="BO111" s="951"/>
      <c r="BP111" s="952"/>
      <c r="BQ111" s="953" t="s">
        <v>442</v>
      </c>
      <c r="BR111" s="954"/>
      <c r="BS111" s="954"/>
      <c r="BT111" s="954"/>
      <c r="BU111" s="954"/>
      <c r="BV111" s="954" t="s">
        <v>441</v>
      </c>
      <c r="BW111" s="954"/>
      <c r="BX111" s="954"/>
      <c r="BY111" s="954"/>
      <c r="BZ111" s="954"/>
      <c r="CA111" s="954" t="s">
        <v>441</v>
      </c>
      <c r="CB111" s="954"/>
      <c r="CC111" s="954"/>
      <c r="CD111" s="954"/>
      <c r="CE111" s="954"/>
      <c r="CF111" s="948" t="s">
        <v>441</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442</v>
      </c>
      <c r="DH111" s="954"/>
      <c r="DI111" s="954"/>
      <c r="DJ111" s="954"/>
      <c r="DK111" s="954"/>
      <c r="DL111" s="954" t="s">
        <v>441</v>
      </c>
      <c r="DM111" s="954"/>
      <c r="DN111" s="954"/>
      <c r="DO111" s="954"/>
      <c r="DP111" s="954"/>
      <c r="DQ111" s="954" t="s">
        <v>441</v>
      </c>
      <c r="DR111" s="954"/>
      <c r="DS111" s="954"/>
      <c r="DT111" s="954"/>
      <c r="DU111" s="954"/>
      <c r="DV111" s="955" t="s">
        <v>443</v>
      </c>
      <c r="DW111" s="955"/>
      <c r="DX111" s="955"/>
      <c r="DY111" s="955"/>
      <c r="DZ111" s="956"/>
    </row>
    <row r="112" spans="1:131" s="233" customFormat="1" ht="26.25" customHeight="1" x14ac:dyDescent="0.15">
      <c r="A112" s="980" t="s">
        <v>447</v>
      </c>
      <c r="B112" s="981"/>
      <c r="C112" s="951" t="s">
        <v>448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441</v>
      </c>
      <c r="AB112" s="987"/>
      <c r="AC112" s="987"/>
      <c r="AD112" s="987"/>
      <c r="AE112" s="988"/>
      <c r="AF112" s="989" t="s">
        <v>441</v>
      </c>
      <c r="AG112" s="987"/>
      <c r="AH112" s="987"/>
      <c r="AI112" s="987"/>
      <c r="AJ112" s="988"/>
      <c r="AK112" s="989" t="s">
        <v>449</v>
      </c>
      <c r="AL112" s="987"/>
      <c r="AM112" s="987"/>
      <c r="AN112" s="987"/>
      <c r="AO112" s="988"/>
      <c r="AP112" s="990" t="s">
        <v>443</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t="s">
        <v>442</v>
      </c>
      <c r="BR112" s="954"/>
      <c r="BS112" s="954"/>
      <c r="BT112" s="954"/>
      <c r="BU112" s="954"/>
      <c r="BV112" s="954" t="s">
        <v>443</v>
      </c>
      <c r="BW112" s="954"/>
      <c r="BX112" s="954"/>
      <c r="BY112" s="954"/>
      <c r="BZ112" s="954"/>
      <c r="CA112" s="954" t="s">
        <v>441</v>
      </c>
      <c r="CB112" s="954"/>
      <c r="CC112" s="954"/>
      <c r="CD112" s="954"/>
      <c r="CE112" s="954"/>
      <c r="CF112" s="948" t="s">
        <v>442</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449</v>
      </c>
      <c r="DH112" s="954"/>
      <c r="DI112" s="954"/>
      <c r="DJ112" s="954"/>
      <c r="DK112" s="954"/>
      <c r="DL112" s="954" t="s">
        <v>441</v>
      </c>
      <c r="DM112" s="954"/>
      <c r="DN112" s="954"/>
      <c r="DO112" s="954"/>
      <c r="DP112" s="954"/>
      <c r="DQ112" s="954" t="s">
        <v>441</v>
      </c>
      <c r="DR112" s="954"/>
      <c r="DS112" s="954"/>
      <c r="DT112" s="954"/>
      <c r="DU112" s="954"/>
      <c r="DV112" s="955" t="s">
        <v>443</v>
      </c>
      <c r="DW112" s="955"/>
      <c r="DX112" s="955"/>
      <c r="DY112" s="955"/>
      <c r="DZ112" s="956"/>
    </row>
    <row r="113" spans="1:130" s="233"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t="s">
        <v>236</v>
      </c>
      <c r="AB113" s="966"/>
      <c r="AC113" s="966"/>
      <c r="AD113" s="966"/>
      <c r="AE113" s="967"/>
      <c r="AF113" s="968" t="s">
        <v>236</v>
      </c>
      <c r="AG113" s="966"/>
      <c r="AH113" s="966"/>
      <c r="AI113" s="966"/>
      <c r="AJ113" s="967"/>
      <c r="AK113" s="968" t="s">
        <v>441</v>
      </c>
      <c r="AL113" s="966"/>
      <c r="AM113" s="966"/>
      <c r="AN113" s="966"/>
      <c r="AO113" s="967"/>
      <c r="AP113" s="969" t="s">
        <v>441</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1787244</v>
      </c>
      <c r="BR113" s="954"/>
      <c r="BS113" s="954"/>
      <c r="BT113" s="954"/>
      <c r="BU113" s="954"/>
      <c r="BV113" s="954">
        <v>1636050</v>
      </c>
      <c r="BW113" s="954"/>
      <c r="BX113" s="954"/>
      <c r="BY113" s="954"/>
      <c r="BZ113" s="954"/>
      <c r="CA113" s="954">
        <v>1463269</v>
      </c>
      <c r="CB113" s="954"/>
      <c r="CC113" s="954"/>
      <c r="CD113" s="954"/>
      <c r="CE113" s="954"/>
      <c r="CF113" s="948">
        <v>51.3</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441</v>
      </c>
      <c r="DH113" s="987"/>
      <c r="DI113" s="987"/>
      <c r="DJ113" s="987"/>
      <c r="DK113" s="988"/>
      <c r="DL113" s="989" t="s">
        <v>455</v>
      </c>
      <c r="DM113" s="987"/>
      <c r="DN113" s="987"/>
      <c r="DO113" s="987"/>
      <c r="DP113" s="988"/>
      <c r="DQ113" s="989" t="s">
        <v>441</v>
      </c>
      <c r="DR113" s="987"/>
      <c r="DS113" s="987"/>
      <c r="DT113" s="987"/>
      <c r="DU113" s="988"/>
      <c r="DV113" s="990" t="s">
        <v>442</v>
      </c>
      <c r="DW113" s="991"/>
      <c r="DX113" s="991"/>
      <c r="DY113" s="991"/>
      <c r="DZ113" s="992"/>
    </row>
    <row r="114" spans="1:130" s="233" customFormat="1" ht="26.25" customHeight="1" x14ac:dyDescent="0.15">
      <c r="A114" s="982"/>
      <c r="B114" s="983"/>
      <c r="C114" s="951" t="s">
        <v>456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224471</v>
      </c>
      <c r="AB114" s="987"/>
      <c r="AC114" s="987"/>
      <c r="AD114" s="987"/>
      <c r="AE114" s="988"/>
      <c r="AF114" s="989">
        <v>220822</v>
      </c>
      <c r="AG114" s="987"/>
      <c r="AH114" s="987"/>
      <c r="AI114" s="987"/>
      <c r="AJ114" s="988"/>
      <c r="AK114" s="989">
        <v>215685</v>
      </c>
      <c r="AL114" s="987"/>
      <c r="AM114" s="987"/>
      <c r="AN114" s="987"/>
      <c r="AO114" s="988"/>
      <c r="AP114" s="990">
        <v>7.6</v>
      </c>
      <c r="AQ114" s="991"/>
      <c r="AR114" s="991"/>
      <c r="AS114" s="991"/>
      <c r="AT114" s="992"/>
      <c r="AU114" s="936"/>
      <c r="AV114" s="937"/>
      <c r="AW114" s="937"/>
      <c r="AX114" s="937"/>
      <c r="AY114" s="937"/>
      <c r="AZ114" s="950" t="s">
        <v>457</v>
      </c>
      <c r="BA114" s="951"/>
      <c r="BB114" s="951"/>
      <c r="BC114" s="951"/>
      <c r="BD114" s="951"/>
      <c r="BE114" s="951"/>
      <c r="BF114" s="951"/>
      <c r="BG114" s="951"/>
      <c r="BH114" s="951"/>
      <c r="BI114" s="951"/>
      <c r="BJ114" s="951"/>
      <c r="BK114" s="951"/>
      <c r="BL114" s="951"/>
      <c r="BM114" s="951"/>
      <c r="BN114" s="951"/>
      <c r="BO114" s="951"/>
      <c r="BP114" s="952"/>
      <c r="BQ114" s="953">
        <v>929430</v>
      </c>
      <c r="BR114" s="954"/>
      <c r="BS114" s="954"/>
      <c r="BT114" s="954"/>
      <c r="BU114" s="954"/>
      <c r="BV114" s="954">
        <v>951502</v>
      </c>
      <c r="BW114" s="954"/>
      <c r="BX114" s="954"/>
      <c r="BY114" s="954"/>
      <c r="BZ114" s="954"/>
      <c r="CA114" s="954">
        <v>926430</v>
      </c>
      <c r="CB114" s="954"/>
      <c r="CC114" s="954"/>
      <c r="CD114" s="954"/>
      <c r="CE114" s="954"/>
      <c r="CF114" s="948">
        <v>32.5</v>
      </c>
      <c r="CG114" s="949"/>
      <c r="CH114" s="949"/>
      <c r="CI114" s="949"/>
      <c r="CJ114" s="949"/>
      <c r="CK114" s="976"/>
      <c r="CL114" s="977"/>
      <c r="CM114" s="950" t="s">
        <v>458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443</v>
      </c>
      <c r="DH114" s="987"/>
      <c r="DI114" s="987"/>
      <c r="DJ114" s="987"/>
      <c r="DK114" s="988"/>
      <c r="DL114" s="989" t="s">
        <v>236</v>
      </c>
      <c r="DM114" s="987"/>
      <c r="DN114" s="987"/>
      <c r="DO114" s="987"/>
      <c r="DP114" s="988"/>
      <c r="DQ114" s="989" t="s">
        <v>236</v>
      </c>
      <c r="DR114" s="987"/>
      <c r="DS114" s="987"/>
      <c r="DT114" s="987"/>
      <c r="DU114" s="988"/>
      <c r="DV114" s="990" t="s">
        <v>442</v>
      </c>
      <c r="DW114" s="991"/>
      <c r="DX114" s="991"/>
      <c r="DY114" s="991"/>
      <c r="DZ114" s="992"/>
    </row>
    <row r="115" spans="1:130" s="233" customFormat="1" ht="26.25" customHeight="1" x14ac:dyDescent="0.15">
      <c r="A115" s="982"/>
      <c r="B115" s="983"/>
      <c r="C115" s="951" t="s">
        <v>459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441</v>
      </c>
      <c r="AB115" s="966"/>
      <c r="AC115" s="966"/>
      <c r="AD115" s="966"/>
      <c r="AE115" s="967"/>
      <c r="AF115" s="968" t="s">
        <v>441</v>
      </c>
      <c r="AG115" s="966"/>
      <c r="AH115" s="966"/>
      <c r="AI115" s="966"/>
      <c r="AJ115" s="967"/>
      <c r="AK115" s="968" t="s">
        <v>441</v>
      </c>
      <c r="AL115" s="966"/>
      <c r="AM115" s="966"/>
      <c r="AN115" s="966"/>
      <c r="AO115" s="967"/>
      <c r="AP115" s="969" t="s">
        <v>443</v>
      </c>
      <c r="AQ115" s="970"/>
      <c r="AR115" s="970"/>
      <c r="AS115" s="970"/>
      <c r="AT115" s="971"/>
      <c r="AU115" s="936"/>
      <c r="AV115" s="937"/>
      <c r="AW115" s="937"/>
      <c r="AX115" s="937"/>
      <c r="AY115" s="937"/>
      <c r="AZ115" s="950" t="s">
        <v>460</v>
      </c>
      <c r="BA115" s="951"/>
      <c r="BB115" s="951"/>
      <c r="BC115" s="951"/>
      <c r="BD115" s="951"/>
      <c r="BE115" s="951"/>
      <c r="BF115" s="951"/>
      <c r="BG115" s="951"/>
      <c r="BH115" s="951"/>
      <c r="BI115" s="951"/>
      <c r="BJ115" s="951"/>
      <c r="BK115" s="951"/>
      <c r="BL115" s="951"/>
      <c r="BM115" s="951"/>
      <c r="BN115" s="951"/>
      <c r="BO115" s="951"/>
      <c r="BP115" s="952"/>
      <c r="BQ115" s="953" t="s">
        <v>443</v>
      </c>
      <c r="BR115" s="954"/>
      <c r="BS115" s="954"/>
      <c r="BT115" s="954"/>
      <c r="BU115" s="954"/>
      <c r="BV115" s="954" t="s">
        <v>441</v>
      </c>
      <c r="BW115" s="954"/>
      <c r="BX115" s="954"/>
      <c r="BY115" s="954"/>
      <c r="BZ115" s="954"/>
      <c r="CA115" s="954" t="s">
        <v>441</v>
      </c>
      <c r="CB115" s="954"/>
      <c r="CC115" s="954"/>
      <c r="CD115" s="954"/>
      <c r="CE115" s="954"/>
      <c r="CF115" s="948" t="s">
        <v>441</v>
      </c>
      <c r="CG115" s="949"/>
      <c r="CH115" s="949"/>
      <c r="CI115" s="949"/>
      <c r="CJ115" s="949"/>
      <c r="CK115" s="976"/>
      <c r="CL115" s="977"/>
      <c r="CM115" s="950" t="s">
        <v>461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455</v>
      </c>
      <c r="DH115" s="987"/>
      <c r="DI115" s="987"/>
      <c r="DJ115" s="987"/>
      <c r="DK115" s="988"/>
      <c r="DL115" s="989" t="s">
        <v>441</v>
      </c>
      <c r="DM115" s="987"/>
      <c r="DN115" s="987"/>
      <c r="DO115" s="987"/>
      <c r="DP115" s="988"/>
      <c r="DQ115" s="989" t="s">
        <v>441</v>
      </c>
      <c r="DR115" s="987"/>
      <c r="DS115" s="987"/>
      <c r="DT115" s="987"/>
      <c r="DU115" s="988"/>
      <c r="DV115" s="990" t="s">
        <v>441</v>
      </c>
      <c r="DW115" s="991"/>
      <c r="DX115" s="991"/>
      <c r="DY115" s="991"/>
      <c r="DZ115" s="992"/>
    </row>
    <row r="116" spans="1:130" s="233" customFormat="1" ht="26.25" customHeight="1" x14ac:dyDescent="0.15">
      <c r="A116" s="984"/>
      <c r="B116" s="985"/>
      <c r="C116" s="993" t="s">
        <v>462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455</v>
      </c>
      <c r="AB116" s="987"/>
      <c r="AC116" s="987"/>
      <c r="AD116" s="987"/>
      <c r="AE116" s="988"/>
      <c r="AF116" s="989" t="s">
        <v>236</v>
      </c>
      <c r="AG116" s="987"/>
      <c r="AH116" s="987"/>
      <c r="AI116" s="987"/>
      <c r="AJ116" s="988"/>
      <c r="AK116" s="989" t="s">
        <v>443</v>
      </c>
      <c r="AL116" s="987"/>
      <c r="AM116" s="987"/>
      <c r="AN116" s="987"/>
      <c r="AO116" s="988"/>
      <c r="AP116" s="990" t="s">
        <v>443</v>
      </c>
      <c r="AQ116" s="991"/>
      <c r="AR116" s="991"/>
      <c r="AS116" s="991"/>
      <c r="AT116" s="992"/>
      <c r="AU116" s="936"/>
      <c r="AV116" s="937"/>
      <c r="AW116" s="937"/>
      <c r="AX116" s="937"/>
      <c r="AY116" s="937"/>
      <c r="AZ116" s="995" t="s">
        <v>463</v>
      </c>
      <c r="BA116" s="996"/>
      <c r="BB116" s="996"/>
      <c r="BC116" s="996"/>
      <c r="BD116" s="996"/>
      <c r="BE116" s="996"/>
      <c r="BF116" s="996"/>
      <c r="BG116" s="996"/>
      <c r="BH116" s="996"/>
      <c r="BI116" s="996"/>
      <c r="BJ116" s="996"/>
      <c r="BK116" s="996"/>
      <c r="BL116" s="996"/>
      <c r="BM116" s="996"/>
      <c r="BN116" s="996"/>
      <c r="BO116" s="996"/>
      <c r="BP116" s="997"/>
      <c r="BQ116" s="953" t="s">
        <v>441</v>
      </c>
      <c r="BR116" s="954"/>
      <c r="BS116" s="954"/>
      <c r="BT116" s="954"/>
      <c r="BU116" s="954"/>
      <c r="BV116" s="954" t="s">
        <v>236</v>
      </c>
      <c r="BW116" s="954"/>
      <c r="BX116" s="954"/>
      <c r="BY116" s="954"/>
      <c r="BZ116" s="954"/>
      <c r="CA116" s="954" t="s">
        <v>441</v>
      </c>
      <c r="CB116" s="954"/>
      <c r="CC116" s="954"/>
      <c r="CD116" s="954"/>
      <c r="CE116" s="954"/>
      <c r="CF116" s="948" t="s">
        <v>443</v>
      </c>
      <c r="CG116" s="949"/>
      <c r="CH116" s="949"/>
      <c r="CI116" s="949"/>
      <c r="CJ116" s="949"/>
      <c r="CK116" s="976"/>
      <c r="CL116" s="977"/>
      <c r="CM116" s="950" t="s">
        <v>464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441</v>
      </c>
      <c r="DH116" s="987"/>
      <c r="DI116" s="987"/>
      <c r="DJ116" s="987"/>
      <c r="DK116" s="988"/>
      <c r="DL116" s="989" t="s">
        <v>441</v>
      </c>
      <c r="DM116" s="987"/>
      <c r="DN116" s="987"/>
      <c r="DO116" s="987"/>
      <c r="DP116" s="988"/>
      <c r="DQ116" s="989" t="s">
        <v>449</v>
      </c>
      <c r="DR116" s="987"/>
      <c r="DS116" s="987"/>
      <c r="DT116" s="987"/>
      <c r="DU116" s="988"/>
      <c r="DV116" s="990" t="s">
        <v>443</v>
      </c>
      <c r="DW116" s="991"/>
      <c r="DX116" s="991"/>
      <c r="DY116" s="991"/>
      <c r="DZ116" s="992"/>
    </row>
    <row r="117" spans="1:130" s="233" customFormat="1" ht="26.25" customHeight="1" x14ac:dyDescent="0.15">
      <c r="A117" s="940" t="s">
        <v>194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465</v>
      </c>
      <c r="Z117" s="922"/>
      <c r="AA117" s="1006">
        <v>563892</v>
      </c>
      <c r="AB117" s="1007"/>
      <c r="AC117" s="1007"/>
      <c r="AD117" s="1007"/>
      <c r="AE117" s="1008"/>
      <c r="AF117" s="1009">
        <v>555876</v>
      </c>
      <c r="AG117" s="1007"/>
      <c r="AH117" s="1007"/>
      <c r="AI117" s="1007"/>
      <c r="AJ117" s="1008"/>
      <c r="AK117" s="1009">
        <v>546716</v>
      </c>
      <c r="AL117" s="1007"/>
      <c r="AM117" s="1007"/>
      <c r="AN117" s="1007"/>
      <c r="AO117" s="1008"/>
      <c r="AP117" s="1010"/>
      <c r="AQ117" s="1011"/>
      <c r="AR117" s="1011"/>
      <c r="AS117" s="1011"/>
      <c r="AT117" s="1012"/>
      <c r="AU117" s="936"/>
      <c r="AV117" s="937"/>
      <c r="AW117" s="937"/>
      <c r="AX117" s="937"/>
      <c r="AY117" s="937"/>
      <c r="AZ117" s="1002" t="s">
        <v>466</v>
      </c>
      <c r="BA117" s="1003"/>
      <c r="BB117" s="1003"/>
      <c r="BC117" s="1003"/>
      <c r="BD117" s="1003"/>
      <c r="BE117" s="1003"/>
      <c r="BF117" s="1003"/>
      <c r="BG117" s="1003"/>
      <c r="BH117" s="1003"/>
      <c r="BI117" s="1003"/>
      <c r="BJ117" s="1003"/>
      <c r="BK117" s="1003"/>
      <c r="BL117" s="1003"/>
      <c r="BM117" s="1003"/>
      <c r="BN117" s="1003"/>
      <c r="BO117" s="1003"/>
      <c r="BP117" s="1004"/>
      <c r="BQ117" s="953" t="s">
        <v>449</v>
      </c>
      <c r="BR117" s="954"/>
      <c r="BS117" s="954"/>
      <c r="BT117" s="954"/>
      <c r="BU117" s="954"/>
      <c r="BV117" s="954" t="s">
        <v>236</v>
      </c>
      <c r="BW117" s="954"/>
      <c r="BX117" s="954"/>
      <c r="BY117" s="954"/>
      <c r="BZ117" s="954"/>
      <c r="CA117" s="954" t="s">
        <v>455</v>
      </c>
      <c r="CB117" s="954"/>
      <c r="CC117" s="954"/>
      <c r="CD117" s="954"/>
      <c r="CE117" s="954"/>
      <c r="CF117" s="948" t="s">
        <v>236</v>
      </c>
      <c r="CG117" s="949"/>
      <c r="CH117" s="949"/>
      <c r="CI117" s="949"/>
      <c r="CJ117" s="949"/>
      <c r="CK117" s="976"/>
      <c r="CL117" s="977"/>
      <c r="CM117" s="950" t="s">
        <v>467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449</v>
      </c>
      <c r="DH117" s="987"/>
      <c r="DI117" s="987"/>
      <c r="DJ117" s="987"/>
      <c r="DK117" s="988"/>
      <c r="DL117" s="989" t="s">
        <v>449</v>
      </c>
      <c r="DM117" s="987"/>
      <c r="DN117" s="987"/>
      <c r="DO117" s="987"/>
      <c r="DP117" s="988"/>
      <c r="DQ117" s="989" t="s">
        <v>449</v>
      </c>
      <c r="DR117" s="987"/>
      <c r="DS117" s="987"/>
      <c r="DT117" s="987"/>
      <c r="DU117" s="988"/>
      <c r="DV117" s="990" t="s">
        <v>441</v>
      </c>
      <c r="DW117" s="991"/>
      <c r="DX117" s="991"/>
      <c r="DY117" s="991"/>
      <c r="DZ117" s="992"/>
    </row>
    <row r="118" spans="1:130" s="233" customFormat="1" ht="26.25" customHeight="1" x14ac:dyDescent="0.15">
      <c r="A118" s="94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433</v>
      </c>
      <c r="AB118" s="921"/>
      <c r="AC118" s="921"/>
      <c r="AD118" s="921"/>
      <c r="AE118" s="922"/>
      <c r="AF118" s="920" t="s">
        <v>434</v>
      </c>
      <c r="AG118" s="921"/>
      <c r="AH118" s="921"/>
      <c r="AI118" s="921"/>
      <c r="AJ118" s="922"/>
      <c r="AK118" s="920" t="s">
        <v>315</v>
      </c>
      <c r="AL118" s="921"/>
      <c r="AM118" s="921"/>
      <c r="AN118" s="921"/>
      <c r="AO118" s="922"/>
      <c r="AP118" s="998" t="s">
        <v>435</v>
      </c>
      <c r="AQ118" s="999"/>
      <c r="AR118" s="999"/>
      <c r="AS118" s="999"/>
      <c r="AT118" s="1000"/>
      <c r="AU118" s="936"/>
      <c r="AV118" s="937"/>
      <c r="AW118" s="937"/>
      <c r="AX118" s="937"/>
      <c r="AY118" s="937"/>
      <c r="AZ118" s="1001" t="s">
        <v>468</v>
      </c>
      <c r="BA118" s="993"/>
      <c r="BB118" s="993"/>
      <c r="BC118" s="993"/>
      <c r="BD118" s="993"/>
      <c r="BE118" s="993"/>
      <c r="BF118" s="993"/>
      <c r="BG118" s="993"/>
      <c r="BH118" s="993"/>
      <c r="BI118" s="993"/>
      <c r="BJ118" s="993"/>
      <c r="BK118" s="993"/>
      <c r="BL118" s="993"/>
      <c r="BM118" s="993"/>
      <c r="BN118" s="993"/>
      <c r="BO118" s="993"/>
      <c r="BP118" s="994"/>
      <c r="BQ118" s="1027" t="s">
        <v>236</v>
      </c>
      <c r="BR118" s="1028"/>
      <c r="BS118" s="1028"/>
      <c r="BT118" s="1028"/>
      <c r="BU118" s="1028"/>
      <c r="BV118" s="1028" t="s">
        <v>441</v>
      </c>
      <c r="BW118" s="1028"/>
      <c r="BX118" s="1028"/>
      <c r="BY118" s="1028"/>
      <c r="BZ118" s="1028"/>
      <c r="CA118" s="1028" t="s">
        <v>455</v>
      </c>
      <c r="CB118" s="1028"/>
      <c r="CC118" s="1028"/>
      <c r="CD118" s="1028"/>
      <c r="CE118" s="1028"/>
      <c r="CF118" s="948" t="s">
        <v>236</v>
      </c>
      <c r="CG118" s="949"/>
      <c r="CH118" s="949"/>
      <c r="CI118" s="949"/>
      <c r="CJ118" s="949"/>
      <c r="CK118" s="976"/>
      <c r="CL118" s="977"/>
      <c r="CM118" s="950" t="s">
        <v>469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236</v>
      </c>
      <c r="DH118" s="987"/>
      <c r="DI118" s="987"/>
      <c r="DJ118" s="987"/>
      <c r="DK118" s="988"/>
      <c r="DL118" s="989" t="s">
        <v>449</v>
      </c>
      <c r="DM118" s="987"/>
      <c r="DN118" s="987"/>
      <c r="DO118" s="987"/>
      <c r="DP118" s="988"/>
      <c r="DQ118" s="989" t="s">
        <v>236</v>
      </c>
      <c r="DR118" s="987"/>
      <c r="DS118" s="987"/>
      <c r="DT118" s="987"/>
      <c r="DU118" s="988"/>
      <c r="DV118" s="990" t="s">
        <v>236</v>
      </c>
      <c r="DW118" s="991"/>
      <c r="DX118" s="991"/>
      <c r="DY118" s="991"/>
      <c r="DZ118" s="992"/>
    </row>
    <row r="119" spans="1:130" s="233" customFormat="1" ht="26.25" customHeight="1" x14ac:dyDescent="0.15">
      <c r="A119" s="1084" t="s">
        <v>439</v>
      </c>
      <c r="B119" s="975"/>
      <c r="C119" s="957" t="s">
        <v>440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449</v>
      </c>
      <c r="AB119" s="928"/>
      <c r="AC119" s="928"/>
      <c r="AD119" s="928"/>
      <c r="AE119" s="929"/>
      <c r="AF119" s="930" t="s">
        <v>236</v>
      </c>
      <c r="AG119" s="928"/>
      <c r="AH119" s="928"/>
      <c r="AI119" s="928"/>
      <c r="AJ119" s="929"/>
      <c r="AK119" s="930" t="s">
        <v>449</v>
      </c>
      <c r="AL119" s="928"/>
      <c r="AM119" s="928"/>
      <c r="AN119" s="928"/>
      <c r="AO119" s="929"/>
      <c r="AP119" s="931" t="s">
        <v>236</v>
      </c>
      <c r="AQ119" s="932"/>
      <c r="AR119" s="932"/>
      <c r="AS119" s="932"/>
      <c r="AT119" s="933"/>
      <c r="AU119" s="938"/>
      <c r="AV119" s="939"/>
      <c r="AW119" s="939"/>
      <c r="AX119" s="939"/>
      <c r="AY119" s="939"/>
      <c r="AZ119" s="254" t="s">
        <v>194</v>
      </c>
      <c r="BA119" s="254"/>
      <c r="BB119" s="254"/>
      <c r="BC119" s="254"/>
      <c r="BD119" s="254"/>
      <c r="BE119" s="254"/>
      <c r="BF119" s="254"/>
      <c r="BG119" s="254"/>
      <c r="BH119" s="254"/>
      <c r="BI119" s="254"/>
      <c r="BJ119" s="254"/>
      <c r="BK119" s="254"/>
      <c r="BL119" s="254"/>
      <c r="BM119" s="254"/>
      <c r="BN119" s="254"/>
      <c r="BO119" s="1005" t="s">
        <v>470</v>
      </c>
      <c r="BP119" s="1033"/>
      <c r="BQ119" s="1027">
        <v>5863730</v>
      </c>
      <c r="BR119" s="1028"/>
      <c r="BS119" s="1028"/>
      <c r="BT119" s="1028"/>
      <c r="BU119" s="1028"/>
      <c r="BV119" s="1028">
        <v>5580477</v>
      </c>
      <c r="BW119" s="1028"/>
      <c r="BX119" s="1028"/>
      <c r="BY119" s="1028"/>
      <c r="BZ119" s="1028"/>
      <c r="CA119" s="1028">
        <v>5311276</v>
      </c>
      <c r="CB119" s="1028"/>
      <c r="CC119" s="1028"/>
      <c r="CD119" s="1028"/>
      <c r="CE119" s="1028"/>
      <c r="CF119" s="1029"/>
      <c r="CG119" s="1030"/>
      <c r="CH119" s="1030"/>
      <c r="CI119" s="1030"/>
      <c r="CJ119" s="1031"/>
      <c r="CK119" s="978"/>
      <c r="CL119" s="979"/>
      <c r="CM119" s="1001" t="s">
        <v>471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441</v>
      </c>
      <c r="DH119" s="1014"/>
      <c r="DI119" s="1014"/>
      <c r="DJ119" s="1014"/>
      <c r="DK119" s="1015"/>
      <c r="DL119" s="1013" t="s">
        <v>449</v>
      </c>
      <c r="DM119" s="1014"/>
      <c r="DN119" s="1014"/>
      <c r="DO119" s="1014"/>
      <c r="DP119" s="1015"/>
      <c r="DQ119" s="1013" t="s">
        <v>441</v>
      </c>
      <c r="DR119" s="1014"/>
      <c r="DS119" s="1014"/>
      <c r="DT119" s="1014"/>
      <c r="DU119" s="1015"/>
      <c r="DV119" s="1016" t="s">
        <v>236</v>
      </c>
      <c r="DW119" s="1017"/>
      <c r="DX119" s="1017"/>
      <c r="DY119" s="1017"/>
      <c r="DZ119" s="1018"/>
    </row>
    <row r="120" spans="1:130" s="233" customFormat="1" ht="26.25" customHeight="1" x14ac:dyDescent="0.15">
      <c r="A120" s="1085"/>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449</v>
      </c>
      <c r="AB120" s="987"/>
      <c r="AC120" s="987"/>
      <c r="AD120" s="987"/>
      <c r="AE120" s="988"/>
      <c r="AF120" s="989" t="s">
        <v>236</v>
      </c>
      <c r="AG120" s="987"/>
      <c r="AH120" s="987"/>
      <c r="AI120" s="987"/>
      <c r="AJ120" s="988"/>
      <c r="AK120" s="989" t="s">
        <v>236</v>
      </c>
      <c r="AL120" s="987"/>
      <c r="AM120" s="987"/>
      <c r="AN120" s="987"/>
      <c r="AO120" s="988"/>
      <c r="AP120" s="990" t="s">
        <v>455</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1960256</v>
      </c>
      <c r="BR120" s="959"/>
      <c r="BS120" s="959"/>
      <c r="BT120" s="959"/>
      <c r="BU120" s="959"/>
      <c r="BV120" s="959">
        <v>2027891</v>
      </c>
      <c r="BW120" s="959"/>
      <c r="BX120" s="959"/>
      <c r="BY120" s="959"/>
      <c r="BZ120" s="959"/>
      <c r="CA120" s="959">
        <v>2583794</v>
      </c>
      <c r="CB120" s="959"/>
      <c r="CC120" s="959"/>
      <c r="CD120" s="959"/>
      <c r="CE120" s="959"/>
      <c r="CF120" s="972">
        <v>90.6</v>
      </c>
      <c r="CG120" s="973"/>
      <c r="CH120" s="973"/>
      <c r="CI120" s="973"/>
      <c r="CJ120" s="973"/>
      <c r="CK120" s="1034" t="s">
        <v>474</v>
      </c>
      <c r="CL120" s="1035"/>
      <c r="CM120" s="1035"/>
      <c r="CN120" s="1035"/>
      <c r="CO120" s="1036"/>
      <c r="CP120" s="1042"/>
      <c r="CQ120" s="1043"/>
      <c r="CR120" s="1043"/>
      <c r="CS120" s="1043"/>
      <c r="CT120" s="1043"/>
      <c r="CU120" s="1043"/>
      <c r="CV120" s="1043"/>
      <c r="CW120" s="1043"/>
      <c r="CX120" s="1043"/>
      <c r="CY120" s="1043"/>
      <c r="CZ120" s="1043"/>
      <c r="DA120" s="1043"/>
      <c r="DB120" s="1043"/>
      <c r="DC120" s="1043"/>
      <c r="DD120" s="1043"/>
      <c r="DE120" s="1043"/>
      <c r="DF120" s="1044"/>
      <c r="DG120" s="958"/>
      <c r="DH120" s="959"/>
      <c r="DI120" s="959"/>
      <c r="DJ120" s="959"/>
      <c r="DK120" s="959"/>
      <c r="DL120" s="959"/>
      <c r="DM120" s="959"/>
      <c r="DN120" s="959"/>
      <c r="DO120" s="959"/>
      <c r="DP120" s="959"/>
      <c r="DQ120" s="959"/>
      <c r="DR120" s="959"/>
      <c r="DS120" s="959"/>
      <c r="DT120" s="959"/>
      <c r="DU120" s="959"/>
      <c r="DV120" s="960"/>
      <c r="DW120" s="960"/>
      <c r="DX120" s="960"/>
      <c r="DY120" s="960"/>
      <c r="DZ120" s="961"/>
    </row>
    <row r="121" spans="1:130" s="233" customFormat="1" ht="26.25" customHeight="1" x14ac:dyDescent="0.15">
      <c r="A121" s="1085"/>
      <c r="B121" s="977"/>
      <c r="C121" s="1002" t="s">
        <v>475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236</v>
      </c>
      <c r="AB121" s="987"/>
      <c r="AC121" s="987"/>
      <c r="AD121" s="987"/>
      <c r="AE121" s="988"/>
      <c r="AF121" s="989" t="s">
        <v>455</v>
      </c>
      <c r="AG121" s="987"/>
      <c r="AH121" s="987"/>
      <c r="AI121" s="987"/>
      <c r="AJ121" s="988"/>
      <c r="AK121" s="989" t="s">
        <v>236</v>
      </c>
      <c r="AL121" s="987"/>
      <c r="AM121" s="987"/>
      <c r="AN121" s="987"/>
      <c r="AO121" s="988"/>
      <c r="AP121" s="990" t="s">
        <v>449</v>
      </c>
      <c r="AQ121" s="991"/>
      <c r="AR121" s="991"/>
      <c r="AS121" s="991"/>
      <c r="AT121" s="992"/>
      <c r="AU121" s="1022"/>
      <c r="AV121" s="1023"/>
      <c r="AW121" s="1023"/>
      <c r="AX121" s="1023"/>
      <c r="AY121" s="1024"/>
      <c r="AZ121" s="950" t="s">
        <v>476</v>
      </c>
      <c r="BA121" s="951"/>
      <c r="BB121" s="951"/>
      <c r="BC121" s="951"/>
      <c r="BD121" s="951"/>
      <c r="BE121" s="951"/>
      <c r="BF121" s="951"/>
      <c r="BG121" s="951"/>
      <c r="BH121" s="951"/>
      <c r="BI121" s="951"/>
      <c r="BJ121" s="951"/>
      <c r="BK121" s="951"/>
      <c r="BL121" s="951"/>
      <c r="BM121" s="951"/>
      <c r="BN121" s="951"/>
      <c r="BO121" s="951"/>
      <c r="BP121" s="952"/>
      <c r="BQ121" s="953" t="s">
        <v>236</v>
      </c>
      <c r="BR121" s="954"/>
      <c r="BS121" s="954"/>
      <c r="BT121" s="954"/>
      <c r="BU121" s="954"/>
      <c r="BV121" s="954" t="s">
        <v>449</v>
      </c>
      <c r="BW121" s="954"/>
      <c r="BX121" s="954"/>
      <c r="BY121" s="954"/>
      <c r="BZ121" s="954"/>
      <c r="CA121" s="954" t="s">
        <v>236</v>
      </c>
      <c r="CB121" s="954"/>
      <c r="CC121" s="954"/>
      <c r="CD121" s="954"/>
      <c r="CE121" s="954"/>
      <c r="CF121" s="948" t="s">
        <v>449</v>
      </c>
      <c r="CG121" s="949"/>
      <c r="CH121" s="949"/>
      <c r="CI121" s="949"/>
      <c r="CJ121" s="949"/>
      <c r="CK121" s="1037"/>
      <c r="CL121" s="1038"/>
      <c r="CM121" s="1038"/>
      <c r="CN121" s="1038"/>
      <c r="CO121" s="1039"/>
      <c r="CP121" s="1047"/>
      <c r="CQ121" s="1048"/>
      <c r="CR121" s="1048"/>
      <c r="CS121" s="1048"/>
      <c r="CT121" s="1048"/>
      <c r="CU121" s="1048"/>
      <c r="CV121" s="1048"/>
      <c r="CW121" s="1048"/>
      <c r="CX121" s="1048"/>
      <c r="CY121" s="1048"/>
      <c r="CZ121" s="1048"/>
      <c r="DA121" s="1048"/>
      <c r="DB121" s="1048"/>
      <c r="DC121" s="1048"/>
      <c r="DD121" s="1048"/>
      <c r="DE121" s="1048"/>
      <c r="DF121" s="1049"/>
      <c r="DG121" s="953"/>
      <c r="DH121" s="954"/>
      <c r="DI121" s="954"/>
      <c r="DJ121" s="954"/>
      <c r="DK121" s="954"/>
      <c r="DL121" s="954"/>
      <c r="DM121" s="954"/>
      <c r="DN121" s="954"/>
      <c r="DO121" s="954"/>
      <c r="DP121" s="954"/>
      <c r="DQ121" s="954"/>
      <c r="DR121" s="954"/>
      <c r="DS121" s="954"/>
      <c r="DT121" s="954"/>
      <c r="DU121" s="954"/>
      <c r="DV121" s="955"/>
      <c r="DW121" s="955"/>
      <c r="DX121" s="955"/>
      <c r="DY121" s="955"/>
      <c r="DZ121" s="956"/>
    </row>
    <row r="122" spans="1:130" s="233" customFormat="1" ht="26.25" customHeight="1" x14ac:dyDescent="0.15">
      <c r="A122" s="1085"/>
      <c r="B122" s="977"/>
      <c r="C122" s="950" t="s">
        <v>458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236</v>
      </c>
      <c r="AB122" s="987"/>
      <c r="AC122" s="987"/>
      <c r="AD122" s="987"/>
      <c r="AE122" s="988"/>
      <c r="AF122" s="989" t="s">
        <v>441</v>
      </c>
      <c r="AG122" s="987"/>
      <c r="AH122" s="987"/>
      <c r="AI122" s="987"/>
      <c r="AJ122" s="988"/>
      <c r="AK122" s="989" t="s">
        <v>236</v>
      </c>
      <c r="AL122" s="987"/>
      <c r="AM122" s="987"/>
      <c r="AN122" s="987"/>
      <c r="AO122" s="988"/>
      <c r="AP122" s="990" t="s">
        <v>236</v>
      </c>
      <c r="AQ122" s="991"/>
      <c r="AR122" s="991"/>
      <c r="AS122" s="991"/>
      <c r="AT122" s="992"/>
      <c r="AU122" s="1022"/>
      <c r="AV122" s="1023"/>
      <c r="AW122" s="1023"/>
      <c r="AX122" s="1023"/>
      <c r="AY122" s="1024"/>
      <c r="AZ122" s="1001" t="s">
        <v>477</v>
      </c>
      <c r="BA122" s="993"/>
      <c r="BB122" s="993"/>
      <c r="BC122" s="993"/>
      <c r="BD122" s="993"/>
      <c r="BE122" s="993"/>
      <c r="BF122" s="993"/>
      <c r="BG122" s="993"/>
      <c r="BH122" s="993"/>
      <c r="BI122" s="993"/>
      <c r="BJ122" s="993"/>
      <c r="BK122" s="993"/>
      <c r="BL122" s="993"/>
      <c r="BM122" s="993"/>
      <c r="BN122" s="993"/>
      <c r="BO122" s="993"/>
      <c r="BP122" s="994"/>
      <c r="BQ122" s="1027">
        <v>3880726</v>
      </c>
      <c r="BR122" s="1028"/>
      <c r="BS122" s="1028"/>
      <c r="BT122" s="1028"/>
      <c r="BU122" s="1028"/>
      <c r="BV122" s="1028">
        <v>3756387</v>
      </c>
      <c r="BW122" s="1028"/>
      <c r="BX122" s="1028"/>
      <c r="BY122" s="1028"/>
      <c r="BZ122" s="1028"/>
      <c r="CA122" s="1028">
        <v>3625478</v>
      </c>
      <c r="CB122" s="1028"/>
      <c r="CC122" s="1028"/>
      <c r="CD122" s="1028"/>
      <c r="CE122" s="1028"/>
      <c r="CF122" s="1045">
        <v>127.2</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33" customFormat="1" ht="26.25" customHeight="1" x14ac:dyDescent="0.15">
      <c r="A123" s="1085"/>
      <c r="B123" s="977"/>
      <c r="C123" s="950" t="s">
        <v>464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455</v>
      </c>
      <c r="AB123" s="987"/>
      <c r="AC123" s="987"/>
      <c r="AD123" s="987"/>
      <c r="AE123" s="988"/>
      <c r="AF123" s="989" t="s">
        <v>478</v>
      </c>
      <c r="AG123" s="987"/>
      <c r="AH123" s="987"/>
      <c r="AI123" s="987"/>
      <c r="AJ123" s="988"/>
      <c r="AK123" s="989" t="s">
        <v>441</v>
      </c>
      <c r="AL123" s="987"/>
      <c r="AM123" s="987"/>
      <c r="AN123" s="987"/>
      <c r="AO123" s="988"/>
      <c r="AP123" s="990" t="s">
        <v>236</v>
      </c>
      <c r="AQ123" s="991"/>
      <c r="AR123" s="991"/>
      <c r="AS123" s="991"/>
      <c r="AT123" s="992"/>
      <c r="AU123" s="1025"/>
      <c r="AV123" s="1026"/>
      <c r="AW123" s="1026"/>
      <c r="AX123" s="1026"/>
      <c r="AY123" s="1026"/>
      <c r="AZ123" s="254" t="s">
        <v>194</v>
      </c>
      <c r="BA123" s="254"/>
      <c r="BB123" s="254"/>
      <c r="BC123" s="254"/>
      <c r="BD123" s="254"/>
      <c r="BE123" s="254"/>
      <c r="BF123" s="254"/>
      <c r="BG123" s="254"/>
      <c r="BH123" s="254"/>
      <c r="BI123" s="254"/>
      <c r="BJ123" s="254"/>
      <c r="BK123" s="254"/>
      <c r="BL123" s="254"/>
      <c r="BM123" s="254"/>
      <c r="BN123" s="254"/>
      <c r="BO123" s="1005" t="s">
        <v>479</v>
      </c>
      <c r="BP123" s="1033"/>
      <c r="BQ123" s="1091">
        <v>5840982</v>
      </c>
      <c r="BR123" s="1092"/>
      <c r="BS123" s="1092"/>
      <c r="BT123" s="1092"/>
      <c r="BU123" s="1092"/>
      <c r="BV123" s="1092">
        <v>5784278</v>
      </c>
      <c r="BW123" s="1092"/>
      <c r="BX123" s="1092"/>
      <c r="BY123" s="1092"/>
      <c r="BZ123" s="1092"/>
      <c r="CA123" s="1092">
        <v>6209272</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
      <c r="A124" s="1085"/>
      <c r="B124" s="977"/>
      <c r="C124" s="950" t="s">
        <v>467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441</v>
      </c>
      <c r="AB124" s="987"/>
      <c r="AC124" s="987"/>
      <c r="AD124" s="987"/>
      <c r="AE124" s="988"/>
      <c r="AF124" s="989" t="s">
        <v>441</v>
      </c>
      <c r="AG124" s="987"/>
      <c r="AH124" s="987"/>
      <c r="AI124" s="987"/>
      <c r="AJ124" s="988"/>
      <c r="AK124" s="989" t="s">
        <v>441</v>
      </c>
      <c r="AL124" s="987"/>
      <c r="AM124" s="987"/>
      <c r="AN124" s="987"/>
      <c r="AO124" s="988"/>
      <c r="AP124" s="990" t="s">
        <v>441</v>
      </c>
      <c r="AQ124" s="991"/>
      <c r="AR124" s="991"/>
      <c r="AS124" s="991"/>
      <c r="AT124" s="992"/>
      <c r="AU124" s="1087" t="s">
        <v>480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0.9</v>
      </c>
      <c r="BR124" s="1055"/>
      <c r="BS124" s="1055"/>
      <c r="BT124" s="1055"/>
      <c r="BU124" s="1055"/>
      <c r="BV124" s="1055" t="s">
        <v>441</v>
      </c>
      <c r="BW124" s="1055"/>
      <c r="BX124" s="1055"/>
      <c r="BY124" s="1055"/>
      <c r="BZ124" s="1055"/>
      <c r="CA124" s="1055" t="s">
        <v>441</v>
      </c>
      <c r="CB124" s="1055"/>
      <c r="CC124" s="1055"/>
      <c r="CD124" s="1055"/>
      <c r="CE124" s="1055"/>
      <c r="CF124" s="1056"/>
      <c r="CG124" s="1057"/>
      <c r="CH124" s="1057"/>
      <c r="CI124" s="1057"/>
      <c r="CJ124" s="1058"/>
      <c r="CK124" s="1040"/>
      <c r="CL124" s="1040"/>
      <c r="CM124" s="1040"/>
      <c r="CN124" s="1040"/>
      <c r="CO124" s="1041"/>
      <c r="CP124" s="1047"/>
      <c r="CQ124" s="1048"/>
      <c r="CR124" s="1048"/>
      <c r="CS124" s="1048"/>
      <c r="CT124" s="1048"/>
      <c r="CU124" s="1048"/>
      <c r="CV124" s="1048"/>
      <c r="CW124" s="1048"/>
      <c r="CX124" s="1048"/>
      <c r="CY124" s="1048"/>
      <c r="CZ124" s="1048"/>
      <c r="DA124" s="1048"/>
      <c r="DB124" s="1048"/>
      <c r="DC124" s="1048"/>
      <c r="DD124" s="1048"/>
      <c r="DE124" s="1048"/>
      <c r="DF124" s="1049"/>
      <c r="DG124" s="1032"/>
      <c r="DH124" s="1014"/>
      <c r="DI124" s="1014"/>
      <c r="DJ124" s="1014"/>
      <c r="DK124" s="1015"/>
      <c r="DL124" s="1013"/>
      <c r="DM124" s="1014"/>
      <c r="DN124" s="1014"/>
      <c r="DO124" s="1014"/>
      <c r="DP124" s="1015"/>
      <c r="DQ124" s="1013"/>
      <c r="DR124" s="1014"/>
      <c r="DS124" s="1014"/>
      <c r="DT124" s="1014"/>
      <c r="DU124" s="1015"/>
      <c r="DV124" s="1016"/>
      <c r="DW124" s="1017"/>
      <c r="DX124" s="1017"/>
      <c r="DY124" s="1017"/>
      <c r="DZ124" s="1018"/>
    </row>
    <row r="125" spans="1:130" s="233" customFormat="1" ht="26.25" customHeight="1" x14ac:dyDescent="0.15">
      <c r="A125" s="1085"/>
      <c r="B125" s="977"/>
      <c r="C125" s="950" t="s">
        <v>469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236</v>
      </c>
      <c r="AB125" s="987"/>
      <c r="AC125" s="987"/>
      <c r="AD125" s="987"/>
      <c r="AE125" s="988"/>
      <c r="AF125" s="989" t="s">
        <v>236</v>
      </c>
      <c r="AG125" s="987"/>
      <c r="AH125" s="987"/>
      <c r="AI125" s="987"/>
      <c r="AJ125" s="988"/>
      <c r="AK125" s="989" t="s">
        <v>236</v>
      </c>
      <c r="AL125" s="987"/>
      <c r="AM125" s="987"/>
      <c r="AN125" s="987"/>
      <c r="AO125" s="988"/>
      <c r="AP125" s="990" t="s">
        <v>449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481</v>
      </c>
      <c r="CL125" s="1035"/>
      <c r="CM125" s="1035"/>
      <c r="CN125" s="1035"/>
      <c r="CO125" s="1036"/>
      <c r="CP125" s="957" t="s">
        <v>482</v>
      </c>
      <c r="CQ125" s="925"/>
      <c r="CR125" s="925"/>
      <c r="CS125" s="925"/>
      <c r="CT125" s="925"/>
      <c r="CU125" s="925"/>
      <c r="CV125" s="925"/>
      <c r="CW125" s="925"/>
      <c r="CX125" s="925"/>
      <c r="CY125" s="925"/>
      <c r="CZ125" s="925"/>
      <c r="DA125" s="925"/>
      <c r="DB125" s="925"/>
      <c r="DC125" s="925"/>
      <c r="DD125" s="925"/>
      <c r="DE125" s="925"/>
      <c r="DF125" s="926"/>
      <c r="DG125" s="958" t="s">
        <v>449</v>
      </c>
      <c r="DH125" s="959"/>
      <c r="DI125" s="959"/>
      <c r="DJ125" s="959"/>
      <c r="DK125" s="959"/>
      <c r="DL125" s="959" t="s">
        <v>236</v>
      </c>
      <c r="DM125" s="959"/>
      <c r="DN125" s="959"/>
      <c r="DO125" s="959"/>
      <c r="DP125" s="959"/>
      <c r="DQ125" s="959" t="s">
        <v>449</v>
      </c>
      <c r="DR125" s="959"/>
      <c r="DS125" s="959"/>
      <c r="DT125" s="959"/>
      <c r="DU125" s="959"/>
      <c r="DV125" s="960" t="s">
        <v>236</v>
      </c>
      <c r="DW125" s="960"/>
      <c r="DX125" s="960"/>
      <c r="DY125" s="960"/>
      <c r="DZ125" s="961"/>
    </row>
    <row r="126" spans="1:130" s="233" customFormat="1" ht="26.25" customHeight="1" thickBot="1" x14ac:dyDescent="0.2">
      <c r="A126" s="1085"/>
      <c r="B126" s="977"/>
      <c r="C126" s="950" t="s">
        <v>471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449</v>
      </c>
      <c r="AB126" s="987"/>
      <c r="AC126" s="987"/>
      <c r="AD126" s="987"/>
      <c r="AE126" s="988"/>
      <c r="AF126" s="989" t="s">
        <v>236</v>
      </c>
      <c r="AG126" s="987"/>
      <c r="AH126" s="987"/>
      <c r="AI126" s="987"/>
      <c r="AJ126" s="988"/>
      <c r="AK126" s="989" t="s">
        <v>449</v>
      </c>
      <c r="AL126" s="987"/>
      <c r="AM126" s="987"/>
      <c r="AN126" s="987"/>
      <c r="AO126" s="988"/>
      <c r="AP126" s="990" t="s">
        <v>449</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483</v>
      </c>
      <c r="CQ126" s="951"/>
      <c r="CR126" s="951"/>
      <c r="CS126" s="951"/>
      <c r="CT126" s="951"/>
      <c r="CU126" s="951"/>
      <c r="CV126" s="951"/>
      <c r="CW126" s="951"/>
      <c r="CX126" s="951"/>
      <c r="CY126" s="951"/>
      <c r="CZ126" s="951"/>
      <c r="DA126" s="951"/>
      <c r="DB126" s="951"/>
      <c r="DC126" s="951"/>
      <c r="DD126" s="951"/>
      <c r="DE126" s="951"/>
      <c r="DF126" s="952"/>
      <c r="DG126" s="953" t="s">
        <v>236</v>
      </c>
      <c r="DH126" s="954"/>
      <c r="DI126" s="954"/>
      <c r="DJ126" s="954"/>
      <c r="DK126" s="954"/>
      <c r="DL126" s="954" t="s">
        <v>236</v>
      </c>
      <c r="DM126" s="954"/>
      <c r="DN126" s="954"/>
      <c r="DO126" s="954"/>
      <c r="DP126" s="954"/>
      <c r="DQ126" s="954" t="s">
        <v>236</v>
      </c>
      <c r="DR126" s="954"/>
      <c r="DS126" s="954"/>
      <c r="DT126" s="954"/>
      <c r="DU126" s="954"/>
      <c r="DV126" s="955" t="s">
        <v>236</v>
      </c>
      <c r="DW126" s="955"/>
      <c r="DX126" s="955"/>
      <c r="DY126" s="955"/>
      <c r="DZ126" s="956"/>
    </row>
    <row r="127" spans="1:130" s="233" customFormat="1" ht="26.25" customHeight="1" x14ac:dyDescent="0.15">
      <c r="A127" s="1086"/>
      <c r="B127" s="979"/>
      <c r="C127" s="1001" t="s">
        <v>484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449</v>
      </c>
      <c r="AB127" s="987"/>
      <c r="AC127" s="987"/>
      <c r="AD127" s="987"/>
      <c r="AE127" s="988"/>
      <c r="AF127" s="989" t="s">
        <v>236</v>
      </c>
      <c r="AG127" s="987"/>
      <c r="AH127" s="987"/>
      <c r="AI127" s="987"/>
      <c r="AJ127" s="988"/>
      <c r="AK127" s="989" t="s">
        <v>236</v>
      </c>
      <c r="AL127" s="987"/>
      <c r="AM127" s="987"/>
      <c r="AN127" s="987"/>
      <c r="AO127" s="988"/>
      <c r="AP127" s="990" t="s">
        <v>236</v>
      </c>
      <c r="AQ127" s="991"/>
      <c r="AR127" s="991"/>
      <c r="AS127" s="991"/>
      <c r="AT127" s="992"/>
      <c r="AU127" s="235"/>
      <c r="AV127" s="235"/>
      <c r="AW127" s="235"/>
      <c r="AX127" s="1059" t="s">
        <v>485</v>
      </c>
      <c r="AY127" s="1060"/>
      <c r="AZ127" s="1060"/>
      <c r="BA127" s="1060"/>
      <c r="BB127" s="1060"/>
      <c r="BC127" s="1060"/>
      <c r="BD127" s="1060"/>
      <c r="BE127" s="1061"/>
      <c r="BF127" s="1062" t="s">
        <v>486</v>
      </c>
      <c r="BG127" s="1060"/>
      <c r="BH127" s="1060"/>
      <c r="BI127" s="1060"/>
      <c r="BJ127" s="1060"/>
      <c r="BK127" s="1060"/>
      <c r="BL127" s="1061"/>
      <c r="BM127" s="1062" t="s">
        <v>487</v>
      </c>
      <c r="BN127" s="1060"/>
      <c r="BO127" s="1060"/>
      <c r="BP127" s="1060"/>
      <c r="BQ127" s="1060"/>
      <c r="BR127" s="1060"/>
      <c r="BS127" s="1061"/>
      <c r="BT127" s="1062" t="s">
        <v>488</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489</v>
      </c>
      <c r="CQ127" s="951"/>
      <c r="CR127" s="951"/>
      <c r="CS127" s="951"/>
      <c r="CT127" s="951"/>
      <c r="CU127" s="951"/>
      <c r="CV127" s="951"/>
      <c r="CW127" s="951"/>
      <c r="CX127" s="951"/>
      <c r="CY127" s="951"/>
      <c r="CZ127" s="951"/>
      <c r="DA127" s="951"/>
      <c r="DB127" s="951"/>
      <c r="DC127" s="951"/>
      <c r="DD127" s="951"/>
      <c r="DE127" s="951"/>
      <c r="DF127" s="952"/>
      <c r="DG127" s="953" t="s">
        <v>449</v>
      </c>
      <c r="DH127" s="954"/>
      <c r="DI127" s="954"/>
      <c r="DJ127" s="954"/>
      <c r="DK127" s="954"/>
      <c r="DL127" s="954" t="s">
        <v>236</v>
      </c>
      <c r="DM127" s="954"/>
      <c r="DN127" s="954"/>
      <c r="DO127" s="954"/>
      <c r="DP127" s="954"/>
      <c r="DQ127" s="954" t="s">
        <v>449</v>
      </c>
      <c r="DR127" s="954"/>
      <c r="DS127" s="954"/>
      <c r="DT127" s="954"/>
      <c r="DU127" s="954"/>
      <c r="DV127" s="955" t="s">
        <v>490</v>
      </c>
      <c r="DW127" s="955"/>
      <c r="DX127" s="955"/>
      <c r="DY127" s="955"/>
      <c r="DZ127" s="956"/>
    </row>
    <row r="128" spans="1:130" s="233" customFormat="1" ht="26.25" customHeight="1" thickBot="1" x14ac:dyDescent="0.2">
      <c r="A128" s="1069" t="s">
        <v>491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492</v>
      </c>
      <c r="X128" s="1071"/>
      <c r="Y128" s="1071"/>
      <c r="Z128" s="1072"/>
      <c r="AA128" s="1073" t="s">
        <v>236</v>
      </c>
      <c r="AB128" s="1074"/>
      <c r="AC128" s="1074"/>
      <c r="AD128" s="1074"/>
      <c r="AE128" s="1075"/>
      <c r="AF128" s="1076" t="s">
        <v>449</v>
      </c>
      <c r="AG128" s="1074"/>
      <c r="AH128" s="1074"/>
      <c r="AI128" s="1074"/>
      <c r="AJ128" s="1075"/>
      <c r="AK128" s="1076" t="s">
        <v>236</v>
      </c>
      <c r="AL128" s="1074"/>
      <c r="AM128" s="1074"/>
      <c r="AN128" s="1074"/>
      <c r="AO128" s="1075"/>
      <c r="AP128" s="1077"/>
      <c r="AQ128" s="1078"/>
      <c r="AR128" s="1078"/>
      <c r="AS128" s="1078"/>
      <c r="AT128" s="1079"/>
      <c r="AU128" s="235"/>
      <c r="AV128" s="235"/>
      <c r="AW128" s="235"/>
      <c r="AX128" s="924" t="s">
        <v>493</v>
      </c>
      <c r="AY128" s="925"/>
      <c r="AZ128" s="925"/>
      <c r="BA128" s="925"/>
      <c r="BB128" s="925"/>
      <c r="BC128" s="925"/>
      <c r="BD128" s="925"/>
      <c r="BE128" s="926"/>
      <c r="BF128" s="1080" t="s">
        <v>455</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494</v>
      </c>
      <c r="CQ128" s="754"/>
      <c r="CR128" s="754"/>
      <c r="CS128" s="754"/>
      <c r="CT128" s="754"/>
      <c r="CU128" s="754"/>
      <c r="CV128" s="754"/>
      <c r="CW128" s="754"/>
      <c r="CX128" s="754"/>
      <c r="CY128" s="754"/>
      <c r="CZ128" s="754"/>
      <c r="DA128" s="754"/>
      <c r="DB128" s="754"/>
      <c r="DC128" s="754"/>
      <c r="DD128" s="754"/>
      <c r="DE128" s="754"/>
      <c r="DF128" s="1064"/>
      <c r="DG128" s="1065" t="s">
        <v>236</v>
      </c>
      <c r="DH128" s="1066"/>
      <c r="DI128" s="1066"/>
      <c r="DJ128" s="1066"/>
      <c r="DK128" s="1066"/>
      <c r="DL128" s="1066" t="s">
        <v>236</v>
      </c>
      <c r="DM128" s="1066"/>
      <c r="DN128" s="1066"/>
      <c r="DO128" s="1066"/>
      <c r="DP128" s="1066"/>
      <c r="DQ128" s="1066" t="s">
        <v>490</v>
      </c>
      <c r="DR128" s="1066"/>
      <c r="DS128" s="1066"/>
      <c r="DT128" s="1066"/>
      <c r="DU128" s="1066"/>
      <c r="DV128" s="1067" t="s">
        <v>449</v>
      </c>
      <c r="DW128" s="1067"/>
      <c r="DX128" s="1067"/>
      <c r="DY128" s="1067"/>
      <c r="DZ128" s="1068"/>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495</v>
      </c>
      <c r="X129" s="1099"/>
      <c r="Y129" s="1099"/>
      <c r="Z129" s="1100"/>
      <c r="AA129" s="986">
        <v>2778520</v>
      </c>
      <c r="AB129" s="987"/>
      <c r="AC129" s="987"/>
      <c r="AD129" s="987"/>
      <c r="AE129" s="988"/>
      <c r="AF129" s="989">
        <v>2982655</v>
      </c>
      <c r="AG129" s="987"/>
      <c r="AH129" s="987"/>
      <c r="AI129" s="987"/>
      <c r="AJ129" s="988"/>
      <c r="AK129" s="989">
        <v>3224894</v>
      </c>
      <c r="AL129" s="987"/>
      <c r="AM129" s="987"/>
      <c r="AN129" s="987"/>
      <c r="AO129" s="988"/>
      <c r="AP129" s="1101"/>
      <c r="AQ129" s="1102"/>
      <c r="AR129" s="1102"/>
      <c r="AS129" s="1102"/>
      <c r="AT129" s="1103"/>
      <c r="AU129" s="236"/>
      <c r="AV129" s="236"/>
      <c r="AW129" s="236"/>
      <c r="AX129" s="1093" t="s">
        <v>496</v>
      </c>
      <c r="AY129" s="951"/>
      <c r="AZ129" s="951"/>
      <c r="BA129" s="951"/>
      <c r="BB129" s="951"/>
      <c r="BC129" s="951"/>
      <c r="BD129" s="951"/>
      <c r="BE129" s="952"/>
      <c r="BF129" s="1094" t="s">
        <v>236</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498</v>
      </c>
      <c r="X130" s="1099"/>
      <c r="Y130" s="1099"/>
      <c r="Z130" s="1100"/>
      <c r="AA130" s="986">
        <v>386168</v>
      </c>
      <c r="AB130" s="987"/>
      <c r="AC130" s="987"/>
      <c r="AD130" s="987"/>
      <c r="AE130" s="988"/>
      <c r="AF130" s="989">
        <v>379090</v>
      </c>
      <c r="AG130" s="987"/>
      <c r="AH130" s="987"/>
      <c r="AI130" s="987"/>
      <c r="AJ130" s="988"/>
      <c r="AK130" s="989">
        <v>374053</v>
      </c>
      <c r="AL130" s="987"/>
      <c r="AM130" s="987"/>
      <c r="AN130" s="987"/>
      <c r="AO130" s="988"/>
      <c r="AP130" s="1101"/>
      <c r="AQ130" s="1102"/>
      <c r="AR130" s="1102"/>
      <c r="AS130" s="1102"/>
      <c r="AT130" s="1103"/>
      <c r="AU130" s="236"/>
      <c r="AV130" s="236"/>
      <c r="AW130" s="236"/>
      <c r="AX130" s="1093" t="s">
        <v>499</v>
      </c>
      <c r="AY130" s="951"/>
      <c r="AZ130" s="951"/>
      <c r="BA130" s="951"/>
      <c r="BB130" s="951"/>
      <c r="BC130" s="951"/>
      <c r="BD130" s="951"/>
      <c r="BE130" s="952"/>
      <c r="BF130" s="1129">
        <v>6.7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500</v>
      </c>
      <c r="X131" s="1136"/>
      <c r="Y131" s="1136"/>
      <c r="Z131" s="1137"/>
      <c r="AA131" s="1032">
        <v>2392352</v>
      </c>
      <c r="AB131" s="1014"/>
      <c r="AC131" s="1014"/>
      <c r="AD131" s="1014"/>
      <c r="AE131" s="1015"/>
      <c r="AF131" s="1013">
        <v>2603565</v>
      </c>
      <c r="AG131" s="1014"/>
      <c r="AH131" s="1014"/>
      <c r="AI131" s="1014"/>
      <c r="AJ131" s="1015"/>
      <c r="AK131" s="1013">
        <v>2850841</v>
      </c>
      <c r="AL131" s="1014"/>
      <c r="AM131" s="1014"/>
      <c r="AN131" s="1014"/>
      <c r="AO131" s="1015"/>
      <c r="AP131" s="1138"/>
      <c r="AQ131" s="1139"/>
      <c r="AR131" s="1139"/>
      <c r="AS131" s="1139"/>
      <c r="AT131" s="1140"/>
      <c r="AU131" s="236"/>
      <c r="AV131" s="236"/>
      <c r="AW131" s="236"/>
      <c r="AX131" s="1111" t="s">
        <v>501</v>
      </c>
      <c r="AY131" s="754"/>
      <c r="AZ131" s="754"/>
      <c r="BA131" s="754"/>
      <c r="BB131" s="754"/>
      <c r="BC131" s="754"/>
      <c r="BD131" s="754"/>
      <c r="BE131" s="1064"/>
      <c r="BF131" s="1112" t="s">
        <v>236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503</v>
      </c>
      <c r="W132" s="1122"/>
      <c r="X132" s="1122"/>
      <c r="Y132" s="1122"/>
      <c r="Z132" s="1123"/>
      <c r="AA132" s="1124">
        <v>7.4288399030000001</v>
      </c>
      <c r="AB132" s="1125"/>
      <c r="AC132" s="1125"/>
      <c r="AD132" s="1125"/>
      <c r="AE132" s="1126"/>
      <c r="AF132" s="1127">
        <v>6.7901511970000001</v>
      </c>
      <c r="AG132" s="1125"/>
      <c r="AH132" s="1125"/>
      <c r="AI132" s="1125"/>
      <c r="AJ132" s="1126"/>
      <c r="AK132" s="1127">
        <v>6.0565636600000001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504</v>
      </c>
      <c r="W133" s="1105"/>
      <c r="X133" s="1105"/>
      <c r="Y133" s="1105"/>
      <c r="Z133" s="1106"/>
      <c r="AA133" s="1107">
        <v>7.1</v>
      </c>
      <c r="AB133" s="1108"/>
      <c r="AC133" s="1108"/>
      <c r="AD133" s="1108"/>
      <c r="AE133" s="1109"/>
      <c r="AF133" s="1107">
        <v>7.1</v>
      </c>
      <c r="AG133" s="1108"/>
      <c r="AH133" s="1108"/>
      <c r="AI133" s="1108"/>
      <c r="AJ133" s="1109"/>
      <c r="AK133" s="1107">
        <v>6.7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JQXRNCH5Pf4/jxuaYH+t+UIYHT5puy6wl+FQgQBrwXjdv1tscMH78HMolsjMg8XmsHubpinhWIaBTmqQDtb2g==" saltValue="m3Sc/jJRCDTpAgsPH4HX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R9" sqref="R9:V9"/>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sZGIgYQTxr4jJxb/215XjvW6VDEZNRGSrSbRQveBLym9KlRqHzWBz8Om0YFRu+MAgtMnLvdiysF8oy/SQlcTZw==" saltValue="hg23+bf+aCvtxWACzH+X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R9" sqref="R9:V9"/>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cZyH5QiVDqei3AaaJrdPZWGMWgpcM/ckc7cWdoA0F2cHbQRyuRRNVXQ3/wLWJQIPYL66KpHOTaIX8rJaxe68Q==" saltValue="KpW/iWxO5qgxh7yCLEvTF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workbookViewId="0">
      <selection activeCell="R9" sqref="R9:V9"/>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508</v>
      </c>
      <c r="AP7" s="275"/>
      <c r="AQ7" s="276" t="s">
        <v>509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510</v>
      </c>
      <c r="AQ8" s="282" t="s">
        <v>511</v>
      </c>
      <c r="AR8" s="283" t="s">
        <v>512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513</v>
      </c>
      <c r="AL9" s="1145"/>
      <c r="AM9" s="1145"/>
      <c r="AN9" s="1146"/>
      <c r="AO9" s="284">
        <v>724419</v>
      </c>
      <c r="AP9" s="284">
        <v>77304</v>
      </c>
      <c r="AQ9" s="285">
        <v>138005</v>
      </c>
      <c r="AR9" s="286">
        <v>-44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514</v>
      </c>
      <c r="AL10" s="1145"/>
      <c r="AM10" s="1145"/>
      <c r="AN10" s="1146"/>
      <c r="AO10" s="287">
        <v>196486</v>
      </c>
      <c r="AP10" s="287">
        <v>20967</v>
      </c>
      <c r="AQ10" s="288">
        <v>18944</v>
      </c>
      <c r="AR10" s="289">
        <v>10.7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515</v>
      </c>
      <c r="AL11" s="1145"/>
      <c r="AM11" s="1145"/>
      <c r="AN11" s="1146"/>
      <c r="AO11" s="287">
        <v>43450</v>
      </c>
      <c r="AP11" s="287">
        <v>4637</v>
      </c>
      <c r="AQ11" s="288">
        <v>1141</v>
      </c>
      <c r="AR11" s="289">
        <v>306.39999999999998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516</v>
      </c>
      <c r="AL12" s="1145"/>
      <c r="AM12" s="1145"/>
      <c r="AN12" s="1146"/>
      <c r="AO12" s="287" t="s">
        <v>517</v>
      </c>
      <c r="AP12" s="287" t="s">
        <v>517</v>
      </c>
      <c r="AQ12" s="288" t="s">
        <v>517</v>
      </c>
      <c r="AR12" s="289" t="s">
        <v>517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518</v>
      </c>
      <c r="AL13" s="1145"/>
      <c r="AM13" s="1145"/>
      <c r="AN13" s="1146"/>
      <c r="AO13" s="287">
        <v>46051</v>
      </c>
      <c r="AP13" s="287">
        <v>4914</v>
      </c>
      <c r="AQ13" s="288">
        <v>5446</v>
      </c>
      <c r="AR13" s="289">
        <v>-9.8000000000000007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519</v>
      </c>
      <c r="AL14" s="1145"/>
      <c r="AM14" s="1145"/>
      <c r="AN14" s="1146"/>
      <c r="AO14" s="287">
        <v>3879</v>
      </c>
      <c r="AP14" s="287">
        <v>414</v>
      </c>
      <c r="AQ14" s="288">
        <v>2970</v>
      </c>
      <c r="AR14" s="289">
        <v>-86.1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520</v>
      </c>
      <c r="AL15" s="1148"/>
      <c r="AM15" s="1148"/>
      <c r="AN15" s="1149"/>
      <c r="AO15" s="287">
        <v>-55765</v>
      </c>
      <c r="AP15" s="287">
        <v>-5951</v>
      </c>
      <c r="AQ15" s="288">
        <v>-11906</v>
      </c>
      <c r="AR15" s="289">
        <v>-50</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194</v>
      </c>
      <c r="AL16" s="1148"/>
      <c r="AM16" s="1148"/>
      <c r="AN16" s="1149"/>
      <c r="AO16" s="287">
        <v>958520</v>
      </c>
      <c r="AP16" s="287">
        <v>102286</v>
      </c>
      <c r="AQ16" s="288">
        <v>154600</v>
      </c>
      <c r="AR16" s="289">
        <v>-33.799999999999997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525</v>
      </c>
      <c r="AL21" s="1151"/>
      <c r="AM21" s="1151"/>
      <c r="AN21" s="1152"/>
      <c r="AO21" s="300">
        <v>9.07</v>
      </c>
      <c r="AP21" s="301">
        <v>13.81</v>
      </c>
      <c r="AQ21" s="302">
        <v>-4.74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526</v>
      </c>
      <c r="AL22" s="1151"/>
      <c r="AM22" s="1151"/>
      <c r="AN22" s="1152"/>
      <c r="AO22" s="305">
        <v>93.2</v>
      </c>
      <c r="AP22" s="306">
        <v>95.5</v>
      </c>
      <c r="AQ22" s="307">
        <v>-2.2999999999999998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508</v>
      </c>
      <c r="AP30" s="275"/>
      <c r="AQ30" s="276" t="s">
        <v>509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510</v>
      </c>
      <c r="AQ31" s="282" t="s">
        <v>511</v>
      </c>
      <c r="AR31" s="283" t="s">
        <v>512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530</v>
      </c>
      <c r="AL32" s="1159"/>
      <c r="AM32" s="1159"/>
      <c r="AN32" s="1160"/>
      <c r="AO32" s="315">
        <v>331031</v>
      </c>
      <c r="AP32" s="315">
        <v>35325</v>
      </c>
      <c r="AQ32" s="316">
        <v>81359</v>
      </c>
      <c r="AR32" s="317">
        <v>-56.6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531</v>
      </c>
      <c r="AL33" s="1159"/>
      <c r="AM33" s="1159"/>
      <c r="AN33" s="1160"/>
      <c r="AO33" s="315" t="s">
        <v>517</v>
      </c>
      <c r="AP33" s="315" t="s">
        <v>517</v>
      </c>
      <c r="AQ33" s="316" t="s">
        <v>517</v>
      </c>
      <c r="AR33" s="317" t="s">
        <v>517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532</v>
      </c>
      <c r="AL34" s="1159"/>
      <c r="AM34" s="1159"/>
      <c r="AN34" s="1160"/>
      <c r="AO34" s="315" t="s">
        <v>517</v>
      </c>
      <c r="AP34" s="315" t="s">
        <v>517</v>
      </c>
      <c r="AQ34" s="316" t="s">
        <v>517</v>
      </c>
      <c r="AR34" s="317" t="s">
        <v>517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533</v>
      </c>
      <c r="AL35" s="1159"/>
      <c r="AM35" s="1159"/>
      <c r="AN35" s="1160"/>
      <c r="AO35" s="315" t="s">
        <v>517</v>
      </c>
      <c r="AP35" s="315" t="s">
        <v>517</v>
      </c>
      <c r="AQ35" s="316">
        <v>18647</v>
      </c>
      <c r="AR35" s="317" t="s">
        <v>517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534</v>
      </c>
      <c r="AL36" s="1159"/>
      <c r="AM36" s="1159"/>
      <c r="AN36" s="1160"/>
      <c r="AO36" s="315">
        <v>215685</v>
      </c>
      <c r="AP36" s="315">
        <v>23016</v>
      </c>
      <c r="AQ36" s="316">
        <v>4480</v>
      </c>
      <c r="AR36" s="317">
        <v>413.8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535</v>
      </c>
      <c r="AL37" s="1159"/>
      <c r="AM37" s="1159"/>
      <c r="AN37" s="1160"/>
      <c r="AO37" s="315" t="s">
        <v>517</v>
      </c>
      <c r="AP37" s="315" t="s">
        <v>517</v>
      </c>
      <c r="AQ37" s="316">
        <v>815</v>
      </c>
      <c r="AR37" s="317" t="s">
        <v>517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536</v>
      </c>
      <c r="AL38" s="1162"/>
      <c r="AM38" s="1162"/>
      <c r="AN38" s="1163"/>
      <c r="AO38" s="318" t="s">
        <v>517</v>
      </c>
      <c r="AP38" s="318" t="s">
        <v>517</v>
      </c>
      <c r="AQ38" s="319">
        <v>14</v>
      </c>
      <c r="AR38" s="307" t="s">
        <v>517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537</v>
      </c>
      <c r="AL39" s="1162"/>
      <c r="AM39" s="1162"/>
      <c r="AN39" s="1163"/>
      <c r="AO39" s="315" t="s">
        <v>517</v>
      </c>
      <c r="AP39" s="315" t="s">
        <v>517</v>
      </c>
      <c r="AQ39" s="316">
        <v>-4008</v>
      </c>
      <c r="AR39" s="317" t="s">
        <v>517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538</v>
      </c>
      <c r="AL40" s="1159"/>
      <c r="AM40" s="1159"/>
      <c r="AN40" s="1160"/>
      <c r="AO40" s="315">
        <v>-374053</v>
      </c>
      <c r="AP40" s="315">
        <v>-39916</v>
      </c>
      <c r="AQ40" s="316">
        <v>-68941</v>
      </c>
      <c r="AR40" s="317">
        <v>-42.1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308</v>
      </c>
      <c r="AL41" s="1165"/>
      <c r="AM41" s="1165"/>
      <c r="AN41" s="1166"/>
      <c r="AO41" s="315">
        <v>172663</v>
      </c>
      <c r="AP41" s="315">
        <v>18425</v>
      </c>
      <c r="AQ41" s="316">
        <v>32367</v>
      </c>
      <c r="AR41" s="317">
        <v>-43.1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508</v>
      </c>
      <c r="AN49" s="1155" t="s">
        <v>542</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543</v>
      </c>
      <c r="AO50" s="332" t="s">
        <v>544</v>
      </c>
      <c r="AP50" s="333" t="s">
        <v>545</v>
      </c>
      <c r="AQ50" s="334" t="s">
        <v>546</v>
      </c>
      <c r="AR50" s="335" t="s">
        <v>547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337851</v>
      </c>
      <c r="AN51" s="337">
        <v>33992</v>
      </c>
      <c r="AO51" s="338">
        <v>-9.3000000000000007</v>
      </c>
      <c r="AP51" s="339">
        <v>90072</v>
      </c>
      <c r="AQ51" s="340">
        <v>13.3</v>
      </c>
      <c r="AR51" s="341">
        <v>-22.6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325656</v>
      </c>
      <c r="AN52" s="345">
        <v>32765</v>
      </c>
      <c r="AO52" s="346">
        <v>1.9</v>
      </c>
      <c r="AP52" s="347">
        <v>46083</v>
      </c>
      <c r="AQ52" s="348">
        <v>3.2</v>
      </c>
      <c r="AR52" s="349">
        <v>-1.3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314620</v>
      </c>
      <c r="AN53" s="337">
        <v>32130</v>
      </c>
      <c r="AO53" s="338">
        <v>-5.5</v>
      </c>
      <c r="AP53" s="339">
        <v>88328</v>
      </c>
      <c r="AQ53" s="340">
        <v>-1.9</v>
      </c>
      <c r="AR53" s="341">
        <v>-3.6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297448</v>
      </c>
      <c r="AN54" s="345">
        <v>30377</v>
      </c>
      <c r="AO54" s="346">
        <v>-7.3</v>
      </c>
      <c r="AP54" s="347">
        <v>49013</v>
      </c>
      <c r="AQ54" s="348">
        <v>6.4</v>
      </c>
      <c r="AR54" s="349">
        <v>-13.7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365060</v>
      </c>
      <c r="AN55" s="337">
        <v>37725</v>
      </c>
      <c r="AO55" s="338">
        <v>17.399999999999999</v>
      </c>
      <c r="AP55" s="339">
        <v>103390</v>
      </c>
      <c r="AQ55" s="340">
        <v>17.100000000000001</v>
      </c>
      <c r="AR55" s="341">
        <v>0.3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282779</v>
      </c>
      <c r="AN56" s="345">
        <v>29222</v>
      </c>
      <c r="AO56" s="346">
        <v>-3.8</v>
      </c>
      <c r="AP56" s="347">
        <v>51269</v>
      </c>
      <c r="AQ56" s="348">
        <v>4.5999999999999996</v>
      </c>
      <c r="AR56" s="349">
        <v>-8.4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326136</v>
      </c>
      <c r="AN57" s="337">
        <v>34254</v>
      </c>
      <c r="AO57" s="338">
        <v>-9.1999999999999993</v>
      </c>
      <c r="AP57" s="339">
        <v>125391</v>
      </c>
      <c r="AQ57" s="340">
        <v>21.3</v>
      </c>
      <c r="AR57" s="341">
        <v>-30.5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252446</v>
      </c>
      <c r="AN58" s="345">
        <v>26515</v>
      </c>
      <c r="AO58" s="346">
        <v>-9.3000000000000007</v>
      </c>
      <c r="AP58" s="347">
        <v>68516</v>
      </c>
      <c r="AQ58" s="348">
        <v>33.6</v>
      </c>
      <c r="AR58" s="349">
        <v>-42.9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187241</v>
      </c>
      <c r="AN59" s="337">
        <v>19981</v>
      </c>
      <c r="AO59" s="338">
        <v>-41.7</v>
      </c>
      <c r="AP59" s="339">
        <v>138402</v>
      </c>
      <c r="AQ59" s="340">
        <v>10.4</v>
      </c>
      <c r="AR59" s="341">
        <v>-52.1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168010</v>
      </c>
      <c r="AN60" s="345">
        <v>17929</v>
      </c>
      <c r="AO60" s="346">
        <v>-32.4</v>
      </c>
      <c r="AP60" s="347">
        <v>70652</v>
      </c>
      <c r="AQ60" s="348">
        <v>3.1</v>
      </c>
      <c r="AR60" s="349">
        <v>-35.5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306182</v>
      </c>
      <c r="AN61" s="352">
        <v>31616</v>
      </c>
      <c r="AO61" s="353">
        <v>-9.6999999999999993</v>
      </c>
      <c r="AP61" s="354">
        <v>109117</v>
      </c>
      <c r="AQ61" s="355">
        <v>12</v>
      </c>
      <c r="AR61" s="341">
        <v>-21.7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265268</v>
      </c>
      <c r="AN62" s="345">
        <v>27362</v>
      </c>
      <c r="AO62" s="346">
        <v>-10.199999999999999</v>
      </c>
      <c r="AP62" s="347">
        <v>57107</v>
      </c>
      <c r="AQ62" s="348">
        <v>10.199999999999999</v>
      </c>
      <c r="AR62" s="349">
        <v>-20.399999999999999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1ccLONRApSanIrLuO2dt0TiNpmB5NB0IAzyAStHkh3gR8Z3rbktiH/z23ZJHGjNgaO26aQluCR9Umxn3pFHnkQ==" saltValue="5ykVzLce/ucUaF39HrSP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Z88" zoomScaleNormal="100" zoomScaleSheetLayoutView="55" workbookViewId="0">
      <selection activeCell="R9" sqref="R9:V9"/>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row r="120" spans="125:125" ht="13.5" hidden="1" customHeight="1" x14ac:dyDescent="0.15"/>
    <row r="121" spans="125:125" ht="13.5" hidden="1" customHeight="1" x14ac:dyDescent="0.15">
      <c r="DU121" s="262"/>
    </row>
  </sheetData>
  <sheetProtection algorithmName="SHA-512" hashValue="kkKsE75IwDmMVhPSR2iuR2w5SznCcpY69qVLPpotdVXaiGCtvYy8KKvr3yMYgr4giWGocien1MNjLhb8VuDgyQ==" saltValue="s4X6oeUhW00fO28TmTFB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Normal="100" zoomScaleSheetLayoutView="55" workbookViewId="0">
      <selection activeCell="R9" sqref="R9:V9"/>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557</v>
      </c>
    </row>
  </sheetData>
  <sheetProtection algorithmName="SHA-512" hashValue="rjoEoat4n/vMvd2sqIHbWf96nAGPm4E/SRvWa4cjeQUL/Pfi/dMz3ZMdP34AkrlPBofo/5oI6pAHOjlEpr36oA==" saltValue="+tXBmlelOuT1Je+uBbGV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43" zoomScaleNormal="100" zoomScaleSheetLayoutView="100" workbookViewId="0">
      <selection activeCell="R9" sqref="R9:V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7" t="s">
        <v>3</v>
      </c>
      <c r="D47" s="1167"/>
      <c r="E47" s="1168"/>
      <c r="F47" s="11">
        <v>22.79</v>
      </c>
      <c r="G47" s="12">
        <v>21.12</v>
      </c>
      <c r="H47" s="12">
        <v>16.02</v>
      </c>
      <c r="I47" s="12">
        <v>17.940000000000001</v>
      </c>
      <c r="J47" s="13">
        <v>32.49</v>
      </c>
    </row>
    <row r="48" spans="2:10" ht="57.75" customHeight="1" x14ac:dyDescent="0.15">
      <c r="B48" s="14"/>
      <c r="C48" s="1169" t="s">
        <v>4</v>
      </c>
      <c r="D48" s="1169"/>
      <c r="E48" s="1170"/>
      <c r="F48" s="15">
        <v>4</v>
      </c>
      <c r="G48" s="16">
        <v>4.76</v>
      </c>
      <c r="H48" s="16">
        <v>8.01</v>
      </c>
      <c r="I48" s="16">
        <v>7.39</v>
      </c>
      <c r="J48" s="17">
        <v>5.99</v>
      </c>
    </row>
    <row r="49" spans="2:10" ht="57.75" customHeight="1" thickBot="1" x14ac:dyDescent="0.2">
      <c r="B49" s="18"/>
      <c r="C49" s="1171" t="s">
        <v>5</v>
      </c>
      <c r="D49" s="1171"/>
      <c r="E49" s="1172"/>
      <c r="F49" s="19">
        <v>1.3</v>
      </c>
      <c r="G49" s="20" t="s">
        <v>563</v>
      </c>
      <c r="H49" s="20" t="s">
        <v>564</v>
      </c>
      <c r="I49" s="20">
        <v>2.94</v>
      </c>
      <c r="J49" s="21">
        <v>15.05</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1ty4kN2dYyk9qZSTrWet621FIa8mQFUlCDMqtJnTqN3pN4eyTQs8IQ+1kT9HmwVcMFVlAn48CRYQkQucUbf2ug==" saltValue="FwVr/QJa/tI1sTA16p8d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2023-03-13T06:31:09Z</cp:lastPrinted>
  <dcterms:created xsi:type="dcterms:W3CDTF">2023-02-20T04:32:49Z</dcterms:created>
  <dcterms:modified xsi:type="dcterms:W3CDTF">2023-10-12T01:58:30Z</dcterms:modified>
  <cp:category/>
</cp:coreProperties>
</file>