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674\Desktop\"/>
    </mc:Choice>
  </mc:AlternateContent>
  <bookViews>
    <workbookView xWindow="0" yWindow="0" windowWidth="20490" windowHeight="718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<sst xmlns="http://schemas.openxmlformats.org/spreadsheetml/2006/main" count="1134" uniqueCount="595">
  <si>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</si>
  <si>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</si>
  <si>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</si>
  <si>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</si>
  <si>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</si>
  <si>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</si>
  <si>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</si>
  <si>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</si>
  <si>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</si>
  <si>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</si>
  <si>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</si>
  <si>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</si>
  <si>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</si>
  <si>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</si>
  <si>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</si>
  <si>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</si>
  <si>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</si>
  <si>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</si>
  <si>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</si>
  <si>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</si>
  <si>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</si>
  <si>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</si>
  <si>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</si>
  <si>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</si>
  <si>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</si>
  <si>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</si>
  <si>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</si>
  <si>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</si>
  <si>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</si>
  <si>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</si>
  <si>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</si>
  <si>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</si>
  <si>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</si>
  <si>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</si>
  <si>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</si>
  <si>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</si>
  <si>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</si>
  <si>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</si>
  <si>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</si>
  <si>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</si>
  <si>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</si>
  <si>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</si>
  <si>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</si>
  <si>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</si>
  <si>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</si>
  <si>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</si>
  <si>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</si>
  <si>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</si>
  <si>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</si>
  <si>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</si>
  <si>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</si>
  <si>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</si>
  <si>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</si>
  <si>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</si>
  <si>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</si>
  <si>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</si>
  <si>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</si>
  <si>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</si>
  <si>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</si>
  <si>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</si>
  <si>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</si>
  <si>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</si>
  <si>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</si>
  <si>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</si>
  <si>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</si>
  <si>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</si>
  <si>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</si>
  <si>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</si>
  <si>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</si>
  <si>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</si>
  <si>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</si>
  <si>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</si>
  <si>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</si>
  <si>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</si>
  <si>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</si>
  <si>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</si>
  <si>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</si>
  <si>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</si>
  <si>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</si>
  <si>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</si>
  <si>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</si>
  <si>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</si>
  <si>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</si>
  <si>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</si>
  <si>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</si>
  <si>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</si>
  <si>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</si>
  <si>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</si>
  <si>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</si>
  <si>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</si>
  <si>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</si>
  <si>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</si>
  <si>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</si>
  <si>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</si>
  <si>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</si>
  <si>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</si>
  <si>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</si>
  <si>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</si>
  <si>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</si>
  <si>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</si>
  <si>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</si>
  <si>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</si>
  <si>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</si>
  <si>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</si>
  <si>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</si>
  <si>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</si>
  <si>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</si>
  <si>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</si>
  <si>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</si>
  <si>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</si>
  <si>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</si>
  <si>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</si>
  <si>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</si>
  <si>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</si>
  <si>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</si>
  <si>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</si>
  <si>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</si>
  <si>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</si>
  <si>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</si>
  <si>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</si>
  <si>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</si>
  <si>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</si>
  <si>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</si>
  <si>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</si>
  <si>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</si>
  <si>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</si>
  <si>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</si>
  <si>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</si>
  <si>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</si>
  <si>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</si>
  <si>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</si>
  <si>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</si>
  <si>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</si>
  <si>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</si>
  <si>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</si>
  <si>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</si>
  <si>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</si>
  <si>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</si>
  <si>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</si>
  <si>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</si>
  <si>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</si>
  <si>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</si>
  <si>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</si>
  <si>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</si>
  <si>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</si>
  <si>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</si>
  <si>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</si>
  <si>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</si>
  <si>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</si>
  <si>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</si>
  <si>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</si>
  <si>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</si>
  <si>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</si>
  <si>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</si>
  <si>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</si>
  <si>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</si>
  <si>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</si>
  <si>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</si>
  <si>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</si>
  <si>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</si>
  <si>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</si>
  <si>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</si>
  <si>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</si>
  <si>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</si>
  <si>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</si>
  <si>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</si>
  <si>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</si>
  <si>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</si>
  <si>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</si>
  <si>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</si>
  <si>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</si>
  <si>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</si>
  <si>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</si>
  <si>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</si>
  <si>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</si>
  <si>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</si>
  <si>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</si>
  <si>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</si>
  <si>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</si>
  <si>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</si>
  <si>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</si>
  <si>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</si>
  <si>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</si>
  <si>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</si>
  <si>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</si>
  <si>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</si>
  <si>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</si>
  <si>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</si>
  <si>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</si>
  <si>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</si>
  <si>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</si>
  <si>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</si>
  <si>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</si>
  <si>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</si>
  <si>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</si>
  <si>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</si>
  <si>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</si>
  <si>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</si>
  <si>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</si>
  <si>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</si>
  <si>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</si>
  <si>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</si>
  <si>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</si>
  <si>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</si>
  <si>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</si>
  <si>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</si>
  <si>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</si>
  <si>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</si>
  <si>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</si>
  <si>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</si>
  <si>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</si>
  <si>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</si>
  <si>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</si>
  <si>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</si>
  <si>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</si>
  <si>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埼玉県川島町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</si>
  <si>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</si>
  <si>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</si>
  <si>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</si>
  <si>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</si>
  <si>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</si>
  <si>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</si>
  <si>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</si>
  <si>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</si>
  <si>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</si>
  <si>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</si>
  <si>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</si>
  <si>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</si>
  <si>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</si>
  <si>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</si>
  <si>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</si>
  <si>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</si>
  <si>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</si>
  <si>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</si>
  <si>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</si>
  <si>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</si>
  <si>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</si>
  <si>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</si>
  <si>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</si>
  <si>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</si>
  <si>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</si>
  <si>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</si>
  <si>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</si>
  <si>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</si>
  <si>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</si>
  <si>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</si>
  <si>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</si>
  <si>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</si>
  <si>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</si>
  <si>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</si>
  <si>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</si>
  <si>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</si>
  <si>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</si>
  <si>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</si>
  <si>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</si>
  <si>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</si>
  <si>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</si>
  <si>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</si>
  <si>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</si>
  <si>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</si>
  <si>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</si>
  <si>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</si>
  <si>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</si>
  <si>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</si>
  <si>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</si>
  <si>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</si>
  <si>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</si>
  <si>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</si>
  <si>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</si>
  <si>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</si>
  <si>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</si>
  <si>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</si>
  <si>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</si>
  <si>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</si>
  <si>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</si>
  <si>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</si>
  <si>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</si>
  <si>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</si>
  <si>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</si>
  <si>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</si>
  <si>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</si>
  <si>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</si>
  <si>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</si>
  <si>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</si>
  <si>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</si>
  <si>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</si>
  <si>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</si>
  <si>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</si>
  <si>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</si>
  <si>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</si>
  <si>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</si>
  <si>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</si>
  <si>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</si>
  <si>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</si>
  <si>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</si>
  <si>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</si>
  <si>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</si>
  <si>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</si>
  <si>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</si>
  <si>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</si>
  <si>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</si>
  <si>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</si>
  <si>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</si>
  <si>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</si>
  <si>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</si>
  <si>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</si>
  <si>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</si>
  <si>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</si>
  <si>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</si>
  <si>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</si>
  <si>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</si>
  <si>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</si>
  <si>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</si>
  <si>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</si>
  <si>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</si>
  <si>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</si>
  <si>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</si>
  <si>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</si>
  <si>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</si>
  <si>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</si>
  <si>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</si>
  <si>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</si>
  <si>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</si>
  <si>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</si>
  <si>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</si>
  <si>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</si>
  <si>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</si>
  <si>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</si>
  <si>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</si>
  <si>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</si>
  <si>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</si>
  <si>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</si>
  <si>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</si>
  <si>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</si>
  <si>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</si>
  <si>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</si>
  <si>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</si>
  <si>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</si>
  <si>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</si>
  <si>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</si>
  <si>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</si>
  <si>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</si>
  <si>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</si>
  <si>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</si>
  <si>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</si>
  <si>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</si>
  <si>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</si>
  <si>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</si>
  <si>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</si>
  <si>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</si>
  <si>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</si>
  <si>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</si>
  <si>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</si>
  <si>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</si>
  <si>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</si>
  <si>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</si>
  <si>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</si>
  <si>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</si>
  <si>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</si>
  <si>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</si>
  <si>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</si>
  <si>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</si>
  <si>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</si>
  <si>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</si>
  <si>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</si>
  <si>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</si>
  <si>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</si>
  <si>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</si>
  <si>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</si>
  <si>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</si>
  <si>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</si>
  <si>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</si>
  <si>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</si>
  <si>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埼玉県川島町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</si>
  <si>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</si>
  <si>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</si>
  <si>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</si>
  <si>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</si>
  <si>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</si>
  <si>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</si>
  <si>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</si>
  <si>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</si>
  <si>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</si>
  <si>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</si>
  <si>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</si>
  <si>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</si>
  <si>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</si>
  <si>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</si>
  <si>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</si>
  <si>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</si>
  <si>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</si>
  <si>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</si>
  <si>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</si>
  <si>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</si>
  <si>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</si>
  <si>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</si>
  <si>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</si>
  <si>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</si>
  <si>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</si>
  <si>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</si>
  <si>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</si>
  <si>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</si>
  <si>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</si>
  <si>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</si>
  <si>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</si>
  <si>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</si>
  <si>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</si>
  <si>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</si>
  <si>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</si>
  <si>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</si>
  <si>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</si>
  <si>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</si>
  <si>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</si>
  <si>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</si>
  <si>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</si>
  <si>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</si>
  <si>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</si>
  <si>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</si>
  <si>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</si>
  <si>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</si>
  <si>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</si>
  <si>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</si>
  <si>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</si>
  <si>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</si>
  <si>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</si>
  <si>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</si>
  <si>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</si>
  <si>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</si>
  <si>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</si>
  <si>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</si>
  <si>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</si>
  <si>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</si>
  <si>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</si>
  <si>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</si>
  <si>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</si>
  <si>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</si>
  <si>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</si>
  <si>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</si>
  <si>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</si>
  <si>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</si>
  <si>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</si>
  <si>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</si>
  <si>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</si>
  <si>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</si>
  <si>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</si>
  <si>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</si>
  <si>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</si>
  <si>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</si>
  <si>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</si>
  <si>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</si>
  <si>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</si>
  <si>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</si>
  <si>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</si>
  <si>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</si>
  <si>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</si>
  <si>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</si>
  <si>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</si>
  <si>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</si>
  <si>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</si>
  <si>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</si>
  <si>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</si>
  <si>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</si>
  <si>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</si>
  <si>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</si>
  <si>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</si>
  <si>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</si>
  <si>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</si>
  <si>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</si>
  <si>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</si>
  <si>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</si>
  <si>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</si>
  <si>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</si>
  <si>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</si>
  <si>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</si>
  <si>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</si>
  <si>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</si>
  <si>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</si>
  <si>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</si>
  <si>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</si>
  <si>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</si>
  <si>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</si>
  <si>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</si>
  <si>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</si>
  <si>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</si>
  <si>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</si>
  <si>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</si>
  <si>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</si>
  <si>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</si>
  <si>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</si>
  <si>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</si>
  <si>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</si>
  <si>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</si>
  <si>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</si>
  <si>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</si>
  <si>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</si>
  <si>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</si>
  <si>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</si>
  <si>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</si>
  <si>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</si>
  <si>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</si>
  <si>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</si>
  <si>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</si>
  <si>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</si>
  <si>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</si>
  <si>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</si>
  <si>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</si>
  <si>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</si>
  <si>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</si>
  <si>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</si>
  <si>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</si>
  <si>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</si>
  <si>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</si>
  <si>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</si>
  <si>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</si>
  <si>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</si>
  <si>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</si>
  <si>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</si>
  <si>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</si>
  <si>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</si>
  <si>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</si>
  <si>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</si>
  <si>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</si>
  <si>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</si>
  <si>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</si>
  <si>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</si>
  <si>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</si>
  <si>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</si>
  <si>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</si>
  <si>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</si>
  <si>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</si>
  <si>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</si>
  <si>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</si>
  <si>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</si>
  <si>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</si>
  <si>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</si>
  <si>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</si>
  <si>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</si>
  <si>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</si>
  <si>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</si>
  <si>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</si>
  <si>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</si>
  <si>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</si>
  <si>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</si>
  <si>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</si>
  <si>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</si>
  <si>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</si>
  <si>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</si>
  <si>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</si>
  <si>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</si>
  <si>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</si>
  <si>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</si>
  <si>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</si>
  <si>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</si>
  <si>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</si>
  <si>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</si>
  <si>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</si>
  <si>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2.28</t>
  </si>
  <si>
    <t>▲ 0.42</t>
  </si>
  <si>
    <t>一般会計</t>
  </si>
  <si>
    <t>水道事業会計</t>
  </si>
  <si>
    <t>下水道事業特別会計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</si>
  <si>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</si>
  <si>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</si>
  <si>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</si>
  <si>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</si>
  <si>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</si>
  <si>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</si>
  <si>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</si>
  <si>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</si>
  <si>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</si>
  <si>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</si>
  <si>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</si>
  <si>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8">
      <t>コウキコウレイシャ</t>
    </rPh>
    <rPh sb="8" eb="10">
      <t>イリョウ</t>
    </rPh>
    <rPh sb="10" eb="12">
      <t>コウイキ</t>
    </rPh>
    <rPh sb="12" eb="14">
      <t>レンゴウ</t>
    </rPh>
    <phoneticPr fontId="2"/>
  </si>
  <si>
    <t>一般会計</t>
    <rPh sb="0" eb="4">
      <t>イッパンカイケイ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</si>
  <si>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</si>
  <si>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</si>
  <si>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8">
      <t>トクベツカイケイ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</si>
  <si>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</si>
  <si>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</si>
  <si>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</si>
  <si>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</si>
  <si>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</si>
  <si>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9">
      <t>トクベツカイケイ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</si>
  <si>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</si>
  <si>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</si>
  <si>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</si>
  <si>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</si>
  <si>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</si>
  <si>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内に比べ、低い数値となっている。これは、地方債の新規発行を抑制してきたためであると考えられる。将来負担比率についても、類似団体内平均値が0であるため、平均値よりは高い数値であるが、大幅に減少している。</t>
    <rPh sb="0" eb="2">
      <t>ジッシツ</t>
    </rPh>
    <rPh sb="2" eb="7">
      <t>コウサイヒヒリツ</t>
    </rPh>
    <rPh sb="8" eb="10">
      <t>ルイジ</t>
    </rPh>
    <rPh sb="10" eb="12">
      <t>ダンタイ</t>
    </rPh>
    <rPh sb="12" eb="13">
      <t>ナイ</t>
    </rPh>
    <rPh sb="14" eb="15">
      <t>クラ</t>
    </rPh>
    <rPh sb="17" eb="18">
      <t>ヒク</t>
    </rPh>
    <rPh sb="19" eb="21">
      <t>スウチ</t>
    </rPh>
    <rPh sb="32" eb="35">
      <t>チホウサイ</t>
    </rPh>
    <rPh sb="36" eb="38">
      <t>シンキ</t>
    </rPh>
    <rPh sb="38" eb="40">
      <t>ハッコウ</t>
    </rPh>
    <rPh sb="41" eb="43">
      <t>ヨクセイ</t>
    </rPh>
    <rPh sb="53" eb="54">
      <t>カンガ</t>
    </rPh>
    <rPh sb="59" eb="65">
      <t>ショウライフタンヒリツ</t>
    </rPh>
    <rPh sb="71" eb="73">
      <t>ルイジ</t>
    </rPh>
    <rPh sb="73" eb="75">
      <t>ダンタイ</t>
    </rPh>
    <rPh sb="75" eb="76">
      <t>ナイ</t>
    </rPh>
    <rPh sb="76" eb="78">
      <t>ヘイキン</t>
    </rPh>
    <rPh sb="78" eb="79">
      <t>チ</t>
    </rPh>
    <rPh sb="87" eb="90">
      <t>ヘイキンチ</t>
    </rPh>
    <rPh sb="93" eb="94">
      <t>タカ</t>
    </rPh>
    <rPh sb="95" eb="97">
      <t>スウチ</t>
    </rPh>
    <rPh sb="102" eb="104">
      <t>オオハバ</t>
    </rPh>
    <rPh sb="105" eb="107">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</si>
  <si>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</si>
  <si>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</si>
  <si>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</si>
  <si>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R3有形固定資産減価償却率に数値誤り。正しくは72.5%
新規発行債の抑制や、既発債の償還終了などにより、将来負担比率が減少している。しかしながら、有形固定資産減価償却率は類似団体内平均を大きく上回っている状況であり、今後、庁舎以外の施設等の更新などに多額の費用が必要であると考えられる。そのため、公共施設等総合管理計画に基づき、適正な規模の検討や維持管理を行っていく。</t>
    <rPh sb="2" eb="4">
      <t>ユウケイ</t>
    </rPh>
    <rPh sb="4" eb="6">
      <t>コテイ</t>
    </rPh>
    <rPh sb="6" eb="8">
      <t>シサン</t>
    </rPh>
    <rPh sb="8" eb="13">
      <t>ゲンカショウキャクリツ</t>
    </rPh>
    <rPh sb="14" eb="16">
      <t>スウチ</t>
    </rPh>
    <rPh sb="16" eb="17">
      <t>アヤマ</t>
    </rPh>
    <rPh sb="19" eb="20">
      <t>タダ</t>
    </rPh>
    <rPh sb="31" eb="33">
      <t>シンキ</t>
    </rPh>
    <rPh sb="33" eb="35">
      <t>ハッコウ</t>
    </rPh>
    <rPh sb="35" eb="36">
      <t>サイ</t>
    </rPh>
    <rPh sb="37" eb="39">
      <t>ヨクセイ</t>
    </rPh>
    <rPh sb="41" eb="44">
      <t>キハツサイ</t>
    </rPh>
    <rPh sb="45" eb="47">
      <t>ショウカン</t>
    </rPh>
    <rPh sb="47" eb="49">
      <t>シュウリョウ</t>
    </rPh>
    <rPh sb="55" eb="57">
      <t>ショウライ</t>
    </rPh>
    <rPh sb="57" eb="59">
      <t>フタン</t>
    </rPh>
    <rPh sb="59" eb="61">
      <t>ヒリツ</t>
    </rPh>
    <rPh sb="62" eb="64">
      <t>ゲンショウ</t>
    </rPh>
    <rPh sb="76" eb="87">
      <t>ユウケイコテイシサンゲンカショウキャクリツ</t>
    </rPh>
    <rPh sb="88" eb="90">
      <t>ルイジ</t>
    </rPh>
    <rPh sb="90" eb="92">
      <t>ダンタイ</t>
    </rPh>
    <rPh sb="92" eb="93">
      <t>ナイ</t>
    </rPh>
    <rPh sb="93" eb="95">
      <t>ヘイキン</t>
    </rPh>
    <rPh sb="96" eb="97">
      <t>オオ</t>
    </rPh>
    <rPh sb="99" eb="101">
      <t>ウワマワ</t>
    </rPh>
    <rPh sb="105" eb="107">
      <t>ジョウキョウ</t>
    </rPh>
    <rPh sb="111" eb="113">
      <t>コンゴ</t>
    </rPh>
    <rPh sb="114" eb="116">
      <t>チョウシャ</t>
    </rPh>
    <rPh sb="116" eb="118">
      <t>イガイ</t>
    </rPh>
    <rPh sb="119" eb="121">
      <t>シセツ</t>
    </rPh>
    <rPh sb="121" eb="122">
      <t>トウ</t>
    </rPh>
    <rPh sb="123" eb="125">
      <t>コウシン</t>
    </rPh>
    <rPh sb="128" eb="130">
      <t>タガク</t>
    </rPh>
    <rPh sb="131" eb="133">
      <t>ヒヨウ</t>
    </rPh>
    <rPh sb="134" eb="136">
      <t>ヒツヨウ</t>
    </rPh>
    <rPh sb="140" eb="141">
      <t>カンガ</t>
    </rPh>
    <rPh sb="151" eb="153">
      <t>コウキョウ</t>
    </rPh>
    <rPh sb="153" eb="155">
      <t>シセツ</t>
    </rPh>
    <rPh sb="155" eb="156">
      <t>トウ</t>
    </rPh>
    <rPh sb="156" eb="158">
      <t>ソウゴウ</t>
    </rPh>
    <rPh sb="158" eb="160">
      <t>カンリ</t>
    </rPh>
    <rPh sb="160" eb="162">
      <t>ケイカク</t>
    </rPh>
    <rPh sb="163" eb="164">
      <t>モト</t>
    </rPh>
    <rPh sb="167" eb="169">
      <t>テキセイ</t>
    </rPh>
    <rPh sb="170" eb="172">
      <t>キボ</t>
    </rPh>
    <rPh sb="173" eb="175">
      <t>ケントウ</t>
    </rPh>
    <rPh sb="176" eb="178">
      <t>イジ</t>
    </rPh>
    <rPh sb="178" eb="180">
      <t>カンリ</t>
    </rPh>
    <rPh sb="181" eb="182">
      <t>オコナ</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</si>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</sst>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76413</c:v>
                </c:pt>
              </c:numCache>
            </c:numRef>
          </c:val>
          <c:smooth val="0"/>
          <c:extLst>
            <c:ext xmlns:c16="http://schemas.microsoft.com/office/drawing/2014/chart" uri="{C3380CC4-5D6E-409C-BE32-E72D297353CC}">
              <c16:uniqueId val="{00000000-2003-4835-9E7B-899216CE9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34222</c:v>
                </c:pt>
                <c:pt idx="1">
                  <c:v>36140</c:v>
                </c:pt>
                <c:pt idx="2">
                  <c:v>24609</c:v>
                </c:pt>
                <c:pt idx="3">
                  <c:v>42563</c:v>
                </c:pt>
                <c:pt idx="4">
                  <c:v>33613</c:v>
                </c:pt>
              </c:numCache>
            </c:numRef>
          </c:val>
          <c:smooth val="0"/>
          <c:extLst>
            <c:ext xmlns:c16="http://schemas.microsoft.com/office/drawing/2014/chart" uri="{C3380CC4-5D6E-409C-BE32-E72D297353CC}">
              <c16:uniqueId val="{00000001-2003-4835-9E7B-899216CE9D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5.92</c:v>
                </c:pt>
                <c:pt idx="1">
                  <c:v>6.21</c:v>
                </c:pt>
                <c:pt idx="2">
                  <c:v>7.09</c:v>
                </c:pt>
                <c:pt idx="3">
                  <c:v>11.28</c:v>
                </c:pt>
                <c:pt idx="4">
                  <c:v>9.74</c:v>
                </c:pt>
              </c:numCache>
            </c:numRef>
          </c:val>
          <c:extLst>
            <c:ext xmlns:c16="http://schemas.microsoft.com/office/drawing/2014/chart" uri="{C3380CC4-5D6E-409C-BE32-E72D297353CC}">
              <c16:uniqueId val="{00000000-DBC0-4909-964D-ACD61163F4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16.39</c:v>
                </c:pt>
                <c:pt idx="1">
                  <c:v>15.53</c:v>
                </c:pt>
                <c:pt idx="2">
                  <c:v>15.48</c:v>
                </c:pt>
                <c:pt idx="3">
                  <c:v>16.489999999999998</c:v>
                </c:pt>
                <c:pt idx="4">
                  <c:v>20.57</c:v>
                </c:pt>
              </c:numCache>
            </c:numRef>
          </c:val>
          <c:extLst>
            <c:ext xmlns:c16="http://schemas.microsoft.com/office/drawing/2014/chart" uri="{C3380CC4-5D6E-409C-BE32-E72D297353CC}">
              <c16:uniqueId val="{00000001-DBC0-4909-964D-ACD61163F4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-2.2799999999999998</c:v>
                </c:pt>
                <c:pt idx="1">
                  <c:v>-0.42</c:v>
                </c:pt>
                <c:pt idx="2">
                  <c:v>0.92</c:v>
                </c:pt>
                <c:pt idx="3">
                  <c:v>6.26</c:v>
                </c:pt>
                <c:pt idx="4">
                  <c:v>3.8</c:v>
                </c:pt>
              </c:numCache>
            </c:numRef>
          </c:val>
          <c:smooth val="0"/>
          <c:extLst>
            <c:ext xmlns:c16="http://schemas.microsoft.com/office/drawing/2014/chart" uri="{C3380CC4-5D6E-409C-BE32-E72D297353CC}">
              <c16:uniqueId val="{00000002-DBC0-4909-964D-ACD61163F4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5F89-4C5D-BED4-1F47D8921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89-4C5D-BED4-1F47D8921F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89-4C5D-BED4-1F47D8921F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89-4C5D-BED4-1F47D8921F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0.14000000000000001</c:v>
                </c:pt>
                <c:pt idx="8">
                  <c:v>#N/A</c:v>
                </c:pt>
                <c:pt idx="9">
                  <c:v>0.03</c:v>
                </c:pt>
              </c:numCache>
            </c:numRef>
          </c:val>
          <c:extLst>
            <c:ext xmlns:c16="http://schemas.microsoft.com/office/drawing/2014/chart" uri="{C3380CC4-5D6E-409C-BE32-E72D297353CC}">
              <c16:uniqueId val="{00000004-5F89-4C5D-BED4-1F47D8921F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1.65</c:v>
                </c:pt>
                <c:pt idx="4">
                  <c:v>#N/A</c:v>
                </c:pt>
                <c:pt idx="5">
                  <c:v>1.9</c:v>
                </c:pt>
                <c:pt idx="6">
                  <c:v>#N/A</c:v>
                </c:pt>
                <c:pt idx="7">
                  <c:v>1.44</c:v>
                </c:pt>
                <c:pt idx="8">
                  <c:v>#N/A</c:v>
                </c:pt>
                <c:pt idx="9">
                  <c:v>1</c:v>
                </c:pt>
              </c:numCache>
            </c:numRef>
          </c:val>
          <c:extLst>
            <c:ext xmlns:c16="http://schemas.microsoft.com/office/drawing/2014/chart" uri="{C3380CC4-5D6E-409C-BE32-E72D297353CC}">
              <c16:uniqueId val="{00000005-5F89-4C5D-BED4-1F47D8921F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4.6900000000000004</c:v>
                </c:pt>
                <c:pt idx="2">
                  <c:v>#N/A</c:v>
                </c:pt>
                <c:pt idx="3">
                  <c:v>3.64</c:v>
                </c:pt>
                <c:pt idx="4">
                  <c:v>#N/A</c:v>
                </c:pt>
                <c:pt idx="5">
                  <c:v>2.73</c:v>
                </c:pt>
                <c:pt idx="6">
                  <c:v>#N/A</c:v>
                </c:pt>
                <c:pt idx="7">
                  <c:v>2.5</c:v>
                </c:pt>
                <c:pt idx="8">
                  <c:v>#N/A</c:v>
                </c:pt>
                <c:pt idx="9">
                  <c:v>2.21</c:v>
                </c:pt>
              </c:numCache>
            </c:numRef>
          </c:val>
          <c:extLst>
            <c:ext xmlns:c16="http://schemas.microsoft.com/office/drawing/2014/chart" uri="{C3380CC4-5D6E-409C-BE32-E72D297353CC}">
              <c16:uniqueId val="{00000006-5F89-4C5D-BED4-1F47D8921F9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0.2</c:v>
                </c:pt>
                <c:pt idx="4">
                  <c:v>#N/A</c:v>
                </c:pt>
                <c:pt idx="5">
                  <c:v>5.49</c:v>
                </c:pt>
                <c:pt idx="6">
                  <c:v>#N/A</c:v>
                </c:pt>
                <c:pt idx="7">
                  <c:v>1.53</c:v>
                </c:pt>
                <c:pt idx="8">
                  <c:v>#N/A</c:v>
                </c:pt>
                <c:pt idx="9">
                  <c:v>2.39</c:v>
                </c:pt>
              </c:numCache>
            </c:numRef>
          </c:val>
          <c:extLst>
            <c:ext xmlns:c16="http://schemas.microsoft.com/office/drawing/2014/chart" uri="{C3380CC4-5D6E-409C-BE32-E72D297353CC}">
              <c16:uniqueId val="{00000007-5F89-4C5D-BED4-1F47D8921F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9.2799999999999994</c:v>
                </c:pt>
                <c:pt idx="2">
                  <c:v>#N/A</c:v>
                </c:pt>
                <c:pt idx="3">
                  <c:v>9.08</c:v>
                </c:pt>
                <c:pt idx="4">
                  <c:v>#N/A</c:v>
                </c:pt>
                <c:pt idx="5">
                  <c:v>8.57</c:v>
                </c:pt>
                <c:pt idx="6">
                  <c:v>#N/A</c:v>
                </c:pt>
                <c:pt idx="7">
                  <c:v>8.51</c:v>
                </c:pt>
                <c:pt idx="8">
                  <c:v>#N/A</c:v>
                </c:pt>
                <c:pt idx="9">
                  <c:v>8.58</c:v>
                </c:pt>
              </c:numCache>
            </c:numRef>
          </c:val>
          <c:extLst>
            <c:ext xmlns:c16="http://schemas.microsoft.com/office/drawing/2014/chart" uri="{C3380CC4-5D6E-409C-BE32-E72D297353CC}">
              <c16:uniqueId val="{00000008-5F89-4C5D-BED4-1F47D8921F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5.91</c:v>
                </c:pt>
                <c:pt idx="2">
                  <c:v>#N/A</c:v>
                </c:pt>
                <c:pt idx="3">
                  <c:v>6.2</c:v>
                </c:pt>
                <c:pt idx="4">
                  <c:v>#N/A</c:v>
                </c:pt>
                <c:pt idx="5">
                  <c:v>7.09</c:v>
                </c:pt>
                <c:pt idx="6">
                  <c:v>#N/A</c:v>
                </c:pt>
                <c:pt idx="7">
                  <c:v>11.27</c:v>
                </c:pt>
                <c:pt idx="8">
                  <c:v>#N/A</c:v>
                </c:pt>
                <c:pt idx="9">
                  <c:v>9.74</c:v>
                </c:pt>
              </c:numCache>
            </c:numRef>
          </c:val>
          <c:extLst>
            <c:ext xmlns:c16="http://schemas.microsoft.com/office/drawing/2014/chart" uri="{C3380CC4-5D6E-409C-BE32-E72D297353CC}">
              <c16:uniqueId val="{00000009-5F89-4C5D-BED4-1F47D8921F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557</c:v>
                </c:pt>
                <c:pt idx="5">
                  <c:v>543</c:v>
                </c:pt>
                <c:pt idx="8">
                  <c:v>537</c:v>
                </c:pt>
                <c:pt idx="11">
                  <c:v>538</c:v>
                </c:pt>
                <c:pt idx="14">
                  <c:v>522</c:v>
                </c:pt>
              </c:numCache>
            </c:numRef>
          </c:val>
          <c:extLst>
            <c:ext xmlns:c16="http://schemas.microsoft.com/office/drawing/2014/chart" uri="{C3380CC4-5D6E-409C-BE32-E72D297353CC}">
              <c16:uniqueId val="{00000000-9554-405B-95DC-F733C5553F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54-405B-95DC-F733C5553F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54-405B-95DC-F733C5553F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36</c:v>
                </c:pt>
                <c:pt idx="6">
                  <c:v>35</c:v>
                </c:pt>
                <c:pt idx="9">
                  <c:v>21</c:v>
                </c:pt>
                <c:pt idx="12">
                  <c:v>27</c:v>
                </c:pt>
              </c:numCache>
            </c:numRef>
          </c:val>
          <c:extLst>
            <c:ext xmlns:c16="http://schemas.microsoft.com/office/drawing/2014/chart" uri="{C3380CC4-5D6E-409C-BE32-E72D297353CC}">
              <c16:uniqueId val="{00000003-9554-405B-95DC-F733C5553F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c:v>
                </c:pt>
                <c:pt idx="3">
                  <c:v>157</c:v>
                </c:pt>
                <c:pt idx="6">
                  <c:v>139</c:v>
                </c:pt>
                <c:pt idx="9">
                  <c:v>72</c:v>
                </c:pt>
                <c:pt idx="12">
                  <c:v>71</c:v>
                </c:pt>
              </c:numCache>
            </c:numRef>
          </c:val>
          <c:extLst>
            <c:ext xmlns:c16="http://schemas.microsoft.com/office/drawing/2014/chart" uri="{C3380CC4-5D6E-409C-BE32-E72D297353CC}">
              <c16:uniqueId val="{00000004-9554-405B-95DC-F733C5553F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54-405B-95DC-F733C5553F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54-405B-95DC-F733C5553F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576</c:v>
                </c:pt>
                <c:pt idx="3">
                  <c:v>590</c:v>
                </c:pt>
                <c:pt idx="6">
                  <c:v>609</c:v>
                </c:pt>
                <c:pt idx="9">
                  <c:v>604</c:v>
                </c:pt>
                <c:pt idx="12">
                  <c:v>581</c:v>
                </c:pt>
              </c:numCache>
            </c:numRef>
          </c:val>
          <c:extLst>
            <c:ext xmlns:c16="http://schemas.microsoft.com/office/drawing/2014/chart" uri="{C3380CC4-5D6E-409C-BE32-E72D297353CC}">
              <c16:uniqueId val="{00000007-9554-405B-95DC-F733C5553F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c:v>
                </c:pt>
                <c:pt idx="2">
                  <c:v>#N/A</c:v>
                </c:pt>
                <c:pt idx="3">
                  <c:v>#N/A</c:v>
                </c:pt>
                <c:pt idx="4">
                  <c:v>240</c:v>
                </c:pt>
                <c:pt idx="5">
                  <c:v>#N/A</c:v>
                </c:pt>
                <c:pt idx="6">
                  <c:v>#N/A</c:v>
                </c:pt>
                <c:pt idx="7">
                  <c:v>246</c:v>
                </c:pt>
                <c:pt idx="8">
                  <c:v>#N/A</c:v>
                </c:pt>
                <c:pt idx="9">
                  <c:v>#N/A</c:v>
                </c:pt>
                <c:pt idx="10">
                  <c:v>159</c:v>
                </c:pt>
                <c:pt idx="11">
                  <c:v>#N/A</c:v>
                </c:pt>
                <c:pt idx="12">
                  <c:v>#N/A</c:v>
                </c:pt>
                <c:pt idx="13">
                  <c:v>157</c:v>
                </c:pt>
                <c:pt idx="14">
                  <c:v>#N/A</c:v>
                </c:pt>
              </c:numCache>
            </c:numRef>
          </c:val>
          <c:smooth val="0"/>
          <c:extLst>
            <c:ext xmlns:c16="http://schemas.microsoft.com/office/drawing/2014/chart" uri="{C3380CC4-5D6E-409C-BE32-E72D297353CC}">
              <c16:uniqueId val="{00000008-9554-405B-95DC-F733C5553F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6019</c:v>
                </c:pt>
                <c:pt idx="5">
                  <c:v>5903</c:v>
                </c:pt>
                <c:pt idx="8">
                  <c:v>5786</c:v>
                </c:pt>
                <c:pt idx="11">
                  <c:v>6012</c:v>
                </c:pt>
                <c:pt idx="14">
                  <c:v>5955</c:v>
                </c:pt>
              </c:numCache>
            </c:numRef>
          </c:val>
          <c:extLst>
            <c:ext xmlns:c16="http://schemas.microsoft.com/office/drawing/2014/chart" uri="{C3380CC4-5D6E-409C-BE32-E72D297353CC}">
              <c16:uniqueId val="{00000000-FD4E-4B25-9799-DD1EB183F5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4E-4B25-9799-DD1EB183F5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1629</c:v>
                </c:pt>
                <c:pt idx="5">
                  <c:v>1682</c:v>
                </c:pt>
                <c:pt idx="8">
                  <c:v>1859</c:v>
                </c:pt>
                <c:pt idx="11">
                  <c:v>2105</c:v>
                </c:pt>
                <c:pt idx="14">
                  <c:v>2778</c:v>
                </c:pt>
              </c:numCache>
            </c:numRef>
          </c:val>
          <c:extLst>
            <c:ext xmlns:c16="http://schemas.microsoft.com/office/drawing/2014/chart" uri="{C3380CC4-5D6E-409C-BE32-E72D297353CC}">
              <c16:uniqueId val="{00000002-FD4E-4B25-9799-DD1EB183F5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4E-4B25-9799-DD1EB183F5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4E-4B25-9799-DD1EB183F5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4E-4B25-9799-DD1EB183F5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1393</c:v>
                </c:pt>
                <c:pt idx="3">
                  <c:v>1363</c:v>
                </c:pt>
                <c:pt idx="6">
                  <c:v>1332</c:v>
                </c:pt>
                <c:pt idx="9">
                  <c:v>1336</c:v>
                </c:pt>
                <c:pt idx="12">
                  <c:v>1324</c:v>
                </c:pt>
              </c:numCache>
            </c:numRef>
          </c:val>
          <c:extLst>
            <c:ext xmlns:c16="http://schemas.microsoft.com/office/drawing/2014/chart" uri="{C3380CC4-5D6E-409C-BE32-E72D297353CC}">
              <c16:uniqueId val="{00000006-FD4E-4B25-9799-DD1EB183F5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c:v>
                </c:pt>
                <c:pt idx="3">
                  <c:v>93</c:v>
                </c:pt>
                <c:pt idx="6">
                  <c:v>82</c:v>
                </c:pt>
                <c:pt idx="9">
                  <c:v>287</c:v>
                </c:pt>
                <c:pt idx="12">
                  <c:v>306</c:v>
                </c:pt>
              </c:numCache>
            </c:numRef>
          </c:val>
          <c:extLst>
            <c:ext xmlns:c16="http://schemas.microsoft.com/office/drawing/2014/chart" uri="{C3380CC4-5D6E-409C-BE32-E72D297353CC}">
              <c16:uniqueId val="{00000007-FD4E-4B25-9799-DD1EB183F5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1457</c:v>
                </c:pt>
                <c:pt idx="3">
                  <c:v>1424</c:v>
                </c:pt>
                <c:pt idx="6">
                  <c:v>1492</c:v>
                </c:pt>
                <c:pt idx="9">
                  <c:v>1602</c:v>
                </c:pt>
                <c:pt idx="12">
                  <c:v>1101</c:v>
                </c:pt>
              </c:numCache>
            </c:numRef>
          </c:val>
          <c:extLst>
            <c:ext xmlns:c16="http://schemas.microsoft.com/office/drawing/2014/chart" uri="{C3380CC4-5D6E-409C-BE32-E72D297353CC}">
              <c16:uniqueId val="{00000008-FD4E-4B25-9799-DD1EB183F5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4E-4B25-9799-DD1EB183F5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6524</c:v>
                </c:pt>
                <c:pt idx="3">
                  <c:v>6435</c:v>
                </c:pt>
                <c:pt idx="6">
                  <c:v>6193</c:v>
                </c:pt>
                <c:pt idx="9">
                  <c:v>6312</c:v>
                </c:pt>
                <c:pt idx="12">
                  <c:v>6126</c:v>
                </c:pt>
              </c:numCache>
            </c:numRef>
          </c:val>
          <c:extLst>
            <c:ext xmlns:c16="http://schemas.microsoft.com/office/drawing/2014/chart" uri="{C3380CC4-5D6E-409C-BE32-E72D297353CC}">
              <c16:uniqueId val="{0000000A-FD4E-4B25-9799-DD1EB183F5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1837</c:v>
                </c:pt>
                <c:pt idx="2">
                  <c:v>#N/A</c:v>
                </c:pt>
                <c:pt idx="3">
                  <c:v>#N/A</c:v>
                </c:pt>
                <c:pt idx="4">
                  <c:v>1730</c:v>
                </c:pt>
                <c:pt idx="5">
                  <c:v>#N/A</c:v>
                </c:pt>
                <c:pt idx="6">
                  <c:v>#N/A</c:v>
                </c:pt>
                <c:pt idx="7">
                  <c:v>1454</c:v>
                </c:pt>
                <c:pt idx="8">
                  <c:v>#N/A</c:v>
                </c:pt>
                <c:pt idx="9">
                  <c:v>#N/A</c:v>
                </c:pt>
                <c:pt idx="10">
                  <c:v>1420</c:v>
                </c:pt>
                <c:pt idx="11">
                  <c:v>#N/A</c:v>
                </c:pt>
                <c:pt idx="12">
                  <c:v>#N/A</c:v>
                </c:pt>
                <c:pt idx="13">
                  <c:v>124</c:v>
                </c:pt>
                <c:pt idx="14">
                  <c:v>#N/A</c:v>
                </c:pt>
              </c:numCache>
            </c:numRef>
          </c:val>
          <c:smooth val="0"/>
          <c:extLst>
            <c:ext xmlns:c16="http://schemas.microsoft.com/office/drawing/2014/chart" uri="{C3380CC4-5D6E-409C-BE32-E72D297353CC}">
              <c16:uniqueId val="{0000000B-FD4E-4B25-9799-DD1EB183F5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786</c:v>
                </c:pt>
                <c:pt idx="1">
                  <c:v>879</c:v>
                </c:pt>
                <c:pt idx="2">
                  <c:v>1148</c:v>
                </c:pt>
              </c:numCache>
            </c:numRef>
          </c:val>
          <c:extLst>
            <c:ext xmlns:c16="http://schemas.microsoft.com/office/drawing/2014/chart" uri="{C3380CC4-5D6E-409C-BE32-E72D297353CC}">
              <c16:uniqueId val="{00000000-160A-4940-9CD9-0ECD72E5BD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60A-4940-9CD9-0ECD72E5BD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649</c:v>
                </c:pt>
                <c:pt idx="1">
                  <c:v>651</c:v>
                </c:pt>
                <c:pt idx="2">
                  <c:v>1052</c:v>
                </c:pt>
              </c:numCache>
            </c:numRef>
          </c:val>
          <c:extLst>
            <c:ext xmlns:c16="http://schemas.microsoft.com/office/drawing/2014/chart" uri="{C3380CC4-5D6E-409C-BE32-E72D297353CC}">
              <c16:uniqueId val="{00000002-160A-4940-9CD9-0ECD72E5BD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{B539094E-BCE7-479D-9C02-38414800B884}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035-4061-9C9E-F190191BE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{30F01514-70CB-434B-95AD-B52A374ED17A}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35-4061-9C9E-F190191BE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{26013783-5792-416A-94D4-162DD0FA41B9}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35-4061-9C9E-F190191BE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{03D235C9-832C-4B83-99DA-5EC33768F318}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35-4061-9C9E-F190191BE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{859710B4-1C36-4DF3-AB56-D6953AA59117}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35-4061-9C9E-F190191BE6E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{A55056A9-A67D-4A11-B45B-DCD1C0461B84}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035-4061-9C9E-F190191BE6E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{9D38CD6E-F115-4806-BD26-F8EE9C82DC1B}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035-4061-9C9E-F190191BE6E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{BC95634B-BF43-4975-9A11-3DA3D915A20F}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035-4061-9C9E-F190191BE6E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{4C122784-6EE5-4375-AC7F-AF0B92751074}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035-4061-9C9E-F190191BE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68.8</c:v>
                </c:pt>
                <c:pt idx="8">
                  <c:v>69.8</c:v>
                </c:pt>
                <c:pt idx="16">
                  <c:v>70.599999999999994</c:v>
                </c:pt>
                <c:pt idx="24">
                  <c:v>71.7</c:v>
                </c:pt>
                <c:pt idx="32">
                  <c:v>55.4</c:v>
                </c:pt>
              </c:numCache>
            </c:numRef>
          </c:xVal>
          <c:yVal>
            <c:numRef>
              <c:f>公会計指標分析・財政指標組合せ分析表!$BP$51:$DC$51</c:f>
              <c:numCache>
                <c:formatCode>#,##0.0;"▲ "#,##0.0</c:formatCode>
                <c:ptCount val="40"/>
                <c:pt idx="0">
                  <c:v>41</c:v>
                </c:pt>
                <c:pt idx="8">
                  <c:v>38.200000000000003</c:v>
                </c:pt>
                <c:pt idx="16">
                  <c:v>31.9</c:v>
                </c:pt>
                <c:pt idx="24">
                  <c:v>29.6</c:v>
                </c:pt>
                <c:pt idx="32">
                  <c:v>2.4</c:v>
                </c:pt>
              </c:numCache>
            </c:numRef>
          </c:yVal>
          <c:smooth val="0"/>
          <c:extLst>
            <c:ext xmlns:c16="http://schemas.microsoft.com/office/drawing/2014/chart" uri="{C3380CC4-5D6E-409C-BE32-E72D297353CC}">
              <c16:uniqueId val="{00000009-5035-4061-9C9E-F190191BE6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{0BF82C9D-D803-4B3A-8F68-9CCCE2B864E1}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035-4061-9C9E-F190191BE6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{C0AB7F24-7D8B-438A-8E78-B8CCFCB0BE4E}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35-4061-9C9E-F190191BE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{592A4C74-2378-4879-9E6A-3CE8F6FFC17F}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35-4061-9C9E-F190191BE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{2479E099-E952-4A00-8E80-C1D5B2EAC641}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35-4061-9C9E-F190191BE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{8891D0CC-B688-48E2-9908-D89919B405EF}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35-4061-9C9E-F190191BE6E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{70873E1C-7FAE-4CF7-98CE-65D507301EF6}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035-4061-9C9E-F190191BE6E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{10973C1E-8706-464B-A5B3-CC9B9932B082}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035-4061-9C9E-F190191BE6E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{E6D41945-097F-4FC6-B418-E94BB798B91F}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035-4061-9C9E-F190191BE6E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{C61DCE0A-4E5A-43B7-B881-FC406384ACA0}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035-4061-9C9E-F190191BE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65.099999999999994</c:v>
                </c:pt>
                <c:pt idx="32">
                  <c:v>62.8</c:v>
                </c:pt>
              </c:numCache>
            </c:numRef>
          </c:xVal>
          <c:yVal>
            <c:numRef>
              <c:f>公会計指標分析・財政指標組合せ分析表!$BP$55:$DC$55</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5035-4061-9C9E-F190191BE6E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{301B2097-3816-49D1-926D-89450C40CE92}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5CD-4A8A-A01B-487872BE68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{6C43F5AB-E0FA-4255-80DD-656CEDE77856}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CD-4A8A-A01B-487872BE68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{9E166C73-A5DC-47AF-9B9B-88FB9809CFD7}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CD-4A8A-A01B-487872BE68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{FA61BD29-6614-4E83-B7F0-31150EEDDD6F}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CD-4A8A-A01B-487872BE68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{1EFD797E-E57C-465B-AFBA-43085BC92A31}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CD-4A8A-A01B-487872BE683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{B7CBED4D-3CA0-44DD-BF03-C00BA1DD0DFE}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5CD-4A8A-A01B-487872BE683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{9D32CB01-104F-4812-AD9D-50E9C386A52F}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5CD-4A8A-A01B-487872BE683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{013CFD38-EBA6-42A8-B862-8F0E6BC77AE9}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5CD-4A8A-A01B-487872BE683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{FB1D0603-A104-4B59-9FAD-83DECF118DD6}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5CD-4A8A-A01B-487872BE68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4.5999999999999996</c:v>
                </c:pt>
                <c:pt idx="16">
                  <c:v>5.0999999999999996</c:v>
                </c:pt>
                <c:pt idx="24">
                  <c:v>4.5999999999999996</c:v>
                </c:pt>
                <c:pt idx="32">
                  <c:v>3.9</c:v>
                </c:pt>
              </c:numCache>
            </c:numRef>
          </c:xVal>
          <c:yVal>
            <c:numRef>
              <c:f>公会計指標分析・財政指標組合せ分析表!$BP$73:$DC$73</c:f>
              <c:numCache>
                <c:formatCode>#,##0.0;"▲ "#,##0.0</c:formatCode>
                <c:ptCount val="40"/>
                <c:pt idx="0">
                  <c:v>41</c:v>
                </c:pt>
                <c:pt idx="8">
                  <c:v>38.200000000000003</c:v>
                </c:pt>
                <c:pt idx="16">
                  <c:v>31.9</c:v>
                </c:pt>
                <c:pt idx="24">
                  <c:v>29.6</c:v>
                </c:pt>
                <c:pt idx="32">
                  <c:v>2.4</c:v>
                </c:pt>
              </c:numCache>
            </c:numRef>
          </c:yVal>
          <c:smooth val="0"/>
          <c:extLst>
            <c:ext xmlns:c16="http://schemas.microsoft.com/office/drawing/2014/chart" uri="{C3380CC4-5D6E-409C-BE32-E72D297353CC}">
              <c16:uniqueId val="{00000009-B5CD-4A8A-A01B-487872BE68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{F7E3A8F8-6FEA-49BB-808A-E4136465F4D5}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5CD-4A8A-A01B-487872BE68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{9A6ADBF9-D324-488B-8CBA-427005F74916}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CD-4A8A-A01B-487872BE68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{A9F81435-3CB1-4744-A133-925809C2CD8F}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CD-4A8A-A01B-487872BE68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{27A3C503-C2A3-4A01-8A74-0A4213CDE71B}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CD-4A8A-A01B-487872BE68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{1DCD2FB6-518D-413A-919F-3D475FA2591D}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CD-4A8A-A01B-487872BE6836}"/>
                </c:ext>
              </c:extLst>
            </c:dLbl>
            <c:dLbl>
              <c:idx val="8"/>
              <c:layout>
                <c:manualLayout>
                  <c:x val="-3.80337705272057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{99307CA3-8C10-4FE2-A0A1-D5B75633354F}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5CD-4A8A-A01B-487872BE6836}"/>
                </c:ext>
              </c:extLst>
            </c:dLbl>
            <c:dLbl>
              <c:idx val="16"/>
              <c:layout>
                <c:manualLayout>
                  <c:x val="-2.523456381698055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{38315B23-09D1-4340-A265-290D6D5E91FF}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5CD-4A8A-A01B-487872BE68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{C88A7584-235C-4156-9B87-DB1310CFF287}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5CD-4A8A-A01B-487872BE68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{803CA8C9-2F95-41EB-889A-272D193C2526}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5CD-4A8A-A01B-487872BE6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8.3000000000000007</c:v>
                </c:pt>
                <c:pt idx="32">
                  <c:v>7.2</c:v>
                </c:pt>
              </c:numCache>
            </c:numRef>
          </c:xVal>
          <c:yVal>
            <c:numRef>
              <c:f>公会計指標分析・財政指標組合せ分析表!$BP$77:$DC$77</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B5CD-4A8A-A01B-487872BE6836}"/>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発行した地方債の償還終了や、近年の地方債発行抑制などにより、令和２年度に引き続き、減少となっている。しかしながら、今後も地方債の発行や償還は進んでいくため、計画的な地方債の発行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その中で、利率の低い公的資金の活用や国県補助金を活用しつつ、公共施設の修繕や改修などを実施しながら、交際費の抑制に努める。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償還額を借入額が上回らないよう新規借り入れの抑制を行ったため、減少に転じている。しかしながら、今後は公共施設等の大規模改修等、多額の費用が見込まれるため、地方債の活用は必須となる。充当可能基金の増加を図るなど、財政負担の軽減と平準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百万の積み立てをおこなったほか、その他特定目的基金に約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今後は公共施設等の大規模改修事業が想定されていることから、公共施設整備基金への計画的な積み立てを予定している。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また、財政調整基金に関しては、目まぐるしく変化する社会情勢に柔軟に対応するため、標準財政規模の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％の残高を目安に維持していく。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・菅間一元歴史文化基金：歴史文化の保全及び芸術文化の振興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よる災害及び同条の適用を受けることのできない災害の被害を受けた町民及び災害時相互応援協定締結、市町村への見舞金、救援物資の支給その他の応急災害対策に要する費用や激甚災害の指定を受けた市町村の復興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・公共施設整備基金：老朽化した各種公共施設の対策に係る多額の経費に備えるため、積み立てを行った。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・菅間一元歴史文化基金：歴史文化の保全及び芸術文化の振興</a:t>
          </a:r>
          <a:r>
            <a:rPr kumimoji="1" lang="ja-JP" altLang="en-US" sz="1400">
              <a:solidFill>
                <a:schemeClr val="dk1"/>
              </a:solidFill>
              <a:effectLst/>
              <a:latin typeface="+mn-lt"/>
              <a:ea typeface="+mn-ea"/>
              <a:cs typeface="+mn-cs"/>
            </a:rPr>
            <a:t>のために行う事業へ充当していく</a:t>
          </a:r>
          <a:endParaRPr lang="ja-JP" altLang="ja-JP" sz="1800">
            <a:effectLst/>
          </a:endParaRPr>
        </a:p>
        <a:p>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目標金額はないものの、計画的な積み立てを行う</a:t>
          </a:r>
          <a:endParaRPr lang="ja-JP" altLang="ja-JP" sz="1800">
            <a:effectLst/>
          </a:endParaRPr>
        </a:p>
        <a:p>
          <a:r>
            <a:rPr kumimoji="1" lang="ja-JP" altLang="ja-JP" sz="1400">
              <a:solidFill>
                <a:schemeClr val="dk1"/>
              </a:solidFill>
              <a:effectLst/>
              <a:latin typeface="+mn-lt"/>
              <a:ea typeface="+mn-ea"/>
              <a:cs typeface="+mn-cs"/>
            </a:rPr>
            <a:t>・災害救助基金：</a:t>
          </a:r>
          <a:r>
            <a:rPr kumimoji="1" lang="ja-JP" altLang="en-US" sz="1400">
              <a:solidFill>
                <a:schemeClr val="dk1"/>
              </a:solidFill>
              <a:effectLst/>
              <a:latin typeface="+mn-lt"/>
              <a:ea typeface="+mn-ea"/>
              <a:cs typeface="+mn-cs"/>
            </a:rPr>
            <a:t>予定はないが、使途に則った取崩しを行う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令和３年度は収支の不足に伴う基金の取崩しはなく、約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目まぐるしく変化する社会情勢へ柔軟に対応するため、標準財政規模の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％の範囲内へ残高を収めるよう、努める。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数値に誤りあり。正しい数値</a:t>
          </a:r>
          <a:r>
            <a:rPr kumimoji="1" lang="en-US" altLang="ja-JP" sz="1100">
              <a:latin typeface="ＭＳ Ｐゴシック" panose="020B0600070205080204" pitchFamily="50" charset="-128"/>
              <a:ea typeface="ＭＳ Ｐゴシック" panose="020B0600070205080204" pitchFamily="50" charset="-128"/>
            </a:rPr>
            <a:t>72.5%</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72.5</a:t>
          </a:r>
          <a:r>
            <a:rPr kumimoji="1" lang="ja-JP" altLang="en-US" sz="1100">
              <a:latin typeface="ＭＳ Ｐゴシック" panose="020B0600070205080204" pitchFamily="50" charset="-128"/>
              <a:ea typeface="ＭＳ Ｐゴシック" panose="020B0600070205080204" pitchFamily="50" charset="-128"/>
            </a:rPr>
            <a:t>ポイントとなっている。昨年度に引き続き、全国平均や県内平均を大きく上回る。減価償却率を鑑みるに、各資産の老朽化が進行していると思われ、今後、的確なアセットマネジメントが必要になる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4512522"/>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590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590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428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451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539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73" name="フローチャート: 判断 72"/>
        <xdr:cNvSpPr/>
      </xdr:nvSpPr>
      <xdr:spPr>
        <a:xfrm>
          <a:off x="32385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74" name="フローチャート: 判断 73"/>
        <xdr:cNvSpPr/>
      </xdr:nvSpPr>
      <xdr:spPr>
        <a:xfrm>
          <a:off x="2476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75" name="フローチャート: 判断 74"/>
        <xdr:cNvSpPr/>
      </xdr:nvSpPr>
      <xdr:spPr>
        <a:xfrm>
          <a:off x="17145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72602</xdr:rowOff>
    </xdr:from>
    <xdr:to>
      <xdr:col>23</xdr:col>
      <xdr:colOff>136525</xdr:colOff>
      <xdr:row>30</xdr:row>
      <xdr:rowOff>2752</xdr:rowOff>
    </xdr:to>
    <xdr:sp macro="" textlink="">
      <xdr:nvSpPr>
        <xdr:cNvPr id="81" name="楕円 80"/>
        <xdr:cNvSpPr/>
      </xdr:nvSpPr>
      <xdr:spPr>
        <a:xfrm>
          <a:off x="47117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95479</xdr:rowOff>
    </xdr:from>
    <xdr:ext cx="405111" cy="259045"/>
    <xdr:sp macro="" textlink="">
      <xdr:nvSpPr>
        <xdr:cNvPr id="82" name="有形固定資産減価償却率該当値テキスト"/>
        <xdr:cNvSpPr txBox="1"/>
      </xdr:nvSpPr>
      <xdr:spPr>
        <a:xfrm>
          <a:off x="4813300" y="489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144780</xdr:rowOff>
    </xdr:from>
    <xdr:to>
      <xdr:col>19</xdr:col>
      <xdr:colOff>187325</xdr:colOff>
      <xdr:row>33</xdr:row>
      <xdr:rowOff>74930</xdr:rowOff>
    </xdr:to>
    <xdr:sp macro="" textlink="">
      <xdr:nvSpPr>
        <xdr:cNvPr id="83" name="楕円 82"/>
        <xdr:cNvSpPr/>
      </xdr:nvSpPr>
      <xdr:spPr>
        <a:xfrm>
          <a:off x="4000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33</xdr:row>
      <xdr:rowOff>24130</xdr:rowOff>
    </xdr:to>
    <xdr:cxnSp macro="">
      <xdr:nvCxnSpPr>
        <xdr:cNvPr id="84" name="直線コネクタ 83"/>
        <xdr:cNvCxnSpPr/>
      </xdr:nvCxnSpPr>
      <xdr:spPr>
        <a:xfrm flipV="1">
          <a:off x="4051300" y="5095452"/>
          <a:ext cx="711200" cy="58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105198</xdr:rowOff>
    </xdr:from>
    <xdr:to>
      <xdr:col>15</xdr:col>
      <xdr:colOff>187325</xdr:colOff>
      <xdr:row>33</xdr:row>
      <xdr:rowOff>35348</xdr:rowOff>
    </xdr:to>
    <xdr:sp macro="" textlink="">
      <xdr:nvSpPr>
        <xdr:cNvPr id="85" name="楕円 84"/>
        <xdr:cNvSpPr/>
      </xdr:nvSpPr>
      <xdr:spPr>
        <a:xfrm>
          <a:off x="3238500" y="55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155998</xdr:rowOff>
    </xdr:from>
    <xdr:to>
      <xdr:col>19</xdr:col>
      <xdr:colOff>136525</xdr:colOff>
      <xdr:row>33</xdr:row>
      <xdr:rowOff>24130</xdr:rowOff>
    </xdr:to>
    <xdr:cxnSp macro="">
      <xdr:nvCxnSpPr>
        <xdr:cNvPr id="86" name="直線コネクタ 85"/>
        <xdr:cNvCxnSpPr/>
      </xdr:nvCxnSpPr>
      <xdr:spPr>
        <a:xfrm>
          <a:off x="3289300" y="564239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76412</xdr:rowOff>
    </xdr:from>
    <xdr:to>
      <xdr:col>11</xdr:col>
      <xdr:colOff>187325</xdr:colOff>
      <xdr:row>33</xdr:row>
      <xdr:rowOff>6562</xdr:rowOff>
    </xdr:to>
    <xdr:sp macro="" textlink="">
      <xdr:nvSpPr>
        <xdr:cNvPr id="87" name="楕円 86"/>
        <xdr:cNvSpPr/>
      </xdr:nvSpPr>
      <xdr:spPr>
        <a:xfrm>
          <a:off x="2476500" y="55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127212</xdr:rowOff>
    </xdr:from>
    <xdr:to>
      <xdr:col>15</xdr:col>
      <xdr:colOff>136525</xdr:colOff>
      <xdr:row>32</xdr:row>
      <xdr:rowOff>155998</xdr:rowOff>
    </xdr:to>
    <xdr:cxnSp macro="">
      <xdr:nvCxnSpPr>
        <xdr:cNvPr id="88" name="直線コネクタ 87"/>
        <xdr:cNvCxnSpPr/>
      </xdr:nvCxnSpPr>
      <xdr:spPr>
        <a:xfrm>
          <a:off x="2527300" y="561361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40428</xdr:rowOff>
    </xdr:from>
    <xdr:to>
      <xdr:col>7</xdr:col>
      <xdr:colOff>187325</xdr:colOff>
      <xdr:row>32</xdr:row>
      <xdr:rowOff>142028</xdr:rowOff>
    </xdr:to>
    <xdr:sp macro="" textlink="">
      <xdr:nvSpPr>
        <xdr:cNvPr id="89" name="楕円 88"/>
        <xdr:cNvSpPr/>
      </xdr:nvSpPr>
      <xdr:spPr>
        <a:xfrm>
          <a:off x="1714500" y="55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91228</xdr:rowOff>
    </xdr:from>
    <xdr:to>
      <xdr:col>11</xdr:col>
      <xdr:colOff>136525</xdr:colOff>
      <xdr:row>32</xdr:row>
      <xdr:rowOff>127212</xdr:rowOff>
    </xdr:to>
    <xdr:cxnSp macro="">
      <xdr:nvCxnSpPr>
        <xdr:cNvPr id="90" name="直線コネクタ 89"/>
        <xdr:cNvCxnSpPr/>
      </xdr:nvCxnSpPr>
      <xdr:spPr>
        <a:xfrm>
          <a:off x="1765300" y="557762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xdr:cNvSpPr txBox="1"/>
      </xdr:nvSpPr>
      <xdr:spPr>
        <a:xfrm>
          <a:off x="3836044" y="516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92" name="n_2aveValue有形固定資産減価償却率"/>
        <xdr:cNvSpPr txBox="1"/>
      </xdr:nvSpPr>
      <xdr:spPr>
        <a:xfrm>
          <a:off x="3086744" y="5032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20549</xdr:rowOff>
    </xdr:from>
    <xdr:ext cx="405111" cy="259045"/>
    <xdr:sp macro="" textlink="">
      <xdr:nvSpPr>
        <xdr:cNvPr id="93" name="n_3aveValue有形固定資産減価償却率"/>
        <xdr:cNvSpPr txBox="1"/>
      </xdr:nvSpPr>
      <xdr:spPr>
        <a:xfrm>
          <a:off x="2324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112835</xdr:rowOff>
    </xdr:from>
    <xdr:ext cx="405111" cy="259045"/>
    <xdr:sp macro="" textlink="">
      <xdr:nvSpPr>
        <xdr:cNvPr id="94" name="n_4aveValue有形固定資産減価償却率"/>
        <xdr:cNvSpPr txBox="1"/>
      </xdr:nvSpPr>
      <xdr:spPr>
        <a:xfrm>
          <a:off x="1562744" y="491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66057</xdr:rowOff>
    </xdr:from>
    <xdr:ext cx="405111" cy="259045"/>
    <xdr:sp macro="" textlink="">
      <xdr:nvSpPr>
        <xdr:cNvPr id="95" name="n_1mainValue有形固定資産減価償却率"/>
        <xdr:cNvSpPr txBox="1"/>
      </xdr:nvSpPr>
      <xdr:spPr>
        <a:xfrm>
          <a:off x="383604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26475</xdr:rowOff>
    </xdr:from>
    <xdr:ext cx="405111" cy="259045"/>
    <xdr:sp macro="" textlink="">
      <xdr:nvSpPr>
        <xdr:cNvPr id="96" name="n_2mainValue有形固定資産減価償却率"/>
        <xdr:cNvSpPr txBox="1"/>
      </xdr:nvSpPr>
      <xdr:spPr>
        <a:xfrm>
          <a:off x="3086744" y="56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169139</xdr:rowOff>
    </xdr:from>
    <xdr:ext cx="405111" cy="259045"/>
    <xdr:sp macro="" textlink="">
      <xdr:nvSpPr>
        <xdr:cNvPr id="97" name="n_3mainValue有形固定資産減価償却率"/>
        <xdr:cNvSpPr txBox="1"/>
      </xdr:nvSpPr>
      <xdr:spPr>
        <a:xfrm>
          <a:off x="2324744" y="565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133155</xdr:rowOff>
    </xdr:from>
    <xdr:ext cx="405111" cy="259045"/>
    <xdr:sp macro="" textlink="">
      <xdr:nvSpPr>
        <xdr:cNvPr id="98" name="n_4mainValue有形固定資産減価償却率"/>
        <xdr:cNvSpPr txBox="1"/>
      </xdr:nvSpPr>
      <xdr:spPr>
        <a:xfrm>
          <a:off x="1562744" y="561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債務償還比率については、前年度から</a:t>
          </a:r>
          <a:r>
            <a:rPr kumimoji="1" lang="en-US" altLang="ja-JP" sz="1100">
              <a:latin typeface="ＭＳ Ｐゴシック" panose="020B0600070205080204" pitchFamily="50" charset="-128"/>
              <a:ea typeface="ＭＳ Ｐゴシック" panose="020B0600070205080204" pitchFamily="50" charset="-128"/>
            </a:rPr>
            <a:t>131.4</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320.7</a:t>
          </a:r>
          <a:r>
            <a:rPr kumimoji="1" lang="ja-JP" altLang="en-US" sz="1100">
              <a:latin typeface="ＭＳ Ｐゴシック" panose="020B0600070205080204" pitchFamily="50" charset="-128"/>
              <a:ea typeface="ＭＳ Ｐゴシック" panose="020B0600070205080204" pitchFamily="50" charset="-128"/>
            </a:rPr>
            <a:t>％となっており、全国平均や県内平均を下回っている。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近年当該比率は減少しているが、今後数値が大幅な上昇をしないよう、引き続き健全な財政運営に努めていく。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4489903"/>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5923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4" name="債務償還比率平均値テキスト"/>
        <xdr:cNvSpPr txBox="1"/>
      </xdr:nvSpPr>
      <xdr:spPr>
        <a:xfrm>
          <a:off x="14846300" y="505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07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45856</xdr:rowOff>
    </xdr:from>
    <xdr:to>
      <xdr:col>72</xdr:col>
      <xdr:colOff>123825</xdr:colOff>
      <xdr:row>30</xdr:row>
      <xdr:rowOff>147456</xdr:rowOff>
    </xdr:to>
    <xdr:sp macro="" textlink="">
      <xdr:nvSpPr>
        <xdr:cNvPr id="136" name="フローチャート: 判断 135"/>
        <xdr:cNvSpPr/>
      </xdr:nvSpPr>
      <xdr:spPr>
        <a:xfrm>
          <a:off x="14033500" y="518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7" name="フローチャート: 判断 136"/>
        <xdr:cNvSpPr/>
      </xdr:nvSpPr>
      <xdr:spPr>
        <a:xfrm>
          <a:off x="13271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8" name="フローチャート: 判断 137"/>
        <xdr:cNvSpPr/>
      </xdr:nvSpPr>
      <xdr:spPr>
        <a:xfrm>
          <a:off x="12509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9" name="フローチャート: 判断 138"/>
        <xdr:cNvSpPr/>
      </xdr:nvSpPr>
      <xdr:spPr>
        <a:xfrm>
          <a:off x="11747500" y="52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133069</xdr:rowOff>
    </xdr:from>
    <xdr:to>
      <xdr:col>76</xdr:col>
      <xdr:colOff>73025</xdr:colOff>
      <xdr:row>29</xdr:row>
      <xdr:rowOff>63219</xdr:rowOff>
    </xdr:to>
    <xdr:sp macro="" textlink="">
      <xdr:nvSpPr>
        <xdr:cNvPr id="145" name="楕円 144"/>
        <xdr:cNvSpPr/>
      </xdr:nvSpPr>
      <xdr:spPr>
        <a:xfrm>
          <a:off x="14744700" y="49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155946</xdr:rowOff>
    </xdr:from>
    <xdr:ext cx="469744" cy="259045"/>
    <xdr:sp macro="" textlink="">
      <xdr:nvSpPr>
        <xdr:cNvPr id="146" name="債務償還比率該当値テキスト"/>
        <xdr:cNvSpPr txBox="1"/>
      </xdr:nvSpPr>
      <xdr:spPr>
        <a:xfrm>
          <a:off x="14846300" y="478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164256</xdr:rowOff>
    </xdr:from>
    <xdr:to>
      <xdr:col>72</xdr:col>
      <xdr:colOff>123825</xdr:colOff>
      <xdr:row>30</xdr:row>
      <xdr:rowOff>94406</xdr:rowOff>
    </xdr:to>
    <xdr:sp macro="" textlink="">
      <xdr:nvSpPr>
        <xdr:cNvPr id="147" name="楕円 146"/>
        <xdr:cNvSpPr/>
      </xdr:nvSpPr>
      <xdr:spPr>
        <a:xfrm>
          <a:off x="14033500" y="51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12419</xdr:rowOff>
    </xdr:from>
    <xdr:to>
      <xdr:col>76</xdr:col>
      <xdr:colOff>22225</xdr:colOff>
      <xdr:row>30</xdr:row>
      <xdr:rowOff>43606</xdr:rowOff>
    </xdr:to>
    <xdr:cxnSp macro="">
      <xdr:nvCxnSpPr>
        <xdr:cNvPr id="148" name="直線コネクタ 147"/>
        <xdr:cNvCxnSpPr/>
      </xdr:nvCxnSpPr>
      <xdr:spPr>
        <a:xfrm flipV="1">
          <a:off x="14084300" y="4984469"/>
          <a:ext cx="711200" cy="20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49249</xdr:rowOff>
    </xdr:from>
    <xdr:to>
      <xdr:col>68</xdr:col>
      <xdr:colOff>123825</xdr:colOff>
      <xdr:row>30</xdr:row>
      <xdr:rowOff>150849</xdr:rowOff>
    </xdr:to>
    <xdr:sp macro="" textlink="">
      <xdr:nvSpPr>
        <xdr:cNvPr id="149" name="楕円 148"/>
        <xdr:cNvSpPr/>
      </xdr:nvSpPr>
      <xdr:spPr>
        <a:xfrm>
          <a:off x="13271500" y="5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43606</xdr:rowOff>
    </xdr:from>
    <xdr:to>
      <xdr:col>72</xdr:col>
      <xdr:colOff>73025</xdr:colOff>
      <xdr:row>30</xdr:row>
      <xdr:rowOff>100049</xdr:rowOff>
    </xdr:to>
    <xdr:cxnSp macro="">
      <xdr:nvCxnSpPr>
        <xdr:cNvPr id="150" name="直線コネクタ 149"/>
        <xdr:cNvCxnSpPr/>
      </xdr:nvCxnSpPr>
      <xdr:spPr>
        <a:xfrm flipV="1">
          <a:off x="13322300" y="5187106"/>
          <a:ext cx="7620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123580</xdr:rowOff>
    </xdr:from>
    <xdr:to>
      <xdr:col>64</xdr:col>
      <xdr:colOff>123825</xdr:colOff>
      <xdr:row>31</xdr:row>
      <xdr:rowOff>53730</xdr:rowOff>
    </xdr:to>
    <xdr:sp macro="" textlink="">
      <xdr:nvSpPr>
        <xdr:cNvPr id="151" name="楕円 150"/>
        <xdr:cNvSpPr/>
      </xdr:nvSpPr>
      <xdr:spPr>
        <a:xfrm>
          <a:off x="12509500" y="5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100049</xdr:rowOff>
    </xdr:from>
    <xdr:to>
      <xdr:col>68</xdr:col>
      <xdr:colOff>73025</xdr:colOff>
      <xdr:row>31</xdr:row>
      <xdr:rowOff>2930</xdr:rowOff>
    </xdr:to>
    <xdr:cxnSp macro="">
      <xdr:nvCxnSpPr>
        <xdr:cNvPr id="152" name="直線コネクタ 151"/>
        <xdr:cNvCxnSpPr/>
      </xdr:nvCxnSpPr>
      <xdr:spPr>
        <a:xfrm flipV="1">
          <a:off x="12560300" y="5243549"/>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94470</xdr:rowOff>
    </xdr:from>
    <xdr:to>
      <xdr:col>60</xdr:col>
      <xdr:colOff>123825</xdr:colOff>
      <xdr:row>32</xdr:row>
      <xdr:rowOff>24620</xdr:rowOff>
    </xdr:to>
    <xdr:sp macro="" textlink="">
      <xdr:nvSpPr>
        <xdr:cNvPr id="153" name="楕円 152"/>
        <xdr:cNvSpPr/>
      </xdr:nvSpPr>
      <xdr:spPr>
        <a:xfrm>
          <a:off x="11747500" y="5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2930</xdr:rowOff>
    </xdr:from>
    <xdr:to>
      <xdr:col>64</xdr:col>
      <xdr:colOff>73025</xdr:colOff>
      <xdr:row>31</xdr:row>
      <xdr:rowOff>145270</xdr:rowOff>
    </xdr:to>
    <xdr:cxnSp macro="">
      <xdr:nvCxnSpPr>
        <xdr:cNvPr id="154" name="直線コネクタ 153"/>
        <xdr:cNvCxnSpPr/>
      </xdr:nvCxnSpPr>
      <xdr:spPr>
        <a:xfrm flipV="1">
          <a:off x="11798300" y="5317880"/>
          <a:ext cx="762000" cy="1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138583</xdr:rowOff>
    </xdr:from>
    <xdr:ext cx="469744" cy="259045"/>
    <xdr:sp macro="" textlink="">
      <xdr:nvSpPr>
        <xdr:cNvPr id="155" name="n_1aveValue債務償還比率"/>
        <xdr:cNvSpPr txBox="1"/>
      </xdr:nvSpPr>
      <xdr:spPr>
        <a:xfrm>
          <a:off x="13836727" y="52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56" name="n_2aveValue債務償還比率"/>
        <xdr:cNvSpPr txBox="1"/>
      </xdr:nvSpPr>
      <xdr:spPr>
        <a:xfrm>
          <a:off x="13087427"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7" name="n_3aveValue債務償還比率"/>
        <xdr:cNvSpPr txBox="1"/>
      </xdr:nvSpPr>
      <xdr:spPr>
        <a:xfrm>
          <a:off x="123254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8" name="n_4aveValue債務償還比率"/>
        <xdr:cNvSpPr txBox="1"/>
      </xdr:nvSpPr>
      <xdr:spPr>
        <a:xfrm>
          <a:off x="11563427" y="49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110933</xdr:rowOff>
    </xdr:from>
    <xdr:ext cx="469744" cy="259045"/>
    <xdr:sp macro="" textlink="">
      <xdr:nvSpPr>
        <xdr:cNvPr id="159" name="n_1mainValue債務償還比率"/>
        <xdr:cNvSpPr txBox="1"/>
      </xdr:nvSpPr>
      <xdr:spPr>
        <a:xfrm>
          <a:off x="13836727" y="491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167376</xdr:rowOff>
    </xdr:from>
    <xdr:ext cx="469744" cy="259045"/>
    <xdr:sp macro="" textlink="">
      <xdr:nvSpPr>
        <xdr:cNvPr id="160" name="n_2mainValue債務償還比率"/>
        <xdr:cNvSpPr txBox="1"/>
      </xdr:nvSpPr>
      <xdr:spPr>
        <a:xfrm>
          <a:off x="13087427" y="496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44857</xdr:rowOff>
    </xdr:from>
    <xdr:ext cx="469744" cy="259045"/>
    <xdr:sp macro="" textlink="">
      <xdr:nvSpPr>
        <xdr:cNvPr id="161" name="n_3mainValue債務償還比率"/>
        <xdr:cNvSpPr txBox="1"/>
      </xdr:nvSpPr>
      <xdr:spPr>
        <a:xfrm>
          <a:off x="12325427" y="535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15747</xdr:rowOff>
    </xdr:from>
    <xdr:ext cx="469744" cy="259045"/>
    <xdr:sp macro="" textlink="">
      <xdr:nvSpPr>
        <xdr:cNvPr id="162" name="n_4mainValue債務償還比率"/>
        <xdr:cNvSpPr txBox="1"/>
      </xdr:nvSpPr>
      <xdr:spPr>
        <a:xfrm>
          <a:off x="11563427" y="5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xdr:cNvSpPr/>
      </xdr:nvSpPr>
      <xdr:spPr>
        <a:xfrm>
          <a:off x="1968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23495</xdr:rowOff>
    </xdr:from>
    <xdr:to>
      <xdr:col>24</xdr:col>
      <xdr:colOff>114300</xdr:colOff>
      <xdr:row>41</xdr:row>
      <xdr:rowOff>125095</xdr:rowOff>
    </xdr:to>
    <xdr:sp macro="" textlink="">
      <xdr:nvSpPr>
        <xdr:cNvPr id="73" name="楕円 72"/>
        <xdr:cNvSpPr/>
      </xdr:nvSpPr>
      <xdr:spPr>
        <a:xfrm>
          <a:off x="4584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109872</xdr:rowOff>
    </xdr:from>
    <xdr:ext cx="405111" cy="259045"/>
    <xdr:sp macro="" textlink="">
      <xdr:nvSpPr>
        <xdr:cNvPr id="74" name="【道路】&#10;有形固定資産減価償却率該当値テキスト"/>
        <xdr:cNvSpPr txBox="1"/>
      </xdr:nvSpPr>
      <xdr:spPr>
        <a:xfrm>
          <a:off x="4673600" y="696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19685</xdr:rowOff>
    </xdr:from>
    <xdr:to>
      <xdr:col>20</xdr:col>
      <xdr:colOff>38100</xdr:colOff>
      <xdr:row>41</xdr:row>
      <xdr:rowOff>121285</xdr:rowOff>
    </xdr:to>
    <xdr:sp macro="" textlink="">
      <xdr:nvSpPr>
        <xdr:cNvPr id="75" name="楕円 74"/>
        <xdr:cNvSpPr/>
      </xdr:nvSpPr>
      <xdr:spPr>
        <a:xfrm>
          <a:off x="3746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70485</xdr:rowOff>
    </xdr:from>
    <xdr:to>
      <xdr:col>24</xdr:col>
      <xdr:colOff>63500</xdr:colOff>
      <xdr:row>41</xdr:row>
      <xdr:rowOff>74295</xdr:rowOff>
    </xdr:to>
    <xdr:cxnSp macro="">
      <xdr:nvCxnSpPr>
        <xdr:cNvPr id="76" name="直線コネクタ 75"/>
        <xdr:cNvCxnSpPr/>
      </xdr:nvCxnSpPr>
      <xdr:spPr>
        <a:xfrm>
          <a:off x="3797300" y="70999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6350</xdr:rowOff>
    </xdr:from>
    <xdr:to>
      <xdr:col>15</xdr:col>
      <xdr:colOff>101600</xdr:colOff>
      <xdr:row>41</xdr:row>
      <xdr:rowOff>107950</xdr:rowOff>
    </xdr:to>
    <xdr:sp macro="" textlink="">
      <xdr:nvSpPr>
        <xdr:cNvPr id="77" name="楕円 76"/>
        <xdr:cNvSpPr/>
      </xdr:nvSpPr>
      <xdr:spPr>
        <a:xfrm>
          <a:off x="2857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57150</xdr:rowOff>
    </xdr:from>
    <xdr:to>
      <xdr:col>19</xdr:col>
      <xdr:colOff>177800</xdr:colOff>
      <xdr:row>41</xdr:row>
      <xdr:rowOff>70485</xdr:rowOff>
    </xdr:to>
    <xdr:cxnSp macro="">
      <xdr:nvCxnSpPr>
        <xdr:cNvPr id="78" name="直線コネクタ 77"/>
        <xdr:cNvCxnSpPr/>
      </xdr:nvCxnSpPr>
      <xdr:spPr>
        <a:xfrm>
          <a:off x="2908300" y="70866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xdr:rowOff>
    </xdr:from>
    <xdr:to>
      <xdr:col>10</xdr:col>
      <xdr:colOff>165100</xdr:colOff>
      <xdr:row>41</xdr:row>
      <xdr:rowOff>117475</xdr:rowOff>
    </xdr:to>
    <xdr:sp macro="" textlink="">
      <xdr:nvSpPr>
        <xdr:cNvPr id="79" name="楕円 78"/>
        <xdr:cNvSpPr/>
      </xdr:nvSpPr>
      <xdr:spPr>
        <a:xfrm>
          <a:off x="1968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57150</xdr:rowOff>
    </xdr:from>
    <xdr:to>
      <xdr:col>15</xdr:col>
      <xdr:colOff>50800</xdr:colOff>
      <xdr:row>41</xdr:row>
      <xdr:rowOff>66675</xdr:rowOff>
    </xdr:to>
    <xdr:cxnSp macro="">
      <xdr:nvCxnSpPr>
        <xdr:cNvPr id="80" name="直線コネクタ 79"/>
        <xdr:cNvCxnSpPr/>
      </xdr:nvCxnSpPr>
      <xdr:spPr>
        <a:xfrm flipV="1">
          <a:off x="2019300" y="7086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25400</xdr:rowOff>
    </xdr:from>
    <xdr:to>
      <xdr:col>6</xdr:col>
      <xdr:colOff>38100</xdr:colOff>
      <xdr:row>41</xdr:row>
      <xdr:rowOff>127000</xdr:rowOff>
    </xdr:to>
    <xdr:sp macro="" textlink="">
      <xdr:nvSpPr>
        <xdr:cNvPr id="81" name="楕円 80"/>
        <xdr:cNvSpPr/>
      </xdr:nvSpPr>
      <xdr:spPr>
        <a:xfrm>
          <a:off x="107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66675</xdr:rowOff>
    </xdr:from>
    <xdr:to>
      <xdr:col>10</xdr:col>
      <xdr:colOff>114300</xdr:colOff>
      <xdr:row>41</xdr:row>
      <xdr:rowOff>76200</xdr:rowOff>
    </xdr:to>
    <xdr:cxnSp macro="">
      <xdr:nvCxnSpPr>
        <xdr:cNvPr id="82" name="直線コネクタ 81"/>
        <xdr:cNvCxnSpPr/>
      </xdr:nvCxnSpPr>
      <xdr:spPr>
        <a:xfrm flipV="1">
          <a:off x="1130300" y="7096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112412</xdr:rowOff>
    </xdr:from>
    <xdr:ext cx="405111" cy="259045"/>
    <xdr:sp macro="" textlink="">
      <xdr:nvSpPr>
        <xdr:cNvPr id="87" name="n_1mainValue【道路】&#10;有形固定資産減価償却率"/>
        <xdr:cNvSpPr txBox="1"/>
      </xdr:nvSpPr>
      <xdr:spPr>
        <a:xfrm>
          <a:off x="35820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99077</xdr:rowOff>
    </xdr:from>
    <xdr:ext cx="405111" cy="259045"/>
    <xdr:sp macro="" textlink="">
      <xdr:nvSpPr>
        <xdr:cNvPr id="88" name="n_2mainValue【道路】&#10;有形固定資産減価償却率"/>
        <xdr:cNvSpPr txBox="1"/>
      </xdr:nvSpPr>
      <xdr:spPr>
        <a:xfrm>
          <a:off x="2705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108602</xdr:rowOff>
    </xdr:from>
    <xdr:ext cx="405111" cy="259045"/>
    <xdr:sp macro="" textlink="">
      <xdr:nvSpPr>
        <xdr:cNvPr id="89" name="n_3mainValue【道路】&#10;有形固定資産減価償却率"/>
        <xdr:cNvSpPr txBox="1"/>
      </xdr:nvSpPr>
      <xdr:spPr>
        <a:xfrm>
          <a:off x="1816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118127</xdr:rowOff>
    </xdr:from>
    <xdr:ext cx="405111" cy="259045"/>
    <xdr:sp macro="" textlink="">
      <xdr:nvSpPr>
        <xdr:cNvPr id="90" name="n_4mainValue【道路】&#10;有形固定資産減価償却率"/>
        <xdr:cNvSpPr txBox="1"/>
      </xdr:nvSpPr>
      <xdr:spPr>
        <a:xfrm>
          <a:off x="927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56174</xdr:rowOff>
    </xdr:from>
    <xdr:to>
      <xdr:col>50</xdr:col>
      <xdr:colOff>165100</xdr:colOff>
      <xdr:row>41</xdr:row>
      <xdr:rowOff>157774</xdr:rowOff>
    </xdr:to>
    <xdr:sp macro="" textlink="">
      <xdr:nvSpPr>
        <xdr:cNvPr id="119" name="フローチャート: 判断 118"/>
        <xdr:cNvSpPr/>
      </xdr:nvSpPr>
      <xdr:spPr>
        <a:xfrm>
          <a:off x="9588500" y="708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64485</xdr:rowOff>
    </xdr:from>
    <xdr:to>
      <xdr:col>46</xdr:col>
      <xdr:colOff>38100</xdr:colOff>
      <xdr:row>41</xdr:row>
      <xdr:rowOff>166085</xdr:rowOff>
    </xdr:to>
    <xdr:sp macro="" textlink="">
      <xdr:nvSpPr>
        <xdr:cNvPr id="120" name="フローチャート: 判断 119"/>
        <xdr:cNvSpPr/>
      </xdr:nvSpPr>
      <xdr:spPr>
        <a:xfrm>
          <a:off x="8699500" y="70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64215</xdr:rowOff>
    </xdr:from>
    <xdr:to>
      <xdr:col>41</xdr:col>
      <xdr:colOff>101600</xdr:colOff>
      <xdr:row>41</xdr:row>
      <xdr:rowOff>165815</xdr:rowOff>
    </xdr:to>
    <xdr:sp macro="" textlink="">
      <xdr:nvSpPr>
        <xdr:cNvPr id="121" name="フローチャート: 判断 120"/>
        <xdr:cNvSpPr/>
      </xdr:nvSpPr>
      <xdr:spPr>
        <a:xfrm>
          <a:off x="7810500" y="709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64282</xdr:rowOff>
    </xdr:from>
    <xdr:to>
      <xdr:col>36</xdr:col>
      <xdr:colOff>165100</xdr:colOff>
      <xdr:row>41</xdr:row>
      <xdr:rowOff>165882</xdr:rowOff>
    </xdr:to>
    <xdr:sp macro="" textlink="">
      <xdr:nvSpPr>
        <xdr:cNvPr id="122" name="フローチャート: 判断 121"/>
        <xdr:cNvSpPr/>
      </xdr:nvSpPr>
      <xdr:spPr>
        <a:xfrm>
          <a:off x="6921500" y="709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54352</xdr:rowOff>
    </xdr:from>
    <xdr:to>
      <xdr:col>55</xdr:col>
      <xdr:colOff>50800</xdr:colOff>
      <xdr:row>41</xdr:row>
      <xdr:rowOff>155952</xdr:rowOff>
    </xdr:to>
    <xdr:sp macro="" textlink="">
      <xdr:nvSpPr>
        <xdr:cNvPr id="128" name="楕円 127"/>
        <xdr:cNvSpPr/>
      </xdr:nvSpPr>
      <xdr:spPr>
        <a:xfrm>
          <a:off x="10426700" y="7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9" name="【道路】&#10;一人当たり延長該当値テキスト"/>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54817</xdr:rowOff>
    </xdr:from>
    <xdr:to>
      <xdr:col>50</xdr:col>
      <xdr:colOff>165100</xdr:colOff>
      <xdr:row>41</xdr:row>
      <xdr:rowOff>156417</xdr:rowOff>
    </xdr:to>
    <xdr:sp macro="" textlink="">
      <xdr:nvSpPr>
        <xdr:cNvPr id="130" name="楕円 129"/>
        <xdr:cNvSpPr/>
      </xdr:nvSpPr>
      <xdr:spPr>
        <a:xfrm>
          <a:off x="9588500" y="70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105152</xdr:rowOff>
    </xdr:from>
    <xdr:to>
      <xdr:col>55</xdr:col>
      <xdr:colOff>0</xdr:colOff>
      <xdr:row>41</xdr:row>
      <xdr:rowOff>105617</xdr:rowOff>
    </xdr:to>
    <xdr:cxnSp macro="">
      <xdr:nvCxnSpPr>
        <xdr:cNvPr id="131" name="直線コネクタ 130"/>
        <xdr:cNvCxnSpPr/>
      </xdr:nvCxnSpPr>
      <xdr:spPr>
        <a:xfrm flipV="1">
          <a:off x="9639300" y="7134602"/>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55210</xdr:rowOff>
    </xdr:from>
    <xdr:to>
      <xdr:col>46</xdr:col>
      <xdr:colOff>38100</xdr:colOff>
      <xdr:row>41</xdr:row>
      <xdr:rowOff>156810</xdr:rowOff>
    </xdr:to>
    <xdr:sp macro="" textlink="">
      <xdr:nvSpPr>
        <xdr:cNvPr id="132" name="楕円 131"/>
        <xdr:cNvSpPr/>
      </xdr:nvSpPr>
      <xdr:spPr>
        <a:xfrm>
          <a:off x="8699500" y="70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105617</xdr:rowOff>
    </xdr:from>
    <xdr:to>
      <xdr:col>50</xdr:col>
      <xdr:colOff>114300</xdr:colOff>
      <xdr:row>41</xdr:row>
      <xdr:rowOff>106010</xdr:rowOff>
    </xdr:to>
    <xdr:cxnSp macro="">
      <xdr:nvCxnSpPr>
        <xdr:cNvPr id="133" name="直線コネクタ 132"/>
        <xdr:cNvCxnSpPr/>
      </xdr:nvCxnSpPr>
      <xdr:spPr>
        <a:xfrm flipV="1">
          <a:off x="8750300" y="7135067"/>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55772</xdr:rowOff>
    </xdr:from>
    <xdr:to>
      <xdr:col>41</xdr:col>
      <xdr:colOff>101600</xdr:colOff>
      <xdr:row>41</xdr:row>
      <xdr:rowOff>157372</xdr:rowOff>
    </xdr:to>
    <xdr:sp macro="" textlink="">
      <xdr:nvSpPr>
        <xdr:cNvPr id="134" name="楕円 133"/>
        <xdr:cNvSpPr/>
      </xdr:nvSpPr>
      <xdr:spPr>
        <a:xfrm>
          <a:off x="7810500" y="70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106010</xdr:rowOff>
    </xdr:from>
    <xdr:to>
      <xdr:col>45</xdr:col>
      <xdr:colOff>177800</xdr:colOff>
      <xdr:row>41</xdr:row>
      <xdr:rowOff>106572</xdr:rowOff>
    </xdr:to>
    <xdr:cxnSp macro="">
      <xdr:nvCxnSpPr>
        <xdr:cNvPr id="135" name="直線コネクタ 134"/>
        <xdr:cNvCxnSpPr/>
      </xdr:nvCxnSpPr>
      <xdr:spPr>
        <a:xfrm flipV="1">
          <a:off x="7861300" y="7135460"/>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56139</xdr:rowOff>
    </xdr:from>
    <xdr:to>
      <xdr:col>36</xdr:col>
      <xdr:colOff>165100</xdr:colOff>
      <xdr:row>41</xdr:row>
      <xdr:rowOff>157739</xdr:rowOff>
    </xdr:to>
    <xdr:sp macro="" textlink="">
      <xdr:nvSpPr>
        <xdr:cNvPr id="136" name="楕円 135"/>
        <xdr:cNvSpPr/>
      </xdr:nvSpPr>
      <xdr:spPr>
        <a:xfrm>
          <a:off x="6921500" y="70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106572</xdr:rowOff>
    </xdr:from>
    <xdr:to>
      <xdr:col>41</xdr:col>
      <xdr:colOff>50800</xdr:colOff>
      <xdr:row>41</xdr:row>
      <xdr:rowOff>106939</xdr:rowOff>
    </xdr:to>
    <xdr:cxnSp macro="">
      <xdr:nvCxnSpPr>
        <xdr:cNvPr id="137" name="直線コネクタ 136"/>
        <xdr:cNvCxnSpPr/>
      </xdr:nvCxnSpPr>
      <xdr:spPr>
        <a:xfrm flipV="1">
          <a:off x="6972300" y="7136022"/>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148901</xdr:rowOff>
    </xdr:from>
    <xdr:ext cx="534377" cy="259045"/>
    <xdr:sp macro="" textlink="">
      <xdr:nvSpPr>
        <xdr:cNvPr id="138" name="n_1aveValue【道路】&#10;一人当たり延長"/>
        <xdr:cNvSpPr txBox="1"/>
      </xdr:nvSpPr>
      <xdr:spPr>
        <a:xfrm>
          <a:off x="9359411" y="71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157212</xdr:rowOff>
    </xdr:from>
    <xdr:ext cx="534377" cy="259045"/>
    <xdr:sp macro="" textlink="">
      <xdr:nvSpPr>
        <xdr:cNvPr id="139" name="n_2aveValue【道路】&#10;一人当たり延長"/>
        <xdr:cNvSpPr txBox="1"/>
      </xdr:nvSpPr>
      <xdr:spPr>
        <a:xfrm>
          <a:off x="8483111" y="71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156942</xdr:rowOff>
    </xdr:from>
    <xdr:ext cx="534377" cy="259045"/>
    <xdr:sp macro="" textlink="">
      <xdr:nvSpPr>
        <xdr:cNvPr id="140" name="n_3aveValue【道路】&#10;一人当たり延長"/>
        <xdr:cNvSpPr txBox="1"/>
      </xdr:nvSpPr>
      <xdr:spPr>
        <a:xfrm>
          <a:off x="7594111" y="71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157009</xdr:rowOff>
    </xdr:from>
    <xdr:ext cx="534377" cy="259045"/>
    <xdr:sp macro="" textlink="">
      <xdr:nvSpPr>
        <xdr:cNvPr id="141" name="n_4aveValue【道路】&#10;一人当たり延長"/>
        <xdr:cNvSpPr txBox="1"/>
      </xdr:nvSpPr>
      <xdr:spPr>
        <a:xfrm>
          <a:off x="6705111" y="71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1494</xdr:rowOff>
    </xdr:from>
    <xdr:ext cx="534377" cy="259045"/>
    <xdr:sp macro="" textlink="">
      <xdr:nvSpPr>
        <xdr:cNvPr id="142" name="n_1mainValue【道路】&#10;一人当たり延長"/>
        <xdr:cNvSpPr txBox="1"/>
      </xdr:nvSpPr>
      <xdr:spPr>
        <a:xfrm>
          <a:off x="9359411" y="68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1887</xdr:rowOff>
    </xdr:from>
    <xdr:ext cx="534377" cy="259045"/>
    <xdr:sp macro="" textlink="">
      <xdr:nvSpPr>
        <xdr:cNvPr id="143" name="n_2mainValue【道路】&#10;一人当たり延長"/>
        <xdr:cNvSpPr txBox="1"/>
      </xdr:nvSpPr>
      <xdr:spPr>
        <a:xfrm>
          <a:off x="8483111" y="68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2449</xdr:rowOff>
    </xdr:from>
    <xdr:ext cx="534377" cy="259045"/>
    <xdr:sp macro="" textlink="">
      <xdr:nvSpPr>
        <xdr:cNvPr id="144" name="n_3mainValue【道路】&#10;一人当たり延長"/>
        <xdr:cNvSpPr txBox="1"/>
      </xdr:nvSpPr>
      <xdr:spPr>
        <a:xfrm>
          <a:off x="7594111" y="68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2816</xdr:rowOff>
    </xdr:from>
    <xdr:ext cx="534377" cy="259045"/>
    <xdr:sp macro="" textlink="">
      <xdr:nvSpPr>
        <xdr:cNvPr id="145" name="n_4mainValue【道路】&#10;一人当たり延長"/>
        <xdr:cNvSpPr txBox="1"/>
      </xdr:nvSpPr>
      <xdr:spPr>
        <a:xfrm>
          <a:off x="6705111" y="686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156845</xdr:rowOff>
    </xdr:from>
    <xdr:to>
      <xdr:col>20</xdr:col>
      <xdr:colOff>38100</xdr:colOff>
      <xdr:row>60</xdr:row>
      <xdr:rowOff>86995</xdr:rowOff>
    </xdr:to>
    <xdr:sp macro="" textlink="">
      <xdr:nvSpPr>
        <xdr:cNvPr id="177" name="フローチャート: 判断 176"/>
        <xdr:cNvSpPr/>
      </xdr:nvSpPr>
      <xdr:spPr>
        <a:xfrm>
          <a:off x="3746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178" name="フローチャート: 判断 177"/>
        <xdr:cNvSpPr/>
      </xdr:nvSpPr>
      <xdr:spPr>
        <a:xfrm>
          <a:off x="2857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79" name="フローチャート: 判断 178"/>
        <xdr:cNvSpPr/>
      </xdr:nvSpPr>
      <xdr:spPr>
        <a:xfrm>
          <a:off x="1968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15875</xdr:rowOff>
    </xdr:from>
    <xdr:to>
      <xdr:col>6</xdr:col>
      <xdr:colOff>38100</xdr:colOff>
      <xdr:row>59</xdr:row>
      <xdr:rowOff>117475</xdr:rowOff>
    </xdr:to>
    <xdr:sp macro="" textlink="">
      <xdr:nvSpPr>
        <xdr:cNvPr id="180" name="フローチャート: 判断 179"/>
        <xdr:cNvSpPr/>
      </xdr:nvSpPr>
      <xdr:spPr>
        <a:xfrm>
          <a:off x="1079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86" name="楕円 185"/>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87" name="【橋りょう・トンネル】&#10;有形固定資産減価償却率該当値テキスト"/>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88" name="楕円 187"/>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78105</xdr:rowOff>
    </xdr:to>
    <xdr:cxnSp macro="">
      <xdr:nvCxnSpPr>
        <xdr:cNvPr id="189" name="直線コネクタ 188"/>
        <xdr:cNvCxnSpPr/>
      </xdr:nvCxnSpPr>
      <xdr:spPr>
        <a:xfrm>
          <a:off x="3797300" y="100088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90" name="楕円 189"/>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64770</xdr:rowOff>
    </xdr:to>
    <xdr:cxnSp macro="">
      <xdr:nvCxnSpPr>
        <xdr:cNvPr id="191" name="直線コネクタ 190"/>
        <xdr:cNvCxnSpPr/>
      </xdr:nvCxnSpPr>
      <xdr:spPr>
        <a:xfrm>
          <a:off x="2908300" y="9982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133985</xdr:rowOff>
    </xdr:from>
    <xdr:to>
      <xdr:col>10</xdr:col>
      <xdr:colOff>165100</xdr:colOff>
      <xdr:row>58</xdr:row>
      <xdr:rowOff>64135</xdr:rowOff>
    </xdr:to>
    <xdr:sp macro="" textlink="">
      <xdr:nvSpPr>
        <xdr:cNvPr id="192" name="楕円 191"/>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58</xdr:row>
      <xdr:rowOff>38100</xdr:rowOff>
    </xdr:to>
    <xdr:cxnSp macro="">
      <xdr:nvCxnSpPr>
        <xdr:cNvPr id="193" name="直線コネクタ 192"/>
        <xdr:cNvCxnSpPr/>
      </xdr:nvCxnSpPr>
      <xdr:spPr>
        <a:xfrm>
          <a:off x="2019300" y="99574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114935</xdr:rowOff>
    </xdr:from>
    <xdr:to>
      <xdr:col>6</xdr:col>
      <xdr:colOff>38100</xdr:colOff>
      <xdr:row>58</xdr:row>
      <xdr:rowOff>45085</xdr:rowOff>
    </xdr:to>
    <xdr:sp macro="" textlink="">
      <xdr:nvSpPr>
        <xdr:cNvPr id="194" name="楕円 193"/>
        <xdr:cNvSpPr/>
      </xdr:nvSpPr>
      <xdr:spPr>
        <a:xfrm>
          <a:off x="1079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165735</xdr:rowOff>
    </xdr:from>
    <xdr:to>
      <xdr:col>10</xdr:col>
      <xdr:colOff>114300</xdr:colOff>
      <xdr:row>58</xdr:row>
      <xdr:rowOff>13335</xdr:rowOff>
    </xdr:to>
    <xdr:cxnSp macro="">
      <xdr:nvCxnSpPr>
        <xdr:cNvPr id="195" name="直線コネクタ 194"/>
        <xdr:cNvCxnSpPr/>
      </xdr:nvCxnSpPr>
      <xdr:spPr>
        <a:xfrm>
          <a:off x="1130300" y="99383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78122</xdr:rowOff>
    </xdr:from>
    <xdr:ext cx="405111" cy="259045"/>
    <xdr:sp macro="" textlink="">
      <xdr:nvSpPr>
        <xdr:cNvPr id="196" name="n_1aveValue【橋りょう・トンネル】&#10;有形固定資産減価償却率"/>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197" name="n_2aveValue【橋りょう・トンネル】&#10;有形固定資産減価償却率"/>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142892</xdr:rowOff>
    </xdr:from>
    <xdr:ext cx="405111" cy="259045"/>
    <xdr:sp macro="" textlink="">
      <xdr:nvSpPr>
        <xdr:cNvPr id="198" name="n_3aveValue【橋りょう・トンネル】&#10;有形固定資産減価償却率"/>
        <xdr:cNvSpPr txBox="1"/>
      </xdr:nvSpPr>
      <xdr:spPr>
        <a:xfrm>
          <a:off x="1816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108602</xdr:rowOff>
    </xdr:from>
    <xdr:ext cx="405111" cy="259045"/>
    <xdr:sp macro="" textlink="">
      <xdr:nvSpPr>
        <xdr:cNvPr id="199" name="n_4aveValue【橋りょう・トンネル】&#10;有形固定資産減価償却率"/>
        <xdr:cNvSpPr txBox="1"/>
      </xdr:nvSpPr>
      <xdr:spPr>
        <a:xfrm>
          <a:off x="927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200" name="n_1mainValue【橋りょう・トンネル】&#10;有形固定資産減価償却率"/>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201" name="n_2mainValue【橋りょう・トンネル】&#10;有形固定資産減価償却率"/>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80662</xdr:rowOff>
    </xdr:from>
    <xdr:ext cx="405111" cy="259045"/>
    <xdr:sp macro="" textlink="">
      <xdr:nvSpPr>
        <xdr:cNvPr id="202" name="n_3mainValue【橋りょう・トンネル】&#10;有形固定資産減価償却率"/>
        <xdr:cNvSpPr txBox="1"/>
      </xdr:nvSpPr>
      <xdr:spPr>
        <a:xfrm>
          <a:off x="1816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61612</xdr:rowOff>
    </xdr:from>
    <xdr:ext cx="405111" cy="259045"/>
    <xdr:sp macro="" textlink="">
      <xdr:nvSpPr>
        <xdr:cNvPr id="203" name="n_4mainValue【橋りょう・トンネル】&#10;有形固定資産減価償却率"/>
        <xdr:cNvSpPr txBox="1"/>
      </xdr:nvSpPr>
      <xdr:spPr>
        <a:xfrm>
          <a:off x="927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60423</xdr:rowOff>
    </xdr:from>
    <xdr:to>
      <xdr:col>50</xdr:col>
      <xdr:colOff>165100</xdr:colOff>
      <xdr:row>63</xdr:row>
      <xdr:rowOff>162023</xdr:rowOff>
    </xdr:to>
    <xdr:sp macro="" textlink="">
      <xdr:nvSpPr>
        <xdr:cNvPr id="232" name="フローチャート: 判断 231"/>
        <xdr:cNvSpPr/>
      </xdr:nvSpPr>
      <xdr:spPr>
        <a:xfrm>
          <a:off x="9588500" y="108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78316</xdr:rowOff>
    </xdr:from>
    <xdr:to>
      <xdr:col>46</xdr:col>
      <xdr:colOff>38100</xdr:colOff>
      <xdr:row>64</xdr:row>
      <xdr:rowOff>8466</xdr:rowOff>
    </xdr:to>
    <xdr:sp macro="" textlink="">
      <xdr:nvSpPr>
        <xdr:cNvPr id="233" name="フローチャート: 判断 232"/>
        <xdr:cNvSpPr/>
      </xdr:nvSpPr>
      <xdr:spPr>
        <a:xfrm>
          <a:off x="8699500" y="1087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77177</xdr:rowOff>
    </xdr:from>
    <xdr:to>
      <xdr:col>41</xdr:col>
      <xdr:colOff>101600</xdr:colOff>
      <xdr:row>64</xdr:row>
      <xdr:rowOff>7327</xdr:rowOff>
    </xdr:to>
    <xdr:sp macro="" textlink="">
      <xdr:nvSpPr>
        <xdr:cNvPr id="234" name="フローチャート: 判断 233"/>
        <xdr:cNvSpPr/>
      </xdr:nvSpPr>
      <xdr:spPr>
        <a:xfrm>
          <a:off x="7810500" y="108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78139</xdr:rowOff>
    </xdr:from>
    <xdr:to>
      <xdr:col>36</xdr:col>
      <xdr:colOff>165100</xdr:colOff>
      <xdr:row>64</xdr:row>
      <xdr:rowOff>8289</xdr:rowOff>
    </xdr:to>
    <xdr:sp macro="" textlink="">
      <xdr:nvSpPr>
        <xdr:cNvPr id="235" name="フローチャート: 判断 234"/>
        <xdr:cNvSpPr/>
      </xdr:nvSpPr>
      <xdr:spPr>
        <a:xfrm>
          <a:off x="6921500" y="108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85590</xdr:rowOff>
    </xdr:from>
    <xdr:to>
      <xdr:col>55</xdr:col>
      <xdr:colOff>50800</xdr:colOff>
      <xdr:row>64</xdr:row>
      <xdr:rowOff>15740</xdr:rowOff>
    </xdr:to>
    <xdr:sp macro="" textlink="">
      <xdr:nvSpPr>
        <xdr:cNvPr id="241" name="楕円 240"/>
        <xdr:cNvSpPr/>
      </xdr:nvSpPr>
      <xdr:spPr>
        <a:xfrm>
          <a:off x="10426700" y="108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517</xdr:rowOff>
    </xdr:from>
    <xdr:ext cx="599010" cy="259045"/>
    <xdr:sp macro="" textlink="">
      <xdr:nvSpPr>
        <xdr:cNvPr id="242" name="【橋りょう・トンネル】&#10;一人当たり有形固定資産（償却資産）額該当値テキスト"/>
        <xdr:cNvSpPr txBox="1"/>
      </xdr:nvSpPr>
      <xdr:spPr>
        <a:xfrm>
          <a:off x="10515600" y="1080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86904</xdr:rowOff>
    </xdr:from>
    <xdr:to>
      <xdr:col>50</xdr:col>
      <xdr:colOff>165100</xdr:colOff>
      <xdr:row>64</xdr:row>
      <xdr:rowOff>17054</xdr:rowOff>
    </xdr:to>
    <xdr:sp macro="" textlink="">
      <xdr:nvSpPr>
        <xdr:cNvPr id="243" name="楕円 242"/>
        <xdr:cNvSpPr/>
      </xdr:nvSpPr>
      <xdr:spPr>
        <a:xfrm>
          <a:off x="9588500" y="108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136390</xdr:rowOff>
    </xdr:from>
    <xdr:to>
      <xdr:col>55</xdr:col>
      <xdr:colOff>0</xdr:colOff>
      <xdr:row>63</xdr:row>
      <xdr:rowOff>137704</xdr:rowOff>
    </xdr:to>
    <xdr:cxnSp macro="">
      <xdr:nvCxnSpPr>
        <xdr:cNvPr id="244" name="直線コネクタ 243"/>
        <xdr:cNvCxnSpPr/>
      </xdr:nvCxnSpPr>
      <xdr:spPr>
        <a:xfrm flipV="1">
          <a:off x="9639300" y="10937740"/>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87512</xdr:rowOff>
    </xdr:from>
    <xdr:to>
      <xdr:col>46</xdr:col>
      <xdr:colOff>38100</xdr:colOff>
      <xdr:row>64</xdr:row>
      <xdr:rowOff>17662</xdr:rowOff>
    </xdr:to>
    <xdr:sp macro="" textlink="">
      <xdr:nvSpPr>
        <xdr:cNvPr id="245" name="楕円 244"/>
        <xdr:cNvSpPr/>
      </xdr:nvSpPr>
      <xdr:spPr>
        <a:xfrm>
          <a:off x="8699500" y="108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137704</xdr:rowOff>
    </xdr:from>
    <xdr:to>
      <xdr:col>50</xdr:col>
      <xdr:colOff>114300</xdr:colOff>
      <xdr:row>63</xdr:row>
      <xdr:rowOff>138312</xdr:rowOff>
    </xdr:to>
    <xdr:cxnSp macro="">
      <xdr:nvCxnSpPr>
        <xdr:cNvPr id="246" name="直線コネクタ 245"/>
        <xdr:cNvCxnSpPr/>
      </xdr:nvCxnSpPr>
      <xdr:spPr>
        <a:xfrm flipV="1">
          <a:off x="8750300" y="10939054"/>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88354</xdr:rowOff>
    </xdr:from>
    <xdr:to>
      <xdr:col>41</xdr:col>
      <xdr:colOff>101600</xdr:colOff>
      <xdr:row>64</xdr:row>
      <xdr:rowOff>18504</xdr:rowOff>
    </xdr:to>
    <xdr:sp macro="" textlink="">
      <xdr:nvSpPr>
        <xdr:cNvPr id="247" name="楕円 246"/>
        <xdr:cNvSpPr/>
      </xdr:nvSpPr>
      <xdr:spPr>
        <a:xfrm>
          <a:off x="7810500" y="108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138312</xdr:rowOff>
    </xdr:from>
    <xdr:to>
      <xdr:col>45</xdr:col>
      <xdr:colOff>177800</xdr:colOff>
      <xdr:row>63</xdr:row>
      <xdr:rowOff>139154</xdr:rowOff>
    </xdr:to>
    <xdr:cxnSp macro="">
      <xdr:nvCxnSpPr>
        <xdr:cNvPr id="248" name="直線コネクタ 247"/>
        <xdr:cNvCxnSpPr/>
      </xdr:nvCxnSpPr>
      <xdr:spPr>
        <a:xfrm flipV="1">
          <a:off x="7861300" y="10939662"/>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89248</xdr:rowOff>
    </xdr:from>
    <xdr:to>
      <xdr:col>36</xdr:col>
      <xdr:colOff>165100</xdr:colOff>
      <xdr:row>64</xdr:row>
      <xdr:rowOff>19398</xdr:rowOff>
    </xdr:to>
    <xdr:sp macro="" textlink="">
      <xdr:nvSpPr>
        <xdr:cNvPr id="249" name="楕円 248"/>
        <xdr:cNvSpPr/>
      </xdr:nvSpPr>
      <xdr:spPr>
        <a:xfrm>
          <a:off x="6921500" y="108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139154</xdr:rowOff>
    </xdr:from>
    <xdr:to>
      <xdr:col>41</xdr:col>
      <xdr:colOff>50800</xdr:colOff>
      <xdr:row>63</xdr:row>
      <xdr:rowOff>140048</xdr:rowOff>
    </xdr:to>
    <xdr:cxnSp macro="">
      <xdr:nvCxnSpPr>
        <xdr:cNvPr id="250" name="直線コネクタ 249"/>
        <xdr:cNvCxnSpPr/>
      </xdr:nvCxnSpPr>
      <xdr:spPr>
        <a:xfrm flipV="1">
          <a:off x="6972300" y="10940504"/>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7100</xdr:rowOff>
    </xdr:from>
    <xdr:ext cx="599010" cy="259045"/>
    <xdr:sp macro="" textlink="">
      <xdr:nvSpPr>
        <xdr:cNvPr id="251" name="n_1aveValue【橋りょう・トンネル】&#10;一人当たり有形固定資産（償却資産）額"/>
        <xdr:cNvSpPr txBox="1"/>
      </xdr:nvSpPr>
      <xdr:spPr>
        <a:xfrm>
          <a:off x="9327095" y="1063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24993</xdr:rowOff>
    </xdr:from>
    <xdr:ext cx="599010" cy="259045"/>
    <xdr:sp macro="" textlink="">
      <xdr:nvSpPr>
        <xdr:cNvPr id="252" name="n_2aveValue【橋りょう・トンネル】&#10;一人当たり有形固定資産（償却資産）額"/>
        <xdr:cNvSpPr txBox="1"/>
      </xdr:nvSpPr>
      <xdr:spPr>
        <a:xfrm>
          <a:off x="8450795" y="106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23854</xdr:rowOff>
    </xdr:from>
    <xdr:ext cx="599010" cy="259045"/>
    <xdr:sp macro="" textlink="">
      <xdr:nvSpPr>
        <xdr:cNvPr id="253" name="n_3aveValue【橋りょう・トンネル】&#10;一人当たり有形固定資産（償却資産）額"/>
        <xdr:cNvSpPr txBox="1"/>
      </xdr:nvSpPr>
      <xdr:spPr>
        <a:xfrm>
          <a:off x="7561795" y="1065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24816</xdr:rowOff>
    </xdr:from>
    <xdr:ext cx="599010" cy="259045"/>
    <xdr:sp macro="" textlink="">
      <xdr:nvSpPr>
        <xdr:cNvPr id="254" name="n_4aveValue【橋りょう・トンネル】&#10;一人当たり有形固定資産（償却資産）額"/>
        <xdr:cNvSpPr txBox="1"/>
      </xdr:nvSpPr>
      <xdr:spPr>
        <a:xfrm>
          <a:off x="6672795" y="1065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8181</xdr:rowOff>
    </xdr:from>
    <xdr:ext cx="599010" cy="259045"/>
    <xdr:sp macro="" textlink="">
      <xdr:nvSpPr>
        <xdr:cNvPr id="255" name="n_1mainValue【橋りょう・トンネル】&#10;一人当たり有形固定資産（償却資産）額"/>
        <xdr:cNvSpPr txBox="1"/>
      </xdr:nvSpPr>
      <xdr:spPr>
        <a:xfrm>
          <a:off x="9327095" y="109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8789</xdr:rowOff>
    </xdr:from>
    <xdr:ext cx="599010" cy="259045"/>
    <xdr:sp macro="" textlink="">
      <xdr:nvSpPr>
        <xdr:cNvPr id="256" name="n_2mainValue【橋りょう・トンネル】&#10;一人当たり有形固定資産（償却資産）額"/>
        <xdr:cNvSpPr txBox="1"/>
      </xdr:nvSpPr>
      <xdr:spPr>
        <a:xfrm>
          <a:off x="8450795" y="1098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9631</xdr:rowOff>
    </xdr:from>
    <xdr:ext cx="599010" cy="259045"/>
    <xdr:sp macro="" textlink="">
      <xdr:nvSpPr>
        <xdr:cNvPr id="257" name="n_3mainValue【橋りょう・トンネル】&#10;一人当たり有形固定資産（償却資産）額"/>
        <xdr:cNvSpPr txBox="1"/>
      </xdr:nvSpPr>
      <xdr:spPr>
        <a:xfrm>
          <a:off x="7561795" y="1098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10525</xdr:rowOff>
    </xdr:from>
    <xdr:ext cx="599010" cy="259045"/>
    <xdr:sp macro="" textlink="">
      <xdr:nvSpPr>
        <xdr:cNvPr id="258" name="n_4mainValue【橋りょう・トンネル】&#10;一人当たり有形固定資産（償却資産）額"/>
        <xdr:cNvSpPr txBox="1"/>
      </xdr:nvSpPr>
      <xdr:spPr>
        <a:xfrm>
          <a:off x="6672795" y="1098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16" name="直線コネクタ 315"/>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19"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20" name="直線コネクタ 319"/>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321"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2" name="フローチャート: 判断 3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85816</xdr:rowOff>
    </xdr:from>
    <xdr:to>
      <xdr:col>81</xdr:col>
      <xdr:colOff>101600</xdr:colOff>
      <xdr:row>39</xdr:row>
      <xdr:rowOff>15966</xdr:rowOff>
    </xdr:to>
    <xdr:sp macro="" textlink="">
      <xdr:nvSpPr>
        <xdr:cNvPr id="323" name="フローチャート: 判断 322"/>
        <xdr:cNvSpPr/>
      </xdr:nvSpPr>
      <xdr:spPr>
        <a:xfrm>
          <a:off x="15430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324" name="フローチャート: 判断 323"/>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325" name="フローチャート: 判断 324"/>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326" name="フローチャート: 判断 325"/>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332" name="楕円 331"/>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146249</xdr:rowOff>
    </xdr:from>
    <xdr:ext cx="405111" cy="259045"/>
    <xdr:sp macro="" textlink="">
      <xdr:nvSpPr>
        <xdr:cNvPr id="333" name="【認定こども園・幼稚園・保育所】&#10;有形固定資産減価償却率該当値テキスト"/>
        <xdr:cNvSpPr txBox="1"/>
      </xdr:nvSpPr>
      <xdr:spPr>
        <a:xfrm>
          <a:off x="16357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23767</xdr:rowOff>
    </xdr:from>
    <xdr:to>
      <xdr:col>81</xdr:col>
      <xdr:colOff>101600</xdr:colOff>
      <xdr:row>38</xdr:row>
      <xdr:rowOff>125367</xdr:rowOff>
    </xdr:to>
    <xdr:sp macro="" textlink="">
      <xdr:nvSpPr>
        <xdr:cNvPr id="334" name="楕円 333"/>
        <xdr:cNvSpPr/>
      </xdr:nvSpPr>
      <xdr:spPr>
        <a:xfrm>
          <a:off x="15430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2722</xdr:rowOff>
    </xdr:from>
    <xdr:to>
      <xdr:col>85</xdr:col>
      <xdr:colOff>127000</xdr:colOff>
      <xdr:row>38</xdr:row>
      <xdr:rowOff>74567</xdr:rowOff>
    </xdr:to>
    <xdr:cxnSp macro="">
      <xdr:nvCxnSpPr>
        <xdr:cNvPr id="335" name="直線コネクタ 334"/>
        <xdr:cNvCxnSpPr/>
      </xdr:nvCxnSpPr>
      <xdr:spPr>
        <a:xfrm flipV="1">
          <a:off x="15481300" y="651782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36" name="楕円 335"/>
        <xdr:cNvSpPr/>
      </xdr:nvSpPr>
      <xdr:spPr>
        <a:xfrm>
          <a:off x="14541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33746</xdr:rowOff>
    </xdr:from>
    <xdr:to>
      <xdr:col>81</xdr:col>
      <xdr:colOff>50800</xdr:colOff>
      <xdr:row>38</xdr:row>
      <xdr:rowOff>74567</xdr:rowOff>
    </xdr:to>
    <xdr:cxnSp macro="">
      <xdr:nvCxnSpPr>
        <xdr:cNvPr id="337" name="直線コネクタ 336"/>
        <xdr:cNvCxnSpPr/>
      </xdr:nvCxnSpPr>
      <xdr:spPr>
        <a:xfrm>
          <a:off x="14592300" y="65488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118473</xdr:rowOff>
    </xdr:from>
    <xdr:to>
      <xdr:col>72</xdr:col>
      <xdr:colOff>38100</xdr:colOff>
      <xdr:row>38</xdr:row>
      <xdr:rowOff>48623</xdr:rowOff>
    </xdr:to>
    <xdr:sp macro="" textlink="">
      <xdr:nvSpPr>
        <xdr:cNvPr id="338" name="楕円 337"/>
        <xdr:cNvSpPr/>
      </xdr:nvSpPr>
      <xdr:spPr>
        <a:xfrm>
          <a:off x="1365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169273</xdr:rowOff>
    </xdr:from>
    <xdr:to>
      <xdr:col>76</xdr:col>
      <xdr:colOff>114300</xdr:colOff>
      <xdr:row>38</xdr:row>
      <xdr:rowOff>33746</xdr:rowOff>
    </xdr:to>
    <xdr:cxnSp macro="">
      <xdr:nvCxnSpPr>
        <xdr:cNvPr id="339" name="直線コネクタ 338"/>
        <xdr:cNvCxnSpPr/>
      </xdr:nvCxnSpPr>
      <xdr:spPr>
        <a:xfrm>
          <a:off x="13703300" y="65129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85816</xdr:rowOff>
    </xdr:from>
    <xdr:to>
      <xdr:col>67</xdr:col>
      <xdr:colOff>101600</xdr:colOff>
      <xdr:row>38</xdr:row>
      <xdr:rowOff>15966</xdr:rowOff>
    </xdr:to>
    <xdr:sp macro="" textlink="">
      <xdr:nvSpPr>
        <xdr:cNvPr id="340" name="楕円 339"/>
        <xdr:cNvSpPr/>
      </xdr:nvSpPr>
      <xdr:spPr>
        <a:xfrm>
          <a:off x="12763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136616</xdr:rowOff>
    </xdr:from>
    <xdr:to>
      <xdr:col>71</xdr:col>
      <xdr:colOff>177800</xdr:colOff>
      <xdr:row>37</xdr:row>
      <xdr:rowOff>169273</xdr:rowOff>
    </xdr:to>
    <xdr:cxnSp macro="">
      <xdr:nvCxnSpPr>
        <xdr:cNvPr id="341" name="直線コネクタ 340"/>
        <xdr:cNvCxnSpPr/>
      </xdr:nvCxnSpPr>
      <xdr:spPr>
        <a:xfrm>
          <a:off x="12814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7093</xdr:rowOff>
    </xdr:from>
    <xdr:ext cx="405111" cy="259045"/>
    <xdr:sp macro="" textlink="">
      <xdr:nvSpPr>
        <xdr:cNvPr id="342" name="n_1aveValue【認定こども園・幼稚園・保育所】&#10;有形固定資産減価償却率"/>
        <xdr:cNvSpPr txBox="1"/>
      </xdr:nvSpPr>
      <xdr:spPr>
        <a:xfrm>
          <a:off x="15266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343" name="n_2aveValue【認定こども園・幼稚園・保育所】&#10;有形固定資産減価償却率"/>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344" name="n_3ave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345" name="n_4aveValue【認定こども園・幼稚園・保育所】&#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141894</xdr:rowOff>
    </xdr:from>
    <xdr:ext cx="405111" cy="259045"/>
    <xdr:sp macro="" textlink="">
      <xdr:nvSpPr>
        <xdr:cNvPr id="346" name="n_1main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47" name="n_2main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65150</xdr:rowOff>
    </xdr:from>
    <xdr:ext cx="405111" cy="259045"/>
    <xdr:sp macro="" textlink="">
      <xdr:nvSpPr>
        <xdr:cNvPr id="348" name="n_3mainValue【認定こども園・幼稚園・保育所】&#10;有形固定資産減価償却率"/>
        <xdr:cNvSpPr txBox="1"/>
      </xdr:nvSpPr>
      <xdr:spPr>
        <a:xfrm>
          <a:off x="13500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32493</xdr:rowOff>
    </xdr:from>
    <xdr:ext cx="405111" cy="259045"/>
    <xdr:sp macro="" textlink="">
      <xdr:nvSpPr>
        <xdr:cNvPr id="349" name="n_4mainValue【認定こども園・幼稚園・保育所】&#10;有形固定資産減価償却率"/>
        <xdr:cNvSpPr txBox="1"/>
      </xdr:nvSpPr>
      <xdr:spPr>
        <a:xfrm>
          <a:off x="12611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1" name="テキスト ボックス 3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3" name="テキスト ボックス 3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5" name="テキスト ボックス 3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7" name="テキスト ボックス 3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9" name="テキスト ボックス 3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1" name="テキスト ボックス 3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75" name="直線コネクタ 374"/>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76"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77" name="直線コネクタ 376"/>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78"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79" name="直線コネクタ 378"/>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380"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81" name="フローチャート: 判断 380"/>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382" name="フローチャート: 判断 381"/>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383" name="フローチャート: 判断 382"/>
        <xdr:cNvSpPr/>
      </xdr:nvSpPr>
      <xdr:spPr>
        <a:xfrm>
          <a:off x="2038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384" name="フローチャート: 判断 383"/>
        <xdr:cNvSpPr/>
      </xdr:nvSpPr>
      <xdr:spPr>
        <a:xfrm>
          <a:off x="19494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31931</xdr:rowOff>
    </xdr:from>
    <xdr:to>
      <xdr:col>98</xdr:col>
      <xdr:colOff>38100</xdr:colOff>
      <xdr:row>38</xdr:row>
      <xdr:rowOff>133531</xdr:rowOff>
    </xdr:to>
    <xdr:sp macro="" textlink="">
      <xdr:nvSpPr>
        <xdr:cNvPr id="385" name="フローチャート: 判断 384"/>
        <xdr:cNvSpPr/>
      </xdr:nvSpPr>
      <xdr:spPr>
        <a:xfrm>
          <a:off x="18605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391" name="楕円 390"/>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392" name="【認定こども園・幼稚園・保育所】&#10;一人当たり面積該当値テキスト"/>
        <xdr:cNvSpPr txBox="1"/>
      </xdr:nvSpPr>
      <xdr:spPr>
        <a:xfrm>
          <a:off x="22199600"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18869</xdr:rowOff>
    </xdr:from>
    <xdr:to>
      <xdr:col>112</xdr:col>
      <xdr:colOff>38100</xdr:colOff>
      <xdr:row>40</xdr:row>
      <xdr:rowOff>120469</xdr:rowOff>
    </xdr:to>
    <xdr:sp macro="" textlink="">
      <xdr:nvSpPr>
        <xdr:cNvPr id="393" name="楕円 392"/>
        <xdr:cNvSpPr/>
      </xdr:nvSpPr>
      <xdr:spPr>
        <a:xfrm>
          <a:off x="2127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69669</xdr:rowOff>
    </xdr:to>
    <xdr:cxnSp macro="">
      <xdr:nvCxnSpPr>
        <xdr:cNvPr id="394" name="直線コネクタ 393"/>
        <xdr:cNvCxnSpPr/>
      </xdr:nvCxnSpPr>
      <xdr:spPr>
        <a:xfrm flipV="1">
          <a:off x="21323300" y="6921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170724</xdr:rowOff>
    </xdr:from>
    <xdr:to>
      <xdr:col>107</xdr:col>
      <xdr:colOff>101600</xdr:colOff>
      <xdr:row>40</xdr:row>
      <xdr:rowOff>100874</xdr:rowOff>
    </xdr:to>
    <xdr:sp macro="" textlink="">
      <xdr:nvSpPr>
        <xdr:cNvPr id="395" name="楕円 394"/>
        <xdr:cNvSpPr/>
      </xdr:nvSpPr>
      <xdr:spPr>
        <a:xfrm>
          <a:off x="20383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50074</xdr:rowOff>
    </xdr:from>
    <xdr:to>
      <xdr:col>111</xdr:col>
      <xdr:colOff>177800</xdr:colOff>
      <xdr:row>40</xdr:row>
      <xdr:rowOff>69669</xdr:rowOff>
    </xdr:to>
    <xdr:cxnSp macro="">
      <xdr:nvCxnSpPr>
        <xdr:cNvPr id="396" name="直線コネクタ 395"/>
        <xdr:cNvCxnSpPr/>
      </xdr:nvCxnSpPr>
      <xdr:spPr>
        <a:xfrm>
          <a:off x="20434300" y="69080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5806</xdr:rowOff>
    </xdr:from>
    <xdr:to>
      <xdr:col>102</xdr:col>
      <xdr:colOff>165100</xdr:colOff>
      <xdr:row>40</xdr:row>
      <xdr:rowOff>107406</xdr:rowOff>
    </xdr:to>
    <xdr:sp macro="" textlink="">
      <xdr:nvSpPr>
        <xdr:cNvPr id="397" name="楕円 396"/>
        <xdr:cNvSpPr/>
      </xdr:nvSpPr>
      <xdr:spPr>
        <a:xfrm>
          <a:off x="19494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50074</xdr:rowOff>
    </xdr:from>
    <xdr:to>
      <xdr:col>107</xdr:col>
      <xdr:colOff>50800</xdr:colOff>
      <xdr:row>40</xdr:row>
      <xdr:rowOff>56606</xdr:rowOff>
    </xdr:to>
    <xdr:cxnSp macro="">
      <xdr:nvCxnSpPr>
        <xdr:cNvPr id="398" name="直線コネクタ 397"/>
        <xdr:cNvCxnSpPr/>
      </xdr:nvCxnSpPr>
      <xdr:spPr>
        <a:xfrm flipV="1">
          <a:off x="19545300" y="690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35197</xdr:rowOff>
    </xdr:from>
    <xdr:to>
      <xdr:col>98</xdr:col>
      <xdr:colOff>38100</xdr:colOff>
      <xdr:row>40</xdr:row>
      <xdr:rowOff>136797</xdr:rowOff>
    </xdr:to>
    <xdr:sp macro="" textlink="">
      <xdr:nvSpPr>
        <xdr:cNvPr id="399" name="楕円 398"/>
        <xdr:cNvSpPr/>
      </xdr:nvSpPr>
      <xdr:spPr>
        <a:xfrm>
          <a:off x="18605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56606</xdr:rowOff>
    </xdr:from>
    <xdr:to>
      <xdr:col>102</xdr:col>
      <xdr:colOff>114300</xdr:colOff>
      <xdr:row>40</xdr:row>
      <xdr:rowOff>85997</xdr:rowOff>
    </xdr:to>
    <xdr:cxnSp macro="">
      <xdr:nvCxnSpPr>
        <xdr:cNvPr id="400" name="直線コネクタ 399"/>
        <xdr:cNvCxnSpPr/>
      </xdr:nvCxnSpPr>
      <xdr:spPr>
        <a:xfrm flipV="1">
          <a:off x="18656300" y="69146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01"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150058</xdr:rowOff>
    </xdr:from>
    <xdr:ext cx="469744" cy="259045"/>
    <xdr:sp macro="" textlink="">
      <xdr:nvSpPr>
        <xdr:cNvPr id="402" name="n_2aveValue【認定こども園・幼稚園・保育所】&#10;一人当たり面積"/>
        <xdr:cNvSpPr txBox="1"/>
      </xdr:nvSpPr>
      <xdr:spPr>
        <a:xfrm>
          <a:off x="20199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140261</xdr:rowOff>
    </xdr:from>
    <xdr:ext cx="469744" cy="259045"/>
    <xdr:sp macro="" textlink="">
      <xdr:nvSpPr>
        <xdr:cNvPr id="403" name="n_3aveValue【認定こども園・幼稚園・保育所】&#10;一人当たり面積"/>
        <xdr:cNvSpPr txBox="1"/>
      </xdr:nvSpPr>
      <xdr:spPr>
        <a:xfrm>
          <a:off x="193104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150058</xdr:rowOff>
    </xdr:from>
    <xdr:ext cx="469744" cy="259045"/>
    <xdr:sp macro="" textlink="">
      <xdr:nvSpPr>
        <xdr:cNvPr id="404" name="n_4aveValue【認定こども園・幼稚園・保育所】&#10;一人当たり面積"/>
        <xdr:cNvSpPr txBox="1"/>
      </xdr:nvSpPr>
      <xdr:spPr>
        <a:xfrm>
          <a:off x="18421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111596</xdr:rowOff>
    </xdr:from>
    <xdr:ext cx="469744" cy="259045"/>
    <xdr:sp macro="" textlink="">
      <xdr:nvSpPr>
        <xdr:cNvPr id="405" name="n_1mainValue【認定こども園・幼稚園・保育所】&#10;一人当たり面積"/>
        <xdr:cNvSpPr txBox="1"/>
      </xdr:nvSpPr>
      <xdr:spPr>
        <a:xfrm>
          <a:off x="21075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92001</xdr:rowOff>
    </xdr:from>
    <xdr:ext cx="469744" cy="259045"/>
    <xdr:sp macro="" textlink="">
      <xdr:nvSpPr>
        <xdr:cNvPr id="406" name="n_2mainValue【認定こども園・幼稚園・保育所】&#10;一人当たり面積"/>
        <xdr:cNvSpPr txBox="1"/>
      </xdr:nvSpPr>
      <xdr:spPr>
        <a:xfrm>
          <a:off x="20199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98533</xdr:rowOff>
    </xdr:from>
    <xdr:ext cx="469744" cy="259045"/>
    <xdr:sp macro="" textlink="">
      <xdr:nvSpPr>
        <xdr:cNvPr id="407" name="n_3mainValue【認定こども園・幼稚園・保育所】&#10;一人当たり面積"/>
        <xdr:cNvSpPr txBox="1"/>
      </xdr:nvSpPr>
      <xdr:spPr>
        <a:xfrm>
          <a:off x="193104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127924</xdr:rowOff>
    </xdr:from>
    <xdr:ext cx="469744" cy="259045"/>
    <xdr:sp macro="" textlink="">
      <xdr:nvSpPr>
        <xdr:cNvPr id="408" name="n_4mainValue【認定こども園・幼稚園・保育所】&#10;一人当たり面積"/>
        <xdr:cNvSpPr txBox="1"/>
      </xdr:nvSpPr>
      <xdr:spPr>
        <a:xfrm>
          <a:off x="18421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3" name="直線コネクタ 432"/>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4"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5" name="直線コネクタ 434"/>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7" name="直線コネクタ 43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38"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9" name="フローチャート: 判断 438"/>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1" name="フローチャート: 判断 440"/>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442" name="フローチャート: 判断 441"/>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13970</xdr:rowOff>
    </xdr:from>
    <xdr:to>
      <xdr:col>67</xdr:col>
      <xdr:colOff>101600</xdr:colOff>
      <xdr:row>60</xdr:row>
      <xdr:rowOff>115570</xdr:rowOff>
    </xdr:to>
    <xdr:sp macro="" textlink="">
      <xdr:nvSpPr>
        <xdr:cNvPr id="443" name="フローチャート: 判断 442"/>
        <xdr:cNvSpPr/>
      </xdr:nvSpPr>
      <xdr:spPr>
        <a:xfrm>
          <a:off x="12763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49" name="楕円 448"/>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450" name="【学校施設】&#10;有形固定資産減価償却率該当値テキスト"/>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451" name="楕円 450"/>
        <xdr:cNvSpPr/>
      </xdr:nvSpPr>
      <xdr:spPr>
        <a:xfrm>
          <a:off x="1543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60</xdr:row>
      <xdr:rowOff>87630</xdr:rowOff>
    </xdr:to>
    <xdr:cxnSp macro="">
      <xdr:nvCxnSpPr>
        <xdr:cNvPr id="452" name="直線コネクタ 451"/>
        <xdr:cNvCxnSpPr/>
      </xdr:nvCxnSpPr>
      <xdr:spPr>
        <a:xfrm flipV="1">
          <a:off x="15481300" y="10163175"/>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453" name="楕円 452"/>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87630</xdr:rowOff>
    </xdr:to>
    <xdr:cxnSp macro="">
      <xdr:nvCxnSpPr>
        <xdr:cNvPr id="454" name="直線コネクタ 453"/>
        <xdr:cNvCxnSpPr/>
      </xdr:nvCxnSpPr>
      <xdr:spPr>
        <a:xfrm>
          <a:off x="14592300" y="1033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455" name="楕円 454"/>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51435</xdr:rowOff>
    </xdr:to>
    <xdr:cxnSp macro="">
      <xdr:nvCxnSpPr>
        <xdr:cNvPr id="456" name="直線コネクタ 455"/>
        <xdr:cNvCxnSpPr/>
      </xdr:nvCxnSpPr>
      <xdr:spPr>
        <a:xfrm>
          <a:off x="13703300" y="1029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149225</xdr:rowOff>
    </xdr:from>
    <xdr:to>
      <xdr:col>67</xdr:col>
      <xdr:colOff>101600</xdr:colOff>
      <xdr:row>59</xdr:row>
      <xdr:rowOff>79375</xdr:rowOff>
    </xdr:to>
    <xdr:sp macro="" textlink="">
      <xdr:nvSpPr>
        <xdr:cNvPr id="457" name="楕円 456"/>
        <xdr:cNvSpPr/>
      </xdr:nvSpPr>
      <xdr:spPr>
        <a:xfrm>
          <a:off x="1276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28575</xdr:rowOff>
    </xdr:from>
    <xdr:to>
      <xdr:col>71</xdr:col>
      <xdr:colOff>177800</xdr:colOff>
      <xdr:row>60</xdr:row>
      <xdr:rowOff>11430</xdr:rowOff>
    </xdr:to>
    <xdr:cxnSp macro="">
      <xdr:nvCxnSpPr>
        <xdr:cNvPr id="458" name="直線コネクタ 457"/>
        <xdr:cNvCxnSpPr/>
      </xdr:nvCxnSpPr>
      <xdr:spPr>
        <a:xfrm>
          <a:off x="12814300" y="1014412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0"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461" name="n_3ave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462" name="n_4aveValue【学校施設】&#10;有形固定資産減価償却率"/>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129557</xdr:rowOff>
    </xdr:from>
    <xdr:ext cx="405111" cy="259045"/>
    <xdr:sp macro="" textlink="">
      <xdr:nvSpPr>
        <xdr:cNvPr id="463" name="n_1mainValue【学校施設】&#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464" name="n_2mainValue【学校施設】&#10;有形固定資産減価償却率"/>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465" name="n_3main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95902</xdr:rowOff>
    </xdr:from>
    <xdr:ext cx="405111" cy="259045"/>
    <xdr:sp macro="" textlink="">
      <xdr:nvSpPr>
        <xdr:cNvPr id="466" name="n_4mainValue【学校施設】&#10;有形固定資産減価償却率"/>
        <xdr:cNvSpPr txBox="1"/>
      </xdr:nvSpPr>
      <xdr:spPr>
        <a:xfrm>
          <a:off x="12611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9" name="直線コネクタ 488"/>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90"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1" name="直線コネクタ 490"/>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2"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3" name="直線コネクタ 492"/>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4"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5" name="フローチャート: 判断 49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496" name="フローチャート: 判断 495"/>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145796</xdr:rowOff>
    </xdr:from>
    <xdr:to>
      <xdr:col>107</xdr:col>
      <xdr:colOff>101600</xdr:colOff>
      <xdr:row>62</xdr:row>
      <xdr:rowOff>75946</xdr:rowOff>
    </xdr:to>
    <xdr:sp macro="" textlink="">
      <xdr:nvSpPr>
        <xdr:cNvPr id="497" name="フローチャート: 判断 496"/>
        <xdr:cNvSpPr/>
      </xdr:nvSpPr>
      <xdr:spPr>
        <a:xfrm>
          <a:off x="203835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498" name="フローチャート: 判断 497"/>
        <xdr:cNvSpPr/>
      </xdr:nvSpPr>
      <xdr:spPr>
        <a:xfrm>
          <a:off x="194945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135280</xdr:rowOff>
    </xdr:from>
    <xdr:to>
      <xdr:col>98</xdr:col>
      <xdr:colOff>38100</xdr:colOff>
      <xdr:row>62</xdr:row>
      <xdr:rowOff>65430</xdr:rowOff>
    </xdr:to>
    <xdr:sp macro="" textlink="">
      <xdr:nvSpPr>
        <xdr:cNvPr id="499" name="フローチャート: 判断 498"/>
        <xdr:cNvSpPr/>
      </xdr:nvSpPr>
      <xdr:spPr>
        <a:xfrm>
          <a:off x="18605500" y="1059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149911</xdr:rowOff>
    </xdr:from>
    <xdr:to>
      <xdr:col>116</xdr:col>
      <xdr:colOff>114300</xdr:colOff>
      <xdr:row>62</xdr:row>
      <xdr:rowOff>80061</xdr:rowOff>
    </xdr:to>
    <xdr:sp macro="" textlink="">
      <xdr:nvSpPr>
        <xdr:cNvPr id="505" name="楕円 504"/>
        <xdr:cNvSpPr/>
      </xdr:nvSpPr>
      <xdr:spPr>
        <a:xfrm>
          <a:off x="221107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128338</xdr:rowOff>
    </xdr:from>
    <xdr:ext cx="469744" cy="259045"/>
    <xdr:sp macro="" textlink="">
      <xdr:nvSpPr>
        <xdr:cNvPr id="506" name="【学校施設】&#10;一人当たり面積該当値テキスト"/>
        <xdr:cNvSpPr txBox="1"/>
      </xdr:nvSpPr>
      <xdr:spPr>
        <a:xfrm>
          <a:off x="22199600" y="1058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157226</xdr:rowOff>
    </xdr:from>
    <xdr:to>
      <xdr:col>112</xdr:col>
      <xdr:colOff>38100</xdr:colOff>
      <xdr:row>61</xdr:row>
      <xdr:rowOff>87376</xdr:rowOff>
    </xdr:to>
    <xdr:sp macro="" textlink="">
      <xdr:nvSpPr>
        <xdr:cNvPr id="507" name="楕円 506"/>
        <xdr:cNvSpPr/>
      </xdr:nvSpPr>
      <xdr:spPr>
        <a:xfrm>
          <a:off x="21272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62</xdr:row>
      <xdr:rowOff>29261</xdr:rowOff>
    </xdr:to>
    <xdr:cxnSp macro="">
      <xdr:nvCxnSpPr>
        <xdr:cNvPr id="508" name="直線コネクタ 507"/>
        <xdr:cNvCxnSpPr/>
      </xdr:nvCxnSpPr>
      <xdr:spPr>
        <a:xfrm>
          <a:off x="21323300" y="10495026"/>
          <a:ext cx="8382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167742</xdr:rowOff>
    </xdr:from>
    <xdr:to>
      <xdr:col>107</xdr:col>
      <xdr:colOff>101600</xdr:colOff>
      <xdr:row>61</xdr:row>
      <xdr:rowOff>97892</xdr:rowOff>
    </xdr:to>
    <xdr:sp macro="" textlink="">
      <xdr:nvSpPr>
        <xdr:cNvPr id="509" name="楕円 508"/>
        <xdr:cNvSpPr/>
      </xdr:nvSpPr>
      <xdr:spPr>
        <a:xfrm>
          <a:off x="20383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36576</xdr:rowOff>
    </xdr:from>
    <xdr:to>
      <xdr:col>111</xdr:col>
      <xdr:colOff>177800</xdr:colOff>
      <xdr:row>61</xdr:row>
      <xdr:rowOff>47092</xdr:rowOff>
    </xdr:to>
    <xdr:cxnSp macro="">
      <xdr:nvCxnSpPr>
        <xdr:cNvPr id="510" name="直線コネクタ 509"/>
        <xdr:cNvCxnSpPr/>
      </xdr:nvCxnSpPr>
      <xdr:spPr>
        <a:xfrm flipV="1">
          <a:off x="20434300" y="1049502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13665</xdr:rowOff>
    </xdr:from>
    <xdr:to>
      <xdr:col>102</xdr:col>
      <xdr:colOff>165100</xdr:colOff>
      <xdr:row>61</xdr:row>
      <xdr:rowOff>115265</xdr:rowOff>
    </xdr:to>
    <xdr:sp macro="" textlink="">
      <xdr:nvSpPr>
        <xdr:cNvPr id="511" name="楕円 510"/>
        <xdr:cNvSpPr/>
      </xdr:nvSpPr>
      <xdr:spPr>
        <a:xfrm>
          <a:off x="19494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47092</xdr:rowOff>
    </xdr:from>
    <xdr:to>
      <xdr:col>107</xdr:col>
      <xdr:colOff>50800</xdr:colOff>
      <xdr:row>61</xdr:row>
      <xdr:rowOff>64465</xdr:rowOff>
    </xdr:to>
    <xdr:cxnSp macro="">
      <xdr:nvCxnSpPr>
        <xdr:cNvPr id="512" name="直線コネクタ 511"/>
        <xdr:cNvCxnSpPr/>
      </xdr:nvCxnSpPr>
      <xdr:spPr>
        <a:xfrm flipV="1">
          <a:off x="19545300" y="10505542"/>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25553</xdr:rowOff>
    </xdr:from>
    <xdr:to>
      <xdr:col>98</xdr:col>
      <xdr:colOff>38100</xdr:colOff>
      <xdr:row>61</xdr:row>
      <xdr:rowOff>127153</xdr:rowOff>
    </xdr:to>
    <xdr:sp macro="" textlink="">
      <xdr:nvSpPr>
        <xdr:cNvPr id="513" name="楕円 512"/>
        <xdr:cNvSpPr/>
      </xdr:nvSpPr>
      <xdr:spPr>
        <a:xfrm>
          <a:off x="18605500" y="10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64465</xdr:rowOff>
    </xdr:from>
    <xdr:to>
      <xdr:col>102</xdr:col>
      <xdr:colOff>114300</xdr:colOff>
      <xdr:row>61</xdr:row>
      <xdr:rowOff>76353</xdr:rowOff>
    </xdr:to>
    <xdr:cxnSp macro="">
      <xdr:nvCxnSpPr>
        <xdr:cNvPr id="514" name="直線コネクタ 513"/>
        <xdr:cNvCxnSpPr/>
      </xdr:nvCxnSpPr>
      <xdr:spPr>
        <a:xfrm flipV="1">
          <a:off x="18656300" y="1052291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515" name="n_1aveValue【学校施設】&#10;一人当たり面積"/>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67073</xdr:rowOff>
    </xdr:from>
    <xdr:ext cx="469744" cy="259045"/>
    <xdr:sp macro="" textlink="">
      <xdr:nvSpPr>
        <xdr:cNvPr id="516" name="n_2aveValue【学校施設】&#10;一人当たり面積"/>
        <xdr:cNvSpPr txBox="1"/>
      </xdr:nvSpPr>
      <xdr:spPr>
        <a:xfrm>
          <a:off x="20199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59300</xdr:rowOff>
    </xdr:from>
    <xdr:ext cx="469744" cy="259045"/>
    <xdr:sp macro="" textlink="">
      <xdr:nvSpPr>
        <xdr:cNvPr id="517" name="n_3aveValue【学校施設】&#10;一人当たり面積"/>
        <xdr:cNvSpPr txBox="1"/>
      </xdr:nvSpPr>
      <xdr:spPr>
        <a:xfrm>
          <a:off x="19310427" y="10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56557</xdr:rowOff>
    </xdr:from>
    <xdr:ext cx="469744" cy="259045"/>
    <xdr:sp macro="" textlink="">
      <xdr:nvSpPr>
        <xdr:cNvPr id="518" name="n_4aveValue【学校施設】&#10;一人当たり面積"/>
        <xdr:cNvSpPr txBox="1"/>
      </xdr:nvSpPr>
      <xdr:spPr>
        <a:xfrm>
          <a:off x="18421427" y="106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103903</xdr:rowOff>
    </xdr:from>
    <xdr:ext cx="469744" cy="259045"/>
    <xdr:sp macro="" textlink="">
      <xdr:nvSpPr>
        <xdr:cNvPr id="519" name="n_1mainValue【学校施設】&#10;一人当たり面積"/>
        <xdr:cNvSpPr txBox="1"/>
      </xdr:nvSpPr>
      <xdr:spPr>
        <a:xfrm>
          <a:off x="210757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114419</xdr:rowOff>
    </xdr:from>
    <xdr:ext cx="469744" cy="259045"/>
    <xdr:sp macro="" textlink="">
      <xdr:nvSpPr>
        <xdr:cNvPr id="520" name="n_2mainValue【学校施設】&#10;一人当たり面積"/>
        <xdr:cNvSpPr txBox="1"/>
      </xdr:nvSpPr>
      <xdr:spPr>
        <a:xfrm>
          <a:off x="20199427" y="102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131792</xdr:rowOff>
    </xdr:from>
    <xdr:ext cx="469744" cy="259045"/>
    <xdr:sp macro="" textlink="">
      <xdr:nvSpPr>
        <xdr:cNvPr id="521" name="n_3mainValue【学校施設】&#10;一人当たり面積"/>
        <xdr:cNvSpPr txBox="1"/>
      </xdr:nvSpPr>
      <xdr:spPr>
        <a:xfrm>
          <a:off x="19310427" y="102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143680</xdr:rowOff>
    </xdr:from>
    <xdr:ext cx="469744" cy="259045"/>
    <xdr:sp macro="" textlink="">
      <xdr:nvSpPr>
        <xdr:cNvPr id="522" name="n_4mainValue【学校施設】&#10;一人当たり面積"/>
        <xdr:cNvSpPr txBox="1"/>
      </xdr:nvSpPr>
      <xdr:spPr>
        <a:xfrm>
          <a:off x="18421427" y="1025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1" name="テキスト ボックス 5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7" name="テキスト ボックス 5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9" name="テキスト ボックス 5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561" name="直線コネクタ 560"/>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3" name="直線コネクタ 5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564"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565" name="直線コネクタ 564"/>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566" name="【公民館】&#10;有形固定資産減価償却率平均値テキスト"/>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567" name="フローチャート: 判断 566"/>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89408</xdr:rowOff>
    </xdr:from>
    <xdr:to>
      <xdr:col>81</xdr:col>
      <xdr:colOff>101600</xdr:colOff>
      <xdr:row>104</xdr:row>
      <xdr:rowOff>19558</xdr:rowOff>
    </xdr:to>
    <xdr:sp macro="" textlink="">
      <xdr:nvSpPr>
        <xdr:cNvPr id="568" name="フローチャート: 判断 567"/>
        <xdr:cNvSpPr/>
      </xdr:nvSpPr>
      <xdr:spPr>
        <a:xfrm>
          <a:off x="154305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569" name="フローチャート: 判断 568"/>
        <xdr:cNvSpPr/>
      </xdr:nvSpPr>
      <xdr:spPr>
        <a:xfrm>
          <a:off x="14541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130556</xdr:rowOff>
    </xdr:from>
    <xdr:to>
      <xdr:col>72</xdr:col>
      <xdr:colOff>38100</xdr:colOff>
      <xdr:row>103</xdr:row>
      <xdr:rowOff>60706</xdr:rowOff>
    </xdr:to>
    <xdr:sp macro="" textlink="">
      <xdr:nvSpPr>
        <xdr:cNvPr id="570" name="フローチャート: 判断 569"/>
        <xdr:cNvSpPr/>
      </xdr:nvSpPr>
      <xdr:spPr>
        <a:xfrm>
          <a:off x="13652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155702</xdr:rowOff>
    </xdr:from>
    <xdr:to>
      <xdr:col>67</xdr:col>
      <xdr:colOff>101600</xdr:colOff>
      <xdr:row>103</xdr:row>
      <xdr:rowOff>85852</xdr:rowOff>
    </xdr:to>
    <xdr:sp macro="" textlink="">
      <xdr:nvSpPr>
        <xdr:cNvPr id="571" name="フローチャート: 判断 570"/>
        <xdr:cNvSpPr/>
      </xdr:nvSpPr>
      <xdr:spPr>
        <a:xfrm>
          <a:off x="12763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107696</xdr:rowOff>
    </xdr:from>
    <xdr:to>
      <xdr:col>85</xdr:col>
      <xdr:colOff>177800</xdr:colOff>
      <xdr:row>103</xdr:row>
      <xdr:rowOff>37846</xdr:rowOff>
    </xdr:to>
    <xdr:sp macro="" textlink="">
      <xdr:nvSpPr>
        <xdr:cNvPr id="577" name="楕円 576"/>
        <xdr:cNvSpPr/>
      </xdr:nvSpPr>
      <xdr:spPr>
        <a:xfrm>
          <a:off x="162687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130573</xdr:rowOff>
    </xdr:from>
    <xdr:ext cx="405111" cy="259045"/>
    <xdr:sp macro="" textlink="">
      <xdr:nvSpPr>
        <xdr:cNvPr id="578" name="【公民館】&#10;有形固定資産減価償却率該当値テキスト"/>
        <xdr:cNvSpPr txBox="1"/>
      </xdr:nvSpPr>
      <xdr:spPr>
        <a:xfrm>
          <a:off x="16357600" y="1744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114554</xdr:rowOff>
    </xdr:from>
    <xdr:to>
      <xdr:col>81</xdr:col>
      <xdr:colOff>101600</xdr:colOff>
      <xdr:row>106</xdr:row>
      <xdr:rowOff>44704</xdr:rowOff>
    </xdr:to>
    <xdr:sp macro="" textlink="">
      <xdr:nvSpPr>
        <xdr:cNvPr id="579" name="楕円 578"/>
        <xdr:cNvSpPr/>
      </xdr:nvSpPr>
      <xdr:spPr>
        <a:xfrm>
          <a:off x="15430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158496</xdr:rowOff>
    </xdr:from>
    <xdr:to>
      <xdr:col>85</xdr:col>
      <xdr:colOff>127000</xdr:colOff>
      <xdr:row>105</xdr:row>
      <xdr:rowOff>165354</xdr:rowOff>
    </xdr:to>
    <xdr:cxnSp macro="">
      <xdr:nvCxnSpPr>
        <xdr:cNvPr id="580" name="直線コネクタ 579"/>
        <xdr:cNvCxnSpPr/>
      </xdr:nvCxnSpPr>
      <xdr:spPr>
        <a:xfrm flipV="1">
          <a:off x="15481300" y="17646396"/>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81" name="楕円 580"/>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165354</xdr:rowOff>
    </xdr:to>
    <xdr:cxnSp macro="">
      <xdr:nvCxnSpPr>
        <xdr:cNvPr id="582" name="直線コネクタ 581"/>
        <xdr:cNvCxnSpPr/>
      </xdr:nvCxnSpPr>
      <xdr:spPr>
        <a:xfrm>
          <a:off x="14592300" y="181241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45974</xdr:rowOff>
    </xdr:from>
    <xdr:to>
      <xdr:col>72</xdr:col>
      <xdr:colOff>38100</xdr:colOff>
      <xdr:row>105</xdr:row>
      <xdr:rowOff>147574</xdr:rowOff>
    </xdr:to>
    <xdr:sp macro="" textlink="">
      <xdr:nvSpPr>
        <xdr:cNvPr id="583" name="楕円 582"/>
        <xdr:cNvSpPr/>
      </xdr:nvSpPr>
      <xdr:spPr>
        <a:xfrm>
          <a:off x="13652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96774</xdr:rowOff>
    </xdr:from>
    <xdr:to>
      <xdr:col>76</xdr:col>
      <xdr:colOff>114300</xdr:colOff>
      <xdr:row>105</xdr:row>
      <xdr:rowOff>121920</xdr:rowOff>
    </xdr:to>
    <xdr:cxnSp macro="">
      <xdr:nvCxnSpPr>
        <xdr:cNvPr id="584" name="直線コネクタ 583"/>
        <xdr:cNvCxnSpPr/>
      </xdr:nvCxnSpPr>
      <xdr:spPr>
        <a:xfrm>
          <a:off x="13703300" y="180990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585" name="楕円 584"/>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96774</xdr:rowOff>
    </xdr:to>
    <xdr:cxnSp macro="">
      <xdr:nvCxnSpPr>
        <xdr:cNvPr id="586" name="直線コネクタ 585"/>
        <xdr:cNvCxnSpPr/>
      </xdr:nvCxnSpPr>
      <xdr:spPr>
        <a:xfrm>
          <a:off x="12814300" y="180441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36085</xdr:rowOff>
    </xdr:from>
    <xdr:ext cx="405111" cy="259045"/>
    <xdr:sp macro="" textlink="">
      <xdr:nvSpPr>
        <xdr:cNvPr id="587" name="n_1aveValue【公民館】&#10;有形固定資産減価償却率"/>
        <xdr:cNvSpPr txBox="1"/>
      </xdr:nvSpPr>
      <xdr:spPr>
        <a:xfrm>
          <a:off x="152660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588" name="n_2aveValue【公民館】&#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77233</xdr:rowOff>
    </xdr:from>
    <xdr:ext cx="405111" cy="259045"/>
    <xdr:sp macro="" textlink="">
      <xdr:nvSpPr>
        <xdr:cNvPr id="589" name="n_3aveValue【公民館】&#10;有形固定資産減価償却率"/>
        <xdr:cNvSpPr txBox="1"/>
      </xdr:nvSpPr>
      <xdr:spPr>
        <a:xfrm>
          <a:off x="13500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102379</xdr:rowOff>
    </xdr:from>
    <xdr:ext cx="405111" cy="259045"/>
    <xdr:sp macro="" textlink="">
      <xdr:nvSpPr>
        <xdr:cNvPr id="590" name="n_4aveValue【公民館】&#10;有形固定資産減価償却率"/>
        <xdr:cNvSpPr txBox="1"/>
      </xdr:nvSpPr>
      <xdr:spPr>
        <a:xfrm>
          <a:off x="12611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35831</xdr:rowOff>
    </xdr:from>
    <xdr:ext cx="405111" cy="259045"/>
    <xdr:sp macro="" textlink="">
      <xdr:nvSpPr>
        <xdr:cNvPr id="591" name="n_1mainValue【公民館】&#10;有形固定資産減価償却率"/>
        <xdr:cNvSpPr txBox="1"/>
      </xdr:nvSpPr>
      <xdr:spPr>
        <a:xfrm>
          <a:off x="15266044"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592"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138701</xdr:rowOff>
    </xdr:from>
    <xdr:ext cx="405111" cy="259045"/>
    <xdr:sp macro="" textlink="">
      <xdr:nvSpPr>
        <xdr:cNvPr id="593" name="n_3mainValue【公民館】&#10;有形固定資産減価償却率"/>
        <xdr:cNvSpPr txBox="1"/>
      </xdr:nvSpPr>
      <xdr:spPr>
        <a:xfrm>
          <a:off x="13500744"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594" name="n_4mainValue【公民館】&#10;有形固定資産減価償却率"/>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20" name="直線コネクタ 619"/>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1"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2" name="直線コネクタ 62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23"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24" name="直線コネクタ 623"/>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25"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26" name="フローチャート: 判断 625"/>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627" name="フローチャート: 判断 626"/>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23768</xdr:rowOff>
    </xdr:from>
    <xdr:to>
      <xdr:col>107</xdr:col>
      <xdr:colOff>101600</xdr:colOff>
      <xdr:row>107</xdr:row>
      <xdr:rowOff>125368</xdr:rowOff>
    </xdr:to>
    <xdr:sp macro="" textlink="">
      <xdr:nvSpPr>
        <xdr:cNvPr id="628" name="フローチャート: 判断 627"/>
        <xdr:cNvSpPr/>
      </xdr:nvSpPr>
      <xdr:spPr>
        <a:xfrm>
          <a:off x="20383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629" name="フローチャート: 判断 628"/>
        <xdr:cNvSpPr/>
      </xdr:nvSpPr>
      <xdr:spPr>
        <a:xfrm>
          <a:off x="19494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630" name="フローチャート: 判断 629"/>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36" name="楕円 635"/>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37" name="【公民館】&#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638" name="楕円 637"/>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162742</xdr:rowOff>
    </xdr:to>
    <xdr:cxnSp macro="">
      <xdr:nvCxnSpPr>
        <xdr:cNvPr id="639" name="直線コネクタ 638"/>
        <xdr:cNvCxnSpPr/>
      </xdr:nvCxnSpPr>
      <xdr:spPr>
        <a:xfrm>
          <a:off x="21323300" y="1845727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640" name="楕円 639"/>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112123</xdr:rowOff>
    </xdr:from>
    <xdr:to>
      <xdr:col>111</xdr:col>
      <xdr:colOff>177800</xdr:colOff>
      <xdr:row>107</xdr:row>
      <xdr:rowOff>139881</xdr:rowOff>
    </xdr:to>
    <xdr:cxnSp macro="">
      <xdr:nvCxnSpPr>
        <xdr:cNvPr id="641" name="直線コネクタ 640"/>
        <xdr:cNvCxnSpPr/>
      </xdr:nvCxnSpPr>
      <xdr:spPr>
        <a:xfrm flipV="1">
          <a:off x="20434300" y="184572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642" name="楕円 641"/>
        <xdr:cNvSpPr/>
      </xdr:nvSpPr>
      <xdr:spPr>
        <a:xfrm>
          <a:off x="19494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144780</xdr:rowOff>
    </xdr:to>
    <xdr:cxnSp macro="">
      <xdr:nvCxnSpPr>
        <xdr:cNvPr id="643" name="直線コネクタ 642"/>
        <xdr:cNvCxnSpPr/>
      </xdr:nvCxnSpPr>
      <xdr:spPr>
        <a:xfrm flipV="1">
          <a:off x="19545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97245</xdr:rowOff>
    </xdr:from>
    <xdr:to>
      <xdr:col>98</xdr:col>
      <xdr:colOff>38100</xdr:colOff>
      <xdr:row>108</xdr:row>
      <xdr:rowOff>27395</xdr:rowOff>
    </xdr:to>
    <xdr:sp macro="" textlink="">
      <xdr:nvSpPr>
        <xdr:cNvPr id="644" name="楕円 643"/>
        <xdr:cNvSpPr/>
      </xdr:nvSpPr>
      <xdr:spPr>
        <a:xfrm>
          <a:off x="18605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148045</xdr:rowOff>
    </xdr:to>
    <xdr:cxnSp macro="">
      <xdr:nvCxnSpPr>
        <xdr:cNvPr id="645" name="直線コネクタ 644"/>
        <xdr:cNvCxnSpPr/>
      </xdr:nvCxnSpPr>
      <xdr:spPr>
        <a:xfrm flipV="1">
          <a:off x="18656300" y="184899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646" name="n_1aveValue【公民館】&#10;一人当たり面積"/>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141895</xdr:rowOff>
    </xdr:from>
    <xdr:ext cx="469744" cy="259045"/>
    <xdr:sp macro="" textlink="">
      <xdr:nvSpPr>
        <xdr:cNvPr id="647" name="n_2aveValue【公民館】&#10;一人当たり面積"/>
        <xdr:cNvSpPr txBox="1"/>
      </xdr:nvSpPr>
      <xdr:spPr>
        <a:xfrm>
          <a:off x="201994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140261</xdr:rowOff>
    </xdr:from>
    <xdr:ext cx="469744" cy="259045"/>
    <xdr:sp macro="" textlink="">
      <xdr:nvSpPr>
        <xdr:cNvPr id="648" name="n_3aveValue【公民館】&#10;一人当たり面積"/>
        <xdr:cNvSpPr txBox="1"/>
      </xdr:nvSpPr>
      <xdr:spPr>
        <a:xfrm>
          <a:off x="19310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649" name="n_4aveValue【公民館】&#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650" name="n_1mainValue【公民館】&#10;一人当たり面積"/>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651"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652" name="n_3mainValue【公民館】&#10;一人当たり面積"/>
        <xdr:cNvSpPr txBox="1"/>
      </xdr:nvSpPr>
      <xdr:spPr>
        <a:xfrm>
          <a:off x="19310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18522</xdr:rowOff>
    </xdr:from>
    <xdr:ext cx="469744" cy="259045"/>
    <xdr:sp macro="" textlink="">
      <xdr:nvSpPr>
        <xdr:cNvPr id="653" name="n_4mainValue【公民館】&#10;一人当たり面積"/>
        <xdr:cNvSpPr txBox="1"/>
      </xdr:nvSpPr>
      <xdr:spPr>
        <a:xfrm>
          <a:off x="184214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が高く、全国平均や県内平均、類似団体内平均を大きく上回っている。また、一人当たり延長も全国平均や県内平均を上回っており、人口に対して整備すべき道路が多く、十分な整備ができていないと分析される。このような状況のため、今後も道路の維持管理に多額の費用が必要になる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他の施設に関しても、住民あたり面積は大きい傾向にあり、また、減価償却率も比較的多い施設が多く、住民あたりの負担が大きくなっていくことが予想される。そのため、施設の廃止、総合、集約化、民営化等を検討しながら、計画的なマネジメント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64588</xdr:rowOff>
    </xdr:from>
    <xdr:to>
      <xdr:col>24</xdr:col>
      <xdr:colOff>114300</xdr:colOff>
      <xdr:row>39</xdr:row>
      <xdr:rowOff>166188</xdr:rowOff>
    </xdr:to>
    <xdr:sp macro="" textlink="">
      <xdr:nvSpPr>
        <xdr:cNvPr id="74" name="楕円 73"/>
        <xdr:cNvSpPr/>
      </xdr:nvSpPr>
      <xdr:spPr>
        <a:xfrm>
          <a:off x="4584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43015</xdr:rowOff>
    </xdr:from>
    <xdr:ext cx="405111" cy="259045"/>
    <xdr:sp macro="" textlink="">
      <xdr:nvSpPr>
        <xdr:cNvPr id="75" name="【図書館】&#10;有形固定資産減価償却率該当値テキスト"/>
        <xdr:cNvSpPr txBox="1"/>
      </xdr:nvSpPr>
      <xdr:spPr>
        <a:xfrm>
          <a:off x="4673600"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6" name="楕円 75"/>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82731</xdr:rowOff>
    </xdr:from>
    <xdr:to>
      <xdr:col>24</xdr:col>
      <xdr:colOff>63500</xdr:colOff>
      <xdr:row>39</xdr:row>
      <xdr:rowOff>115388</xdr:rowOff>
    </xdr:to>
    <xdr:cxnSp macro="">
      <xdr:nvCxnSpPr>
        <xdr:cNvPr id="77" name="直線コネクタ 76"/>
        <xdr:cNvCxnSpPr/>
      </xdr:nvCxnSpPr>
      <xdr:spPr>
        <a:xfrm>
          <a:off x="3797300" y="67692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8" name="楕円 77"/>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82731</xdr:rowOff>
    </xdr:to>
    <xdr:cxnSp macro="">
      <xdr:nvCxnSpPr>
        <xdr:cNvPr id="79" name="直線コネクタ 78"/>
        <xdr:cNvCxnSpPr/>
      </xdr:nvCxnSpPr>
      <xdr:spPr>
        <a:xfrm>
          <a:off x="2908300" y="673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50074</xdr:rowOff>
    </xdr:from>
    <xdr:to>
      <xdr:col>15</xdr:col>
      <xdr:colOff>50800</xdr:colOff>
      <xdr:row>39</xdr:row>
      <xdr:rowOff>54973</xdr:rowOff>
    </xdr:to>
    <xdr:cxnSp macro="">
      <xdr:nvCxnSpPr>
        <xdr:cNvPr id="81" name="直線コネクタ 80"/>
        <xdr:cNvCxnSpPr/>
      </xdr:nvCxnSpPr>
      <xdr:spPr>
        <a:xfrm flipV="1">
          <a:off x="2019300" y="67366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22316</xdr:rowOff>
    </xdr:from>
    <xdr:to>
      <xdr:col>10</xdr:col>
      <xdr:colOff>114300</xdr:colOff>
      <xdr:row>39</xdr:row>
      <xdr:rowOff>54973</xdr:rowOff>
    </xdr:to>
    <xdr:cxnSp macro="">
      <xdr:nvCxnSpPr>
        <xdr:cNvPr id="83" name="直線コネクタ 82"/>
        <xdr:cNvCxnSpPr/>
      </xdr:nvCxnSpPr>
      <xdr:spPr>
        <a:xfrm>
          <a:off x="1130300" y="670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88" name="n_1mainValue【図書館】&#10;有形固定資産減価償却率"/>
        <xdr:cNvSpPr txBox="1"/>
      </xdr:nvSpPr>
      <xdr:spPr>
        <a:xfrm>
          <a:off x="3582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9" name="n_2mainValue【図書館】&#10;有形固定資産減価償却率"/>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図書館】&#10;有形固定資産減価償却率"/>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20" name="フローチャート: 判断 119"/>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1" name="フローチャート: 判断 120"/>
        <xdr:cNvSpPr/>
      </xdr:nvSpPr>
      <xdr:spPr>
        <a:xfrm>
          <a:off x="8699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123698</xdr:rowOff>
    </xdr:from>
    <xdr:to>
      <xdr:col>41</xdr:col>
      <xdr:colOff>101600</xdr:colOff>
      <xdr:row>40</xdr:row>
      <xdr:rowOff>53848</xdr:rowOff>
    </xdr:to>
    <xdr:sp macro="" textlink="">
      <xdr:nvSpPr>
        <xdr:cNvPr id="122" name="フローチャート: 判断 121"/>
        <xdr:cNvSpPr/>
      </xdr:nvSpPr>
      <xdr:spPr>
        <a:xfrm>
          <a:off x="7810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119126</xdr:rowOff>
    </xdr:from>
    <xdr:to>
      <xdr:col>36</xdr:col>
      <xdr:colOff>165100</xdr:colOff>
      <xdr:row>40</xdr:row>
      <xdr:rowOff>49276</xdr:rowOff>
    </xdr:to>
    <xdr:sp macro="" textlink="">
      <xdr:nvSpPr>
        <xdr:cNvPr id="123" name="フローチャート: 判断 122"/>
        <xdr:cNvSpPr/>
      </xdr:nvSpPr>
      <xdr:spPr>
        <a:xfrm>
          <a:off x="6921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39116</xdr:rowOff>
    </xdr:from>
    <xdr:to>
      <xdr:col>50</xdr:col>
      <xdr:colOff>165100</xdr:colOff>
      <xdr:row>40</xdr:row>
      <xdr:rowOff>140716</xdr:rowOff>
    </xdr:to>
    <xdr:sp macro="" textlink="">
      <xdr:nvSpPr>
        <xdr:cNvPr id="131" name="楕円 130"/>
        <xdr:cNvSpPr/>
      </xdr:nvSpPr>
      <xdr:spPr>
        <a:xfrm>
          <a:off x="9588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89916</xdr:rowOff>
    </xdr:from>
    <xdr:to>
      <xdr:col>55</xdr:col>
      <xdr:colOff>0</xdr:colOff>
      <xdr:row>40</xdr:row>
      <xdr:rowOff>99060</xdr:rowOff>
    </xdr:to>
    <xdr:cxnSp macro="">
      <xdr:nvCxnSpPr>
        <xdr:cNvPr id="132" name="直線コネクタ 131"/>
        <xdr:cNvCxnSpPr/>
      </xdr:nvCxnSpPr>
      <xdr:spPr>
        <a:xfrm>
          <a:off x="9639300" y="6947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3" name="楕円 132"/>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89916</xdr:rowOff>
    </xdr:from>
    <xdr:to>
      <xdr:col>50</xdr:col>
      <xdr:colOff>114300</xdr:colOff>
      <xdr:row>40</xdr:row>
      <xdr:rowOff>89916</xdr:rowOff>
    </xdr:to>
    <xdr:cxnSp macro="">
      <xdr:nvCxnSpPr>
        <xdr:cNvPr id="134" name="直線コネクタ 133"/>
        <xdr:cNvCxnSpPr/>
      </xdr:nvCxnSpPr>
      <xdr:spPr>
        <a:xfrm>
          <a:off x="8750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43688</xdr:rowOff>
    </xdr:from>
    <xdr:to>
      <xdr:col>41</xdr:col>
      <xdr:colOff>101600</xdr:colOff>
      <xdr:row>40</xdr:row>
      <xdr:rowOff>145288</xdr:rowOff>
    </xdr:to>
    <xdr:sp macro="" textlink="">
      <xdr:nvSpPr>
        <xdr:cNvPr id="135" name="楕円 134"/>
        <xdr:cNvSpPr/>
      </xdr:nvSpPr>
      <xdr:spPr>
        <a:xfrm>
          <a:off x="7810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94488</xdr:rowOff>
    </xdr:to>
    <xdr:cxnSp macro="">
      <xdr:nvCxnSpPr>
        <xdr:cNvPr id="136" name="直線コネクタ 135"/>
        <xdr:cNvCxnSpPr/>
      </xdr:nvCxnSpPr>
      <xdr:spPr>
        <a:xfrm flipV="1">
          <a:off x="7861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94488</xdr:rowOff>
    </xdr:from>
    <xdr:to>
      <xdr:col>41</xdr:col>
      <xdr:colOff>50800</xdr:colOff>
      <xdr:row>40</xdr:row>
      <xdr:rowOff>99060</xdr:rowOff>
    </xdr:to>
    <xdr:cxnSp macro="">
      <xdr:nvCxnSpPr>
        <xdr:cNvPr id="138" name="直線コネクタ 137"/>
        <xdr:cNvCxnSpPr/>
      </xdr:nvCxnSpPr>
      <xdr:spPr>
        <a:xfrm flipV="1">
          <a:off x="6972300" y="695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9"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74947</xdr:rowOff>
    </xdr:from>
    <xdr:ext cx="469744" cy="259045"/>
    <xdr:sp macro="" textlink="">
      <xdr:nvSpPr>
        <xdr:cNvPr id="140" name="n_2aveValue【図書館】&#10;一人当たり面積"/>
        <xdr:cNvSpPr txBox="1"/>
      </xdr:nvSpPr>
      <xdr:spPr>
        <a:xfrm>
          <a:off x="8515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70375</xdr:rowOff>
    </xdr:from>
    <xdr:ext cx="469744" cy="259045"/>
    <xdr:sp macro="" textlink="">
      <xdr:nvSpPr>
        <xdr:cNvPr id="141" name="n_3aveValue【図書館】&#10;一人当たり面積"/>
        <xdr:cNvSpPr txBox="1"/>
      </xdr:nvSpPr>
      <xdr:spPr>
        <a:xfrm>
          <a:off x="7626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65803</xdr:rowOff>
    </xdr:from>
    <xdr:ext cx="469744" cy="259045"/>
    <xdr:sp macro="" textlink="">
      <xdr:nvSpPr>
        <xdr:cNvPr id="142" name="n_4aveValue【図書館】&#10;一人当たり面積"/>
        <xdr:cNvSpPr txBox="1"/>
      </xdr:nvSpPr>
      <xdr:spPr>
        <a:xfrm>
          <a:off x="6737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131843</xdr:rowOff>
    </xdr:from>
    <xdr:ext cx="469744" cy="259045"/>
    <xdr:sp macro="" textlink="">
      <xdr:nvSpPr>
        <xdr:cNvPr id="143" name="n_1mainValue【図書館】&#10;一人当たり面積"/>
        <xdr:cNvSpPr txBox="1"/>
      </xdr:nvSpPr>
      <xdr:spPr>
        <a:xfrm>
          <a:off x="9391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44" name="n_2mainValue【図書館】&#10;一人当たり面積"/>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136415</xdr:rowOff>
    </xdr:from>
    <xdr:ext cx="469744" cy="259045"/>
    <xdr:sp macro="" textlink="">
      <xdr:nvSpPr>
        <xdr:cNvPr id="145" name="n_3mainValue【図書館】&#10;一人当たり面積"/>
        <xdr:cNvSpPr txBox="1"/>
      </xdr:nvSpPr>
      <xdr:spPr>
        <a:xfrm>
          <a:off x="7626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8" name="フローチャート: 判断 177"/>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79" name="フローチャート: 判断 17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80" name="フローチャート: 判断 179"/>
        <xdr:cNvSpPr/>
      </xdr:nvSpPr>
      <xdr:spPr>
        <a:xfrm>
          <a:off x="196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166370</xdr:rowOff>
    </xdr:from>
    <xdr:to>
      <xdr:col>6</xdr:col>
      <xdr:colOff>38100</xdr:colOff>
      <xdr:row>60</xdr:row>
      <xdr:rowOff>96520</xdr:rowOff>
    </xdr:to>
    <xdr:sp macro="" textlink="">
      <xdr:nvSpPr>
        <xdr:cNvPr id="181" name="フローチャート: 判断 180"/>
        <xdr:cNvSpPr/>
      </xdr:nvSpPr>
      <xdr:spPr>
        <a:xfrm>
          <a:off x="107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160655</xdr:rowOff>
    </xdr:from>
    <xdr:to>
      <xdr:col>24</xdr:col>
      <xdr:colOff>114300</xdr:colOff>
      <xdr:row>62</xdr:row>
      <xdr:rowOff>90805</xdr:rowOff>
    </xdr:to>
    <xdr:sp macro="" textlink="">
      <xdr:nvSpPr>
        <xdr:cNvPr id="187" name="楕円 186"/>
        <xdr:cNvSpPr/>
      </xdr:nvSpPr>
      <xdr:spPr>
        <a:xfrm>
          <a:off x="45847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139082</xdr:rowOff>
    </xdr:from>
    <xdr:ext cx="405111" cy="259045"/>
    <xdr:sp macro="" textlink="">
      <xdr:nvSpPr>
        <xdr:cNvPr id="188" name="【体育館・プール】&#10;有形固定資産減価償却率該当値テキスト"/>
        <xdr:cNvSpPr txBox="1"/>
      </xdr:nvSpPr>
      <xdr:spPr>
        <a:xfrm>
          <a:off x="4673600"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89" name="楕円 188"/>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40005</xdr:rowOff>
    </xdr:from>
    <xdr:to>
      <xdr:col>24</xdr:col>
      <xdr:colOff>63500</xdr:colOff>
      <xdr:row>62</xdr:row>
      <xdr:rowOff>66675</xdr:rowOff>
    </xdr:to>
    <xdr:cxnSp macro="">
      <xdr:nvCxnSpPr>
        <xdr:cNvPr id="190" name="直線コネクタ 189"/>
        <xdr:cNvCxnSpPr/>
      </xdr:nvCxnSpPr>
      <xdr:spPr>
        <a:xfrm flipV="1">
          <a:off x="3797300" y="10669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91" name="楕円 190"/>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66675</xdr:rowOff>
    </xdr:to>
    <xdr:cxnSp macro="">
      <xdr:nvCxnSpPr>
        <xdr:cNvPr id="192" name="直線コネクタ 191"/>
        <xdr:cNvCxnSpPr/>
      </xdr:nvCxnSpPr>
      <xdr:spPr>
        <a:xfrm>
          <a:off x="2908300" y="10654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93" name="楕円 192"/>
        <xdr:cNvSpPr/>
      </xdr:nvSpPr>
      <xdr:spPr>
        <a:xfrm>
          <a:off x="196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24765</xdr:rowOff>
    </xdr:to>
    <xdr:cxnSp macro="">
      <xdr:nvCxnSpPr>
        <xdr:cNvPr id="194" name="直線コネクタ 193"/>
        <xdr:cNvCxnSpPr/>
      </xdr:nvCxnSpPr>
      <xdr:spPr>
        <a:xfrm>
          <a:off x="2019300" y="106127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78740</xdr:rowOff>
    </xdr:from>
    <xdr:to>
      <xdr:col>6</xdr:col>
      <xdr:colOff>38100</xdr:colOff>
      <xdr:row>62</xdr:row>
      <xdr:rowOff>8890</xdr:rowOff>
    </xdr:to>
    <xdr:sp macro="" textlink="">
      <xdr:nvSpPr>
        <xdr:cNvPr id="195" name="楕円 194"/>
        <xdr:cNvSpPr/>
      </xdr:nvSpPr>
      <xdr:spPr>
        <a:xfrm>
          <a:off x="107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154305</xdr:rowOff>
    </xdr:to>
    <xdr:cxnSp macro="">
      <xdr:nvCxnSpPr>
        <xdr:cNvPr id="196" name="直線コネクタ 195"/>
        <xdr:cNvCxnSpPr/>
      </xdr:nvCxnSpPr>
      <xdr:spPr>
        <a:xfrm>
          <a:off x="1130300" y="10587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7" name="n_1aveValue【体育館・プール】&#10;有形固定資産減価償却率"/>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98" name="n_2aveValue【体育館・プー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164482</xdr:rowOff>
    </xdr:from>
    <xdr:ext cx="405111" cy="259045"/>
    <xdr:sp macro="" textlink="">
      <xdr:nvSpPr>
        <xdr:cNvPr id="199" name="n_3aveValue【体育館・プール】&#10;有形固定資産減価償却率"/>
        <xdr:cNvSpPr txBox="1"/>
      </xdr:nvSpPr>
      <xdr:spPr>
        <a:xfrm>
          <a:off x="1816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0" name="n_4aveValue【体育館・プー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201" name="n_1mainValue【体育館・プール】&#10;有形固定資産減価償却率"/>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202" name="n_2mainValue【体育館・プール】&#10;有形固定資産減価償却率"/>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203" name="n_3mainValue【体育館・プール】&#10;有形固定資産減価償却率"/>
        <xdr:cNvSpPr txBox="1"/>
      </xdr:nvSpPr>
      <xdr:spPr>
        <a:xfrm>
          <a:off x="1816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4" name="n_4mainValue【体育館・プール】&#10;有形固定資産減価償却率"/>
        <xdr:cNvSpPr txBox="1"/>
      </xdr:nvSpPr>
      <xdr:spPr>
        <a:xfrm>
          <a:off x="927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237" name="フローチャート: 判断 236"/>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157117</xdr:rowOff>
    </xdr:from>
    <xdr:to>
      <xdr:col>46</xdr:col>
      <xdr:colOff>38100</xdr:colOff>
      <xdr:row>63</xdr:row>
      <xdr:rowOff>87267</xdr:rowOff>
    </xdr:to>
    <xdr:sp macro="" textlink="">
      <xdr:nvSpPr>
        <xdr:cNvPr id="238" name="フローチャート: 判断 237"/>
        <xdr:cNvSpPr/>
      </xdr:nvSpPr>
      <xdr:spPr>
        <a:xfrm>
          <a:off x="8699500" y="1078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154940</xdr:rowOff>
    </xdr:from>
    <xdr:to>
      <xdr:col>41</xdr:col>
      <xdr:colOff>101600</xdr:colOff>
      <xdr:row>63</xdr:row>
      <xdr:rowOff>85090</xdr:rowOff>
    </xdr:to>
    <xdr:sp macro="" textlink="">
      <xdr:nvSpPr>
        <xdr:cNvPr id="239" name="フローチャート: 判断 238"/>
        <xdr:cNvSpPr/>
      </xdr:nvSpPr>
      <xdr:spPr>
        <a:xfrm>
          <a:off x="7810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137523</xdr:rowOff>
    </xdr:from>
    <xdr:to>
      <xdr:col>36</xdr:col>
      <xdr:colOff>165100</xdr:colOff>
      <xdr:row>63</xdr:row>
      <xdr:rowOff>67673</xdr:rowOff>
    </xdr:to>
    <xdr:sp macro="" textlink="">
      <xdr:nvSpPr>
        <xdr:cNvPr id="240" name="フローチャート: 判断 239"/>
        <xdr:cNvSpPr/>
      </xdr:nvSpPr>
      <xdr:spPr>
        <a:xfrm>
          <a:off x="6921500" y="1076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111941</xdr:rowOff>
    </xdr:from>
    <xdr:to>
      <xdr:col>55</xdr:col>
      <xdr:colOff>50800</xdr:colOff>
      <xdr:row>64</xdr:row>
      <xdr:rowOff>42091</xdr:rowOff>
    </xdr:to>
    <xdr:sp macro="" textlink="">
      <xdr:nvSpPr>
        <xdr:cNvPr id="246" name="楕円 245"/>
        <xdr:cNvSpPr/>
      </xdr:nvSpPr>
      <xdr:spPr>
        <a:xfrm>
          <a:off x="10426700" y="109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26868</xdr:rowOff>
    </xdr:from>
    <xdr:ext cx="469744" cy="259045"/>
    <xdr:sp macro="" textlink="">
      <xdr:nvSpPr>
        <xdr:cNvPr id="247" name="【体育館・プール】&#10;一人当たり面積該当値テキスト"/>
        <xdr:cNvSpPr txBox="1"/>
      </xdr:nvSpPr>
      <xdr:spPr>
        <a:xfrm>
          <a:off x="10515600" y="1082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114119</xdr:rowOff>
    </xdr:from>
    <xdr:to>
      <xdr:col>50</xdr:col>
      <xdr:colOff>165100</xdr:colOff>
      <xdr:row>64</xdr:row>
      <xdr:rowOff>44269</xdr:rowOff>
    </xdr:to>
    <xdr:sp macro="" textlink="">
      <xdr:nvSpPr>
        <xdr:cNvPr id="248" name="楕円 247"/>
        <xdr:cNvSpPr/>
      </xdr:nvSpPr>
      <xdr:spPr>
        <a:xfrm>
          <a:off x="9588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162741</xdr:rowOff>
    </xdr:from>
    <xdr:to>
      <xdr:col>55</xdr:col>
      <xdr:colOff>0</xdr:colOff>
      <xdr:row>63</xdr:row>
      <xdr:rowOff>164919</xdr:rowOff>
    </xdr:to>
    <xdr:cxnSp macro="">
      <xdr:nvCxnSpPr>
        <xdr:cNvPr id="249" name="直線コネクタ 248"/>
        <xdr:cNvCxnSpPr/>
      </xdr:nvCxnSpPr>
      <xdr:spPr>
        <a:xfrm flipV="1">
          <a:off x="9639300" y="1096409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116296</xdr:rowOff>
    </xdr:from>
    <xdr:to>
      <xdr:col>46</xdr:col>
      <xdr:colOff>38100</xdr:colOff>
      <xdr:row>64</xdr:row>
      <xdr:rowOff>46446</xdr:rowOff>
    </xdr:to>
    <xdr:sp macro="" textlink="">
      <xdr:nvSpPr>
        <xdr:cNvPr id="250" name="楕円 249"/>
        <xdr:cNvSpPr/>
      </xdr:nvSpPr>
      <xdr:spPr>
        <a:xfrm>
          <a:off x="8699500" y="10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164919</xdr:rowOff>
    </xdr:from>
    <xdr:to>
      <xdr:col>50</xdr:col>
      <xdr:colOff>114300</xdr:colOff>
      <xdr:row>63</xdr:row>
      <xdr:rowOff>167096</xdr:rowOff>
    </xdr:to>
    <xdr:cxnSp macro="">
      <xdr:nvCxnSpPr>
        <xdr:cNvPr id="251" name="直線コネクタ 250"/>
        <xdr:cNvCxnSpPr/>
      </xdr:nvCxnSpPr>
      <xdr:spPr>
        <a:xfrm flipV="1">
          <a:off x="8750300" y="109662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118473</xdr:rowOff>
    </xdr:from>
    <xdr:to>
      <xdr:col>41</xdr:col>
      <xdr:colOff>101600</xdr:colOff>
      <xdr:row>64</xdr:row>
      <xdr:rowOff>48623</xdr:rowOff>
    </xdr:to>
    <xdr:sp macro="" textlink="">
      <xdr:nvSpPr>
        <xdr:cNvPr id="252" name="楕円 251"/>
        <xdr:cNvSpPr/>
      </xdr:nvSpPr>
      <xdr:spPr>
        <a:xfrm>
          <a:off x="7810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167096</xdr:rowOff>
    </xdr:from>
    <xdr:to>
      <xdr:col>45</xdr:col>
      <xdr:colOff>177800</xdr:colOff>
      <xdr:row>63</xdr:row>
      <xdr:rowOff>169273</xdr:rowOff>
    </xdr:to>
    <xdr:cxnSp macro="">
      <xdr:nvCxnSpPr>
        <xdr:cNvPr id="253" name="直線コネクタ 252"/>
        <xdr:cNvCxnSpPr/>
      </xdr:nvCxnSpPr>
      <xdr:spPr>
        <a:xfrm flipV="1">
          <a:off x="7861300" y="1096844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119562</xdr:rowOff>
    </xdr:from>
    <xdr:to>
      <xdr:col>36</xdr:col>
      <xdr:colOff>165100</xdr:colOff>
      <xdr:row>64</xdr:row>
      <xdr:rowOff>49712</xdr:rowOff>
    </xdr:to>
    <xdr:sp macro="" textlink="">
      <xdr:nvSpPr>
        <xdr:cNvPr id="254" name="楕円 253"/>
        <xdr:cNvSpPr/>
      </xdr:nvSpPr>
      <xdr:spPr>
        <a:xfrm>
          <a:off x="6921500" y="109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169273</xdr:rowOff>
    </xdr:from>
    <xdr:to>
      <xdr:col>41</xdr:col>
      <xdr:colOff>50800</xdr:colOff>
      <xdr:row>63</xdr:row>
      <xdr:rowOff>170362</xdr:rowOff>
    </xdr:to>
    <xdr:cxnSp macro="">
      <xdr:nvCxnSpPr>
        <xdr:cNvPr id="255" name="直線コネクタ 254"/>
        <xdr:cNvCxnSpPr/>
      </xdr:nvCxnSpPr>
      <xdr:spPr>
        <a:xfrm flipV="1">
          <a:off x="6972300" y="109706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120667</xdr:rowOff>
    </xdr:from>
    <xdr:ext cx="469744" cy="259045"/>
    <xdr:sp macro="" textlink="">
      <xdr:nvSpPr>
        <xdr:cNvPr id="256" name="n_1aveValue【体育館・プール】&#10;一人当たり面積"/>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103794</xdr:rowOff>
    </xdr:from>
    <xdr:ext cx="469744" cy="259045"/>
    <xdr:sp macro="" textlink="">
      <xdr:nvSpPr>
        <xdr:cNvPr id="257" name="n_2aveValue【体育館・プール】&#10;一人当たり面積"/>
        <xdr:cNvSpPr txBox="1"/>
      </xdr:nvSpPr>
      <xdr:spPr>
        <a:xfrm>
          <a:off x="8515427" y="105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101617</xdr:rowOff>
    </xdr:from>
    <xdr:ext cx="469744" cy="259045"/>
    <xdr:sp macro="" textlink="">
      <xdr:nvSpPr>
        <xdr:cNvPr id="258" name="n_3aveValue【体育館・プール】&#10;一人当たり面積"/>
        <xdr:cNvSpPr txBox="1"/>
      </xdr:nvSpPr>
      <xdr:spPr>
        <a:xfrm>
          <a:off x="7626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84200</xdr:rowOff>
    </xdr:from>
    <xdr:ext cx="469744" cy="259045"/>
    <xdr:sp macro="" textlink="">
      <xdr:nvSpPr>
        <xdr:cNvPr id="259" name="n_4aveValue【体育館・プール】&#10;一人当たり面積"/>
        <xdr:cNvSpPr txBox="1"/>
      </xdr:nvSpPr>
      <xdr:spPr>
        <a:xfrm>
          <a:off x="6737427" y="105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35396</xdr:rowOff>
    </xdr:from>
    <xdr:ext cx="469744" cy="259045"/>
    <xdr:sp macro="" textlink="">
      <xdr:nvSpPr>
        <xdr:cNvPr id="260" name="n_1mainValue【体育館・プール】&#10;一人当たり面積"/>
        <xdr:cNvSpPr txBox="1"/>
      </xdr:nvSpPr>
      <xdr:spPr>
        <a:xfrm>
          <a:off x="9391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37573</xdr:rowOff>
    </xdr:from>
    <xdr:ext cx="469744" cy="259045"/>
    <xdr:sp macro="" textlink="">
      <xdr:nvSpPr>
        <xdr:cNvPr id="261" name="n_2mainValue【体育館・プール】&#10;一人当たり面積"/>
        <xdr:cNvSpPr txBox="1"/>
      </xdr:nvSpPr>
      <xdr:spPr>
        <a:xfrm>
          <a:off x="8515427" y="110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39750</xdr:rowOff>
    </xdr:from>
    <xdr:ext cx="469744" cy="259045"/>
    <xdr:sp macro="" textlink="">
      <xdr:nvSpPr>
        <xdr:cNvPr id="262" name="n_3mainValue【体育館・プール】&#10;一人当たり面積"/>
        <xdr:cNvSpPr txBox="1"/>
      </xdr:nvSpPr>
      <xdr:spPr>
        <a:xfrm>
          <a:off x="7626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40839</xdr:rowOff>
    </xdr:from>
    <xdr:ext cx="469744" cy="259045"/>
    <xdr:sp macro="" textlink="">
      <xdr:nvSpPr>
        <xdr:cNvPr id="263" name="n_4mainValue【体育館・プール】&#10;一人当たり面積"/>
        <xdr:cNvSpPr txBox="1"/>
      </xdr:nvSpPr>
      <xdr:spPr>
        <a:xfrm>
          <a:off x="6737427" y="1101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93" name="【福祉施設】&#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5" name="フローチャート: 判断 294"/>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99695</xdr:rowOff>
    </xdr:from>
    <xdr:to>
      <xdr:col>15</xdr:col>
      <xdr:colOff>101600</xdr:colOff>
      <xdr:row>82</xdr:row>
      <xdr:rowOff>29845</xdr:rowOff>
    </xdr:to>
    <xdr:sp macro="" textlink="">
      <xdr:nvSpPr>
        <xdr:cNvPr id="296" name="フローチャート: 判断 295"/>
        <xdr:cNvSpPr/>
      </xdr:nvSpPr>
      <xdr:spPr>
        <a:xfrm>
          <a:off x="2857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98" name="フローチャート: 判断 297"/>
        <xdr:cNvSpPr/>
      </xdr:nvSpPr>
      <xdr:spPr>
        <a:xfrm>
          <a:off x="1079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304" name="楕円 303"/>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109220</xdr:rowOff>
    </xdr:from>
    <xdr:to>
      <xdr:col>15</xdr:col>
      <xdr:colOff>101600</xdr:colOff>
      <xdr:row>81</xdr:row>
      <xdr:rowOff>39370</xdr:rowOff>
    </xdr:to>
    <xdr:sp macro="" textlink="">
      <xdr:nvSpPr>
        <xdr:cNvPr id="305" name="楕円 304"/>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32386</xdr:rowOff>
    </xdr:to>
    <xdr:cxnSp macro="">
      <xdr:nvCxnSpPr>
        <xdr:cNvPr id="306" name="直線コネクタ 305"/>
        <xdr:cNvCxnSpPr/>
      </xdr:nvCxnSpPr>
      <xdr:spPr>
        <a:xfrm>
          <a:off x="2908300" y="13876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71120</xdr:rowOff>
    </xdr:from>
    <xdr:to>
      <xdr:col>10</xdr:col>
      <xdr:colOff>165100</xdr:colOff>
      <xdr:row>81</xdr:row>
      <xdr:rowOff>1270</xdr:rowOff>
    </xdr:to>
    <xdr:sp macro="" textlink="">
      <xdr:nvSpPr>
        <xdr:cNvPr id="307" name="楕円 306"/>
        <xdr:cNvSpPr/>
      </xdr:nvSpPr>
      <xdr:spPr>
        <a:xfrm>
          <a:off x="1968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121920</xdr:rowOff>
    </xdr:from>
    <xdr:to>
      <xdr:col>15</xdr:col>
      <xdr:colOff>50800</xdr:colOff>
      <xdr:row>80</xdr:row>
      <xdr:rowOff>160020</xdr:rowOff>
    </xdr:to>
    <xdr:cxnSp macro="">
      <xdr:nvCxnSpPr>
        <xdr:cNvPr id="308" name="直線コネクタ 307"/>
        <xdr:cNvCxnSpPr/>
      </xdr:nvCxnSpPr>
      <xdr:spPr>
        <a:xfrm>
          <a:off x="2019300" y="13837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29211</xdr:rowOff>
    </xdr:from>
    <xdr:to>
      <xdr:col>6</xdr:col>
      <xdr:colOff>38100</xdr:colOff>
      <xdr:row>80</xdr:row>
      <xdr:rowOff>130811</xdr:rowOff>
    </xdr:to>
    <xdr:sp macro="" textlink="">
      <xdr:nvSpPr>
        <xdr:cNvPr id="309" name="楕円 308"/>
        <xdr:cNvSpPr/>
      </xdr:nvSpPr>
      <xdr:spPr>
        <a:xfrm>
          <a:off x="1079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80011</xdr:rowOff>
    </xdr:from>
    <xdr:to>
      <xdr:col>10</xdr:col>
      <xdr:colOff>114300</xdr:colOff>
      <xdr:row>80</xdr:row>
      <xdr:rowOff>121920</xdr:rowOff>
    </xdr:to>
    <xdr:cxnSp macro="">
      <xdr:nvCxnSpPr>
        <xdr:cNvPr id="310" name="直線コネクタ 309"/>
        <xdr:cNvCxnSpPr/>
      </xdr:nvCxnSpPr>
      <xdr:spPr>
        <a:xfrm>
          <a:off x="1130300" y="13796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1" name="n_1ave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312" name="n_2aveValue【福祉施設】&#10;有形固定資産減価償却率"/>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3"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123841</xdr:rowOff>
    </xdr:from>
    <xdr:ext cx="405111" cy="259045"/>
    <xdr:sp macro="" textlink="">
      <xdr:nvSpPr>
        <xdr:cNvPr id="314" name="n_4aveValue【福祉施設】&#10;有形固定資産減価償却率"/>
        <xdr:cNvSpPr txBox="1"/>
      </xdr:nvSpPr>
      <xdr:spPr>
        <a:xfrm>
          <a:off x="927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315" name="n_1mainValue【福祉施設】&#10;有形固定資産減価償却率"/>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16"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17797</xdr:rowOff>
    </xdr:from>
    <xdr:ext cx="405111" cy="259045"/>
    <xdr:sp macro="" textlink="">
      <xdr:nvSpPr>
        <xdr:cNvPr id="317" name="n_3mainValue【福祉施設】&#10;有形固定資産減価償却率"/>
        <xdr:cNvSpPr txBox="1"/>
      </xdr:nvSpPr>
      <xdr:spPr>
        <a:xfrm>
          <a:off x="1816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147338</xdr:rowOff>
    </xdr:from>
    <xdr:ext cx="405111" cy="259045"/>
    <xdr:sp macro="" textlink="">
      <xdr:nvSpPr>
        <xdr:cNvPr id="318" name="n_4mainValue【福祉施設】&#10;有形固定資産減価償却率"/>
        <xdr:cNvSpPr txBox="1"/>
      </xdr:nvSpPr>
      <xdr:spPr>
        <a:xfrm>
          <a:off x="927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0" name="直線コネクタ 339"/>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1"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2" name="直線コネクタ 341"/>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3"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4" name="直線コネクタ 343"/>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5" name="【福祉施設】&#10;一人当たり面積平均値テキスト"/>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6" name="フローチャート: 判断 345"/>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85598</xdr:rowOff>
    </xdr:from>
    <xdr:to>
      <xdr:col>46</xdr:col>
      <xdr:colOff>38100</xdr:colOff>
      <xdr:row>85</xdr:row>
      <xdr:rowOff>15748</xdr:rowOff>
    </xdr:to>
    <xdr:sp macro="" textlink="">
      <xdr:nvSpPr>
        <xdr:cNvPr id="348" name="フローチャート: 判断 347"/>
        <xdr:cNvSpPr/>
      </xdr:nvSpPr>
      <xdr:spPr>
        <a:xfrm>
          <a:off x="86995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71882</xdr:rowOff>
    </xdr:from>
    <xdr:to>
      <xdr:col>41</xdr:col>
      <xdr:colOff>101600</xdr:colOff>
      <xdr:row>85</xdr:row>
      <xdr:rowOff>2032</xdr:rowOff>
    </xdr:to>
    <xdr:sp macro="" textlink="">
      <xdr:nvSpPr>
        <xdr:cNvPr id="349" name="フローチャート: 判断 348"/>
        <xdr:cNvSpPr/>
      </xdr:nvSpPr>
      <xdr:spPr>
        <a:xfrm>
          <a:off x="7810500" y="1447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65024</xdr:rowOff>
    </xdr:from>
    <xdr:to>
      <xdr:col>36</xdr:col>
      <xdr:colOff>165100</xdr:colOff>
      <xdr:row>84</xdr:row>
      <xdr:rowOff>166624</xdr:rowOff>
    </xdr:to>
    <xdr:sp macro="" textlink="">
      <xdr:nvSpPr>
        <xdr:cNvPr id="350" name="フローチャート: 判断 349"/>
        <xdr:cNvSpPr/>
      </xdr:nvSpPr>
      <xdr:spPr>
        <a:xfrm>
          <a:off x="6921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56" name="楕円 355"/>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94742</xdr:rowOff>
    </xdr:from>
    <xdr:to>
      <xdr:col>46</xdr:col>
      <xdr:colOff>38100</xdr:colOff>
      <xdr:row>85</xdr:row>
      <xdr:rowOff>24892</xdr:rowOff>
    </xdr:to>
    <xdr:sp macro="" textlink="">
      <xdr:nvSpPr>
        <xdr:cNvPr id="357" name="楕円 356"/>
        <xdr:cNvSpPr/>
      </xdr:nvSpPr>
      <xdr:spPr>
        <a:xfrm>
          <a:off x="8699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145542</xdr:rowOff>
    </xdr:to>
    <xdr:cxnSp macro="">
      <xdr:nvCxnSpPr>
        <xdr:cNvPr id="358" name="直線コネクタ 357"/>
        <xdr:cNvCxnSpPr/>
      </xdr:nvCxnSpPr>
      <xdr:spPr>
        <a:xfrm flipV="1">
          <a:off x="8750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99313</xdr:rowOff>
    </xdr:from>
    <xdr:to>
      <xdr:col>41</xdr:col>
      <xdr:colOff>101600</xdr:colOff>
      <xdr:row>85</xdr:row>
      <xdr:rowOff>29463</xdr:rowOff>
    </xdr:to>
    <xdr:sp macro="" textlink="">
      <xdr:nvSpPr>
        <xdr:cNvPr id="359" name="楕円 358"/>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145542</xdr:rowOff>
    </xdr:from>
    <xdr:to>
      <xdr:col>45</xdr:col>
      <xdr:colOff>177800</xdr:colOff>
      <xdr:row>84</xdr:row>
      <xdr:rowOff>150113</xdr:rowOff>
    </xdr:to>
    <xdr:cxnSp macro="">
      <xdr:nvCxnSpPr>
        <xdr:cNvPr id="360" name="直線コネクタ 359"/>
        <xdr:cNvCxnSpPr/>
      </xdr:nvCxnSpPr>
      <xdr:spPr>
        <a:xfrm flipV="1">
          <a:off x="7861300" y="145473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1" name="楕円 360"/>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150113</xdr:rowOff>
    </xdr:from>
    <xdr:to>
      <xdr:col>41</xdr:col>
      <xdr:colOff>50800</xdr:colOff>
      <xdr:row>84</xdr:row>
      <xdr:rowOff>152400</xdr:rowOff>
    </xdr:to>
    <xdr:cxnSp macro="">
      <xdr:nvCxnSpPr>
        <xdr:cNvPr id="362" name="直線コネクタ 361"/>
        <xdr:cNvCxnSpPr/>
      </xdr:nvCxnSpPr>
      <xdr:spPr>
        <a:xfrm flipV="1">
          <a:off x="6972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3"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32275</xdr:rowOff>
    </xdr:from>
    <xdr:ext cx="469744" cy="259045"/>
    <xdr:sp macro="" textlink="">
      <xdr:nvSpPr>
        <xdr:cNvPr id="364" name="n_2aveValue【福祉施設】&#10;一人当たり面積"/>
        <xdr:cNvSpPr txBox="1"/>
      </xdr:nvSpPr>
      <xdr:spPr>
        <a:xfrm>
          <a:off x="8515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18559</xdr:rowOff>
    </xdr:from>
    <xdr:ext cx="469744" cy="259045"/>
    <xdr:sp macro="" textlink="">
      <xdr:nvSpPr>
        <xdr:cNvPr id="365" name="n_3aveValue【福祉施設】&#10;一人当たり面積"/>
        <xdr:cNvSpPr txBox="1"/>
      </xdr:nvSpPr>
      <xdr:spPr>
        <a:xfrm>
          <a:off x="7626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11701</xdr:rowOff>
    </xdr:from>
    <xdr:ext cx="469744" cy="259045"/>
    <xdr:sp macro="" textlink="">
      <xdr:nvSpPr>
        <xdr:cNvPr id="366" name="n_4aveValue【福祉施設】&#10;一人当たり面積"/>
        <xdr:cNvSpPr txBox="1"/>
      </xdr:nvSpPr>
      <xdr:spPr>
        <a:xfrm>
          <a:off x="6737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67" name="n_1mainValue【福祉施設】&#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16019</xdr:rowOff>
    </xdr:from>
    <xdr:ext cx="469744" cy="259045"/>
    <xdr:sp macro="" textlink="">
      <xdr:nvSpPr>
        <xdr:cNvPr id="368" name="n_2mainValue【福祉施設】&#10;一人当たり面積"/>
        <xdr:cNvSpPr txBox="1"/>
      </xdr:nvSpPr>
      <xdr:spPr>
        <a:xfrm>
          <a:off x="8515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20590</xdr:rowOff>
    </xdr:from>
    <xdr:ext cx="469744" cy="259045"/>
    <xdr:sp macro="" textlink="">
      <xdr:nvSpPr>
        <xdr:cNvPr id="369" name="n_3mainValue【福祉施設】&#10;一人当たり面積"/>
        <xdr:cNvSpPr txBox="1"/>
      </xdr:nvSpPr>
      <xdr:spPr>
        <a:xfrm>
          <a:off x="7626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0" name="n_4mainValue【福祉施設】&#10;一人当たり面積"/>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96" name="直線コネクタ 395"/>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99"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0" name="直線コネクタ 399"/>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1"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2" name="フローチャート: 判断 401"/>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3" name="フローチャート: 判断 402"/>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04" name="フローチャート: 判断 403"/>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80918</xdr:rowOff>
    </xdr:from>
    <xdr:to>
      <xdr:col>10</xdr:col>
      <xdr:colOff>165100</xdr:colOff>
      <xdr:row>105</xdr:row>
      <xdr:rowOff>11068</xdr:rowOff>
    </xdr:to>
    <xdr:sp macro="" textlink="">
      <xdr:nvSpPr>
        <xdr:cNvPr id="405" name="フローチャート: 判断 404"/>
        <xdr:cNvSpPr/>
      </xdr:nvSpPr>
      <xdr:spPr>
        <a:xfrm>
          <a:off x="1968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06" name="フローチャート: 判断 405"/>
        <xdr:cNvSpPr/>
      </xdr:nvSpPr>
      <xdr:spPr>
        <a:xfrm>
          <a:off x="1079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157662</xdr:rowOff>
    </xdr:from>
    <xdr:to>
      <xdr:col>24</xdr:col>
      <xdr:colOff>114300</xdr:colOff>
      <xdr:row>106</xdr:row>
      <xdr:rowOff>87812</xdr:rowOff>
    </xdr:to>
    <xdr:sp macro="" textlink="">
      <xdr:nvSpPr>
        <xdr:cNvPr id="412" name="楕円 411"/>
        <xdr:cNvSpPr/>
      </xdr:nvSpPr>
      <xdr:spPr>
        <a:xfrm>
          <a:off x="4584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136089</xdr:rowOff>
    </xdr:from>
    <xdr:ext cx="405111" cy="259045"/>
    <xdr:sp macro="" textlink="">
      <xdr:nvSpPr>
        <xdr:cNvPr id="413" name="【市民会館】&#10;有形固定資産減価償却率該当値テキスト"/>
        <xdr:cNvSpPr txBox="1"/>
      </xdr:nvSpPr>
      <xdr:spPr>
        <a:xfrm>
          <a:off x="4673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134801</xdr:rowOff>
    </xdr:from>
    <xdr:to>
      <xdr:col>20</xdr:col>
      <xdr:colOff>38100</xdr:colOff>
      <xdr:row>106</xdr:row>
      <xdr:rowOff>64951</xdr:rowOff>
    </xdr:to>
    <xdr:sp macro="" textlink="">
      <xdr:nvSpPr>
        <xdr:cNvPr id="414" name="楕円 413"/>
        <xdr:cNvSpPr/>
      </xdr:nvSpPr>
      <xdr:spPr>
        <a:xfrm>
          <a:off x="3746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xdr:rowOff>
    </xdr:from>
    <xdr:to>
      <xdr:col>24</xdr:col>
      <xdr:colOff>63500</xdr:colOff>
      <xdr:row>106</xdr:row>
      <xdr:rowOff>37012</xdr:rowOff>
    </xdr:to>
    <xdr:cxnSp macro="">
      <xdr:nvCxnSpPr>
        <xdr:cNvPr id="415" name="直線コネクタ 414"/>
        <xdr:cNvCxnSpPr/>
      </xdr:nvCxnSpPr>
      <xdr:spPr>
        <a:xfrm>
          <a:off x="3797300" y="1818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100512</xdr:rowOff>
    </xdr:from>
    <xdr:to>
      <xdr:col>15</xdr:col>
      <xdr:colOff>101600</xdr:colOff>
      <xdr:row>106</xdr:row>
      <xdr:rowOff>30662</xdr:rowOff>
    </xdr:to>
    <xdr:sp macro="" textlink="">
      <xdr:nvSpPr>
        <xdr:cNvPr id="416" name="楕円 415"/>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151312</xdr:rowOff>
    </xdr:from>
    <xdr:to>
      <xdr:col>19</xdr:col>
      <xdr:colOff>177800</xdr:colOff>
      <xdr:row>106</xdr:row>
      <xdr:rowOff>14151</xdr:rowOff>
    </xdr:to>
    <xdr:cxnSp macro="">
      <xdr:nvCxnSpPr>
        <xdr:cNvPr id="417" name="直線コネクタ 416"/>
        <xdr:cNvCxnSpPr/>
      </xdr:nvCxnSpPr>
      <xdr:spPr>
        <a:xfrm>
          <a:off x="2908300" y="1815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66221</xdr:rowOff>
    </xdr:from>
    <xdr:to>
      <xdr:col>10</xdr:col>
      <xdr:colOff>165100</xdr:colOff>
      <xdr:row>105</xdr:row>
      <xdr:rowOff>167821</xdr:rowOff>
    </xdr:to>
    <xdr:sp macro="" textlink="">
      <xdr:nvSpPr>
        <xdr:cNvPr id="418" name="楕円 417"/>
        <xdr:cNvSpPr/>
      </xdr:nvSpPr>
      <xdr:spPr>
        <a:xfrm>
          <a:off x="1968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117021</xdr:rowOff>
    </xdr:from>
    <xdr:to>
      <xdr:col>15</xdr:col>
      <xdr:colOff>50800</xdr:colOff>
      <xdr:row>105</xdr:row>
      <xdr:rowOff>151312</xdr:rowOff>
    </xdr:to>
    <xdr:cxnSp macro="">
      <xdr:nvCxnSpPr>
        <xdr:cNvPr id="419" name="直線コネクタ 418"/>
        <xdr:cNvCxnSpPr/>
      </xdr:nvCxnSpPr>
      <xdr:spPr>
        <a:xfrm>
          <a:off x="2019300" y="1811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31931</xdr:rowOff>
    </xdr:from>
    <xdr:to>
      <xdr:col>6</xdr:col>
      <xdr:colOff>38100</xdr:colOff>
      <xdr:row>105</xdr:row>
      <xdr:rowOff>133531</xdr:rowOff>
    </xdr:to>
    <xdr:sp macro="" textlink="">
      <xdr:nvSpPr>
        <xdr:cNvPr id="420" name="楕円 419"/>
        <xdr:cNvSpPr/>
      </xdr:nvSpPr>
      <xdr:spPr>
        <a:xfrm>
          <a:off x="1079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82731</xdr:rowOff>
    </xdr:from>
    <xdr:to>
      <xdr:col>10</xdr:col>
      <xdr:colOff>114300</xdr:colOff>
      <xdr:row>105</xdr:row>
      <xdr:rowOff>117021</xdr:rowOff>
    </xdr:to>
    <xdr:cxnSp macro="">
      <xdr:nvCxnSpPr>
        <xdr:cNvPr id="421" name="直線コネクタ 420"/>
        <xdr:cNvCxnSpPr/>
      </xdr:nvCxnSpPr>
      <xdr:spPr>
        <a:xfrm>
          <a:off x="1130300" y="180849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2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3" name="n_2aveValue【市民会館】&#10;有形固定資産減価償却率"/>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27595</xdr:rowOff>
    </xdr:from>
    <xdr:ext cx="405111" cy="259045"/>
    <xdr:sp macro="" textlink="">
      <xdr:nvSpPr>
        <xdr:cNvPr id="424" name="n_3aveValue【市民会館】&#10;有形固定資産減価償却率"/>
        <xdr:cNvSpPr txBox="1"/>
      </xdr:nvSpPr>
      <xdr:spPr>
        <a:xfrm>
          <a:off x="1816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6366</xdr:rowOff>
    </xdr:from>
    <xdr:ext cx="405111" cy="259045"/>
    <xdr:sp macro="" textlink="">
      <xdr:nvSpPr>
        <xdr:cNvPr id="425" name="n_4aveValue【市民会館】&#10;有形固定資産減価償却率"/>
        <xdr:cNvSpPr txBox="1"/>
      </xdr:nvSpPr>
      <xdr:spPr>
        <a:xfrm>
          <a:off x="927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56078</xdr:rowOff>
    </xdr:from>
    <xdr:ext cx="405111" cy="259045"/>
    <xdr:sp macro="" textlink="">
      <xdr:nvSpPr>
        <xdr:cNvPr id="426" name="n_1mainValue【市民会館】&#10;有形固定資産減価償却率"/>
        <xdr:cNvSpPr txBox="1"/>
      </xdr:nvSpPr>
      <xdr:spPr>
        <a:xfrm>
          <a:off x="3582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427" name="n_2mainValue【市民会館】&#10;有形固定資産減価償却率"/>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158948</xdr:rowOff>
    </xdr:from>
    <xdr:ext cx="405111" cy="259045"/>
    <xdr:sp macro="" textlink="">
      <xdr:nvSpPr>
        <xdr:cNvPr id="428" name="n_3mainValue【市民会館】&#10;有形固定資産減価償却率"/>
        <xdr:cNvSpPr txBox="1"/>
      </xdr:nvSpPr>
      <xdr:spPr>
        <a:xfrm>
          <a:off x="1816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124658</xdr:rowOff>
    </xdr:from>
    <xdr:ext cx="405111" cy="259045"/>
    <xdr:sp macro="" textlink="">
      <xdr:nvSpPr>
        <xdr:cNvPr id="429" name="n_4mainValue【市民会館】&#10;有形固定資産減価償却率"/>
        <xdr:cNvSpPr txBox="1"/>
      </xdr:nvSpPr>
      <xdr:spPr>
        <a:xfrm>
          <a:off x="927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55" name="直線コネクタ 454"/>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56"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57" name="直線コネクタ 456"/>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58"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59" name="直線コネクタ 458"/>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0" name="【市民会館】&#10;一人当たり面積平均値テキスト"/>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1" name="フローチャート: 判断 460"/>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151130</xdr:rowOff>
    </xdr:from>
    <xdr:to>
      <xdr:col>50</xdr:col>
      <xdr:colOff>165100</xdr:colOff>
      <xdr:row>107</xdr:row>
      <xdr:rowOff>81280</xdr:rowOff>
    </xdr:to>
    <xdr:sp macro="" textlink="">
      <xdr:nvSpPr>
        <xdr:cNvPr id="462" name="フローチャート: 判断 461"/>
        <xdr:cNvSpPr/>
      </xdr:nvSpPr>
      <xdr:spPr>
        <a:xfrm>
          <a:off x="9588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63" name="フローチャート: 判断 462"/>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48261</xdr:rowOff>
    </xdr:from>
    <xdr:to>
      <xdr:col>41</xdr:col>
      <xdr:colOff>101600</xdr:colOff>
      <xdr:row>107</xdr:row>
      <xdr:rowOff>149861</xdr:rowOff>
    </xdr:to>
    <xdr:sp macro="" textlink="">
      <xdr:nvSpPr>
        <xdr:cNvPr id="464" name="フローチャート: 判断 463"/>
        <xdr:cNvSpPr/>
      </xdr:nvSpPr>
      <xdr:spPr>
        <a:xfrm>
          <a:off x="7810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54792</xdr:rowOff>
    </xdr:from>
    <xdr:to>
      <xdr:col>36</xdr:col>
      <xdr:colOff>165100</xdr:colOff>
      <xdr:row>107</xdr:row>
      <xdr:rowOff>156392</xdr:rowOff>
    </xdr:to>
    <xdr:sp macro="" textlink="">
      <xdr:nvSpPr>
        <xdr:cNvPr id="465" name="フローチャート: 判断 464"/>
        <xdr:cNvSpPr/>
      </xdr:nvSpPr>
      <xdr:spPr>
        <a:xfrm>
          <a:off x="6921500" y="1839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159294</xdr:rowOff>
    </xdr:from>
    <xdr:to>
      <xdr:col>55</xdr:col>
      <xdr:colOff>50800</xdr:colOff>
      <xdr:row>108</xdr:row>
      <xdr:rowOff>89444</xdr:rowOff>
    </xdr:to>
    <xdr:sp macro="" textlink="">
      <xdr:nvSpPr>
        <xdr:cNvPr id="471" name="楕円 470"/>
        <xdr:cNvSpPr/>
      </xdr:nvSpPr>
      <xdr:spPr>
        <a:xfrm>
          <a:off x="10426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137721</xdr:rowOff>
    </xdr:from>
    <xdr:ext cx="469744" cy="259045"/>
    <xdr:sp macro="" textlink="">
      <xdr:nvSpPr>
        <xdr:cNvPr id="472" name="【市民会館】&#10;一人当たり面積該当値テキスト"/>
        <xdr:cNvSpPr txBox="1"/>
      </xdr:nvSpPr>
      <xdr:spPr>
        <a:xfrm>
          <a:off x="10515600"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67855</xdr:rowOff>
    </xdr:from>
    <xdr:to>
      <xdr:col>50</xdr:col>
      <xdr:colOff>165100</xdr:colOff>
      <xdr:row>108</xdr:row>
      <xdr:rowOff>169455</xdr:rowOff>
    </xdr:to>
    <xdr:sp macro="" textlink="">
      <xdr:nvSpPr>
        <xdr:cNvPr id="473" name="楕円 472"/>
        <xdr:cNvSpPr/>
      </xdr:nvSpPr>
      <xdr:spPr>
        <a:xfrm>
          <a:off x="9588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38644</xdr:rowOff>
    </xdr:from>
    <xdr:to>
      <xdr:col>55</xdr:col>
      <xdr:colOff>0</xdr:colOff>
      <xdr:row>108</xdr:row>
      <xdr:rowOff>118655</xdr:rowOff>
    </xdr:to>
    <xdr:cxnSp macro="">
      <xdr:nvCxnSpPr>
        <xdr:cNvPr id="474" name="直線コネクタ 473"/>
        <xdr:cNvCxnSpPr/>
      </xdr:nvCxnSpPr>
      <xdr:spPr>
        <a:xfrm flipV="1">
          <a:off x="9639300" y="18555244"/>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69487</xdr:rowOff>
    </xdr:from>
    <xdr:to>
      <xdr:col>46</xdr:col>
      <xdr:colOff>38100</xdr:colOff>
      <xdr:row>108</xdr:row>
      <xdr:rowOff>171087</xdr:rowOff>
    </xdr:to>
    <xdr:sp macro="" textlink="">
      <xdr:nvSpPr>
        <xdr:cNvPr id="475" name="楕円 474"/>
        <xdr:cNvSpPr/>
      </xdr:nvSpPr>
      <xdr:spPr>
        <a:xfrm>
          <a:off x="8699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118655</xdr:rowOff>
    </xdr:from>
    <xdr:to>
      <xdr:col>50</xdr:col>
      <xdr:colOff>114300</xdr:colOff>
      <xdr:row>108</xdr:row>
      <xdr:rowOff>120287</xdr:rowOff>
    </xdr:to>
    <xdr:cxnSp macro="">
      <xdr:nvCxnSpPr>
        <xdr:cNvPr id="476" name="直線コネクタ 475"/>
        <xdr:cNvCxnSpPr/>
      </xdr:nvCxnSpPr>
      <xdr:spPr>
        <a:xfrm flipV="1">
          <a:off x="8750300" y="186352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77" name="楕円 476"/>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120287</xdr:rowOff>
    </xdr:from>
    <xdr:to>
      <xdr:col>45</xdr:col>
      <xdr:colOff>177800</xdr:colOff>
      <xdr:row>108</xdr:row>
      <xdr:rowOff>121920</xdr:rowOff>
    </xdr:to>
    <xdr:cxnSp macro="">
      <xdr:nvCxnSpPr>
        <xdr:cNvPr id="478" name="直線コネクタ 477"/>
        <xdr:cNvCxnSpPr/>
      </xdr:nvCxnSpPr>
      <xdr:spPr>
        <a:xfrm flipV="1">
          <a:off x="7861300" y="1863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72752</xdr:rowOff>
    </xdr:from>
    <xdr:to>
      <xdr:col>36</xdr:col>
      <xdr:colOff>165100</xdr:colOff>
      <xdr:row>109</xdr:row>
      <xdr:rowOff>2902</xdr:rowOff>
    </xdr:to>
    <xdr:sp macro="" textlink="">
      <xdr:nvSpPr>
        <xdr:cNvPr id="479" name="楕円 478"/>
        <xdr:cNvSpPr/>
      </xdr:nvSpPr>
      <xdr:spPr>
        <a:xfrm>
          <a:off x="6921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121920</xdr:rowOff>
    </xdr:from>
    <xdr:to>
      <xdr:col>41</xdr:col>
      <xdr:colOff>50800</xdr:colOff>
      <xdr:row>108</xdr:row>
      <xdr:rowOff>123552</xdr:rowOff>
    </xdr:to>
    <xdr:cxnSp macro="">
      <xdr:nvCxnSpPr>
        <xdr:cNvPr id="480" name="直線コネクタ 479"/>
        <xdr:cNvCxnSpPr/>
      </xdr:nvCxnSpPr>
      <xdr:spPr>
        <a:xfrm flipV="1">
          <a:off x="6972300" y="186385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97807</xdr:rowOff>
    </xdr:from>
    <xdr:ext cx="469744" cy="259045"/>
    <xdr:sp macro="" textlink="">
      <xdr:nvSpPr>
        <xdr:cNvPr id="481" name="n_1aveValue【市民会館】&#10;一人当たり面積"/>
        <xdr:cNvSpPr txBox="1"/>
      </xdr:nvSpPr>
      <xdr:spPr>
        <a:xfrm>
          <a:off x="9391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82" name="n_2aveValue【市民会館】&#10;一人当たり面積"/>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166388</xdr:rowOff>
    </xdr:from>
    <xdr:ext cx="469744" cy="259045"/>
    <xdr:sp macro="" textlink="">
      <xdr:nvSpPr>
        <xdr:cNvPr id="483" name="n_3aveValue【市民会館】&#10;一人当たり面積"/>
        <xdr:cNvSpPr txBox="1"/>
      </xdr:nvSpPr>
      <xdr:spPr>
        <a:xfrm>
          <a:off x="7626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1469</xdr:rowOff>
    </xdr:from>
    <xdr:ext cx="469744" cy="259045"/>
    <xdr:sp macro="" textlink="">
      <xdr:nvSpPr>
        <xdr:cNvPr id="484" name="n_4aveValue【市民会館】&#10;一人当たり面積"/>
        <xdr:cNvSpPr txBox="1"/>
      </xdr:nvSpPr>
      <xdr:spPr>
        <a:xfrm>
          <a:off x="6737427" y="1817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160582</xdr:rowOff>
    </xdr:from>
    <xdr:ext cx="469744" cy="259045"/>
    <xdr:sp macro="" textlink="">
      <xdr:nvSpPr>
        <xdr:cNvPr id="485" name="n_1mainValue【市民会館】&#10;一人当たり面積"/>
        <xdr:cNvSpPr txBox="1"/>
      </xdr:nvSpPr>
      <xdr:spPr>
        <a:xfrm>
          <a:off x="93917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162214</xdr:rowOff>
    </xdr:from>
    <xdr:ext cx="469744" cy="259045"/>
    <xdr:sp macro="" textlink="">
      <xdr:nvSpPr>
        <xdr:cNvPr id="486" name="n_2mainValue【市民会館】&#10;一人当たり面積"/>
        <xdr:cNvSpPr txBox="1"/>
      </xdr:nvSpPr>
      <xdr:spPr>
        <a:xfrm>
          <a:off x="85154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87"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165479</xdr:rowOff>
    </xdr:from>
    <xdr:ext cx="469744" cy="259045"/>
    <xdr:sp macro="" textlink="">
      <xdr:nvSpPr>
        <xdr:cNvPr id="488" name="n_4mainValue【市民会館】&#10;一人当たり面積"/>
        <xdr:cNvSpPr txBox="1"/>
      </xdr:nvSpPr>
      <xdr:spPr>
        <a:xfrm>
          <a:off x="6737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14" name="直線コネクタ 513"/>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17"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18" name="直線コネクタ 5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19" name="【一般廃棄物処理施設】&#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0" name="フローチャート: 判断 519"/>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21" name="フローチャート: 判断 520"/>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131535</xdr:rowOff>
    </xdr:from>
    <xdr:to>
      <xdr:col>76</xdr:col>
      <xdr:colOff>165100</xdr:colOff>
      <xdr:row>39</xdr:row>
      <xdr:rowOff>61685</xdr:rowOff>
    </xdr:to>
    <xdr:sp macro="" textlink="">
      <xdr:nvSpPr>
        <xdr:cNvPr id="522" name="フローチャート: 判断 521"/>
        <xdr:cNvSpPr/>
      </xdr:nvSpPr>
      <xdr:spPr>
        <a:xfrm>
          <a:off x="145415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3" name="フローチャート: 判断 522"/>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102144</xdr:rowOff>
    </xdr:from>
    <xdr:to>
      <xdr:col>67</xdr:col>
      <xdr:colOff>101600</xdr:colOff>
      <xdr:row>39</xdr:row>
      <xdr:rowOff>32294</xdr:rowOff>
    </xdr:to>
    <xdr:sp macro="" textlink="">
      <xdr:nvSpPr>
        <xdr:cNvPr id="524" name="フローチャート: 判断 523"/>
        <xdr:cNvSpPr/>
      </xdr:nvSpPr>
      <xdr:spPr>
        <a:xfrm>
          <a:off x="12763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51526</xdr:rowOff>
    </xdr:from>
    <xdr:to>
      <xdr:col>85</xdr:col>
      <xdr:colOff>177800</xdr:colOff>
      <xdr:row>39</xdr:row>
      <xdr:rowOff>153126</xdr:rowOff>
    </xdr:to>
    <xdr:sp macro="" textlink="">
      <xdr:nvSpPr>
        <xdr:cNvPr id="530" name="楕円 529"/>
        <xdr:cNvSpPr/>
      </xdr:nvSpPr>
      <xdr:spPr>
        <a:xfrm>
          <a:off x="16268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29953</xdr:rowOff>
    </xdr:from>
    <xdr:ext cx="405111" cy="259045"/>
    <xdr:sp macro="" textlink="">
      <xdr:nvSpPr>
        <xdr:cNvPr id="531" name="【一般廃棄物処理施設】&#10;有形固定資産減価償却率該当値テキスト"/>
        <xdr:cNvSpPr txBox="1"/>
      </xdr:nvSpPr>
      <xdr:spPr>
        <a:xfrm>
          <a:off x="16357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169091</xdr:rowOff>
    </xdr:from>
    <xdr:to>
      <xdr:col>81</xdr:col>
      <xdr:colOff>101600</xdr:colOff>
      <xdr:row>40</xdr:row>
      <xdr:rowOff>99241</xdr:rowOff>
    </xdr:to>
    <xdr:sp macro="" textlink="">
      <xdr:nvSpPr>
        <xdr:cNvPr id="532" name="楕円 531"/>
        <xdr:cNvSpPr/>
      </xdr:nvSpPr>
      <xdr:spPr>
        <a:xfrm>
          <a:off x="15430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102326</xdr:rowOff>
    </xdr:from>
    <xdr:to>
      <xdr:col>85</xdr:col>
      <xdr:colOff>127000</xdr:colOff>
      <xdr:row>40</xdr:row>
      <xdr:rowOff>48441</xdr:rowOff>
    </xdr:to>
    <xdr:cxnSp macro="">
      <xdr:nvCxnSpPr>
        <xdr:cNvPr id="533" name="直線コネクタ 532"/>
        <xdr:cNvCxnSpPr/>
      </xdr:nvCxnSpPr>
      <xdr:spPr>
        <a:xfrm flipV="1">
          <a:off x="15481300" y="678887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534" name="楕円 533"/>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48441</xdr:rowOff>
    </xdr:to>
    <xdr:cxnSp macro="">
      <xdr:nvCxnSpPr>
        <xdr:cNvPr id="535" name="直線コネクタ 534"/>
        <xdr:cNvCxnSpPr/>
      </xdr:nvCxnSpPr>
      <xdr:spPr>
        <a:xfrm>
          <a:off x="14592300" y="68770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111941</xdr:rowOff>
    </xdr:from>
    <xdr:to>
      <xdr:col>72</xdr:col>
      <xdr:colOff>38100</xdr:colOff>
      <xdr:row>40</xdr:row>
      <xdr:rowOff>42091</xdr:rowOff>
    </xdr:to>
    <xdr:sp macro="" textlink="">
      <xdr:nvSpPr>
        <xdr:cNvPr id="536" name="楕円 535"/>
        <xdr:cNvSpPr/>
      </xdr:nvSpPr>
      <xdr:spPr>
        <a:xfrm>
          <a:off x="13652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162741</xdr:rowOff>
    </xdr:from>
    <xdr:to>
      <xdr:col>76</xdr:col>
      <xdr:colOff>114300</xdr:colOff>
      <xdr:row>40</xdr:row>
      <xdr:rowOff>19050</xdr:rowOff>
    </xdr:to>
    <xdr:cxnSp macro="">
      <xdr:nvCxnSpPr>
        <xdr:cNvPr id="537" name="直線コネクタ 536"/>
        <xdr:cNvCxnSpPr/>
      </xdr:nvCxnSpPr>
      <xdr:spPr>
        <a:xfrm>
          <a:off x="13703300" y="6849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84183</xdr:rowOff>
    </xdr:from>
    <xdr:to>
      <xdr:col>67</xdr:col>
      <xdr:colOff>101600</xdr:colOff>
      <xdr:row>40</xdr:row>
      <xdr:rowOff>14333</xdr:rowOff>
    </xdr:to>
    <xdr:sp macro="" textlink="">
      <xdr:nvSpPr>
        <xdr:cNvPr id="538" name="楕円 537"/>
        <xdr:cNvSpPr/>
      </xdr:nvSpPr>
      <xdr:spPr>
        <a:xfrm>
          <a:off x="12763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134983</xdr:rowOff>
    </xdr:from>
    <xdr:to>
      <xdr:col>71</xdr:col>
      <xdr:colOff>177800</xdr:colOff>
      <xdr:row>39</xdr:row>
      <xdr:rowOff>162741</xdr:rowOff>
    </xdr:to>
    <xdr:cxnSp macro="">
      <xdr:nvCxnSpPr>
        <xdr:cNvPr id="539" name="直線コネクタ 538"/>
        <xdr:cNvCxnSpPr/>
      </xdr:nvCxnSpPr>
      <xdr:spPr>
        <a:xfrm>
          <a:off x="12814300" y="68215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151691</xdr:rowOff>
    </xdr:from>
    <xdr:ext cx="405111" cy="259045"/>
    <xdr:sp macro="" textlink="">
      <xdr:nvSpPr>
        <xdr:cNvPr id="540" name="n_1aveValue【一般廃棄物処理施設】&#10;有形固定資産減価償却率"/>
        <xdr:cNvSpPr txBox="1"/>
      </xdr:nvSpPr>
      <xdr:spPr>
        <a:xfrm>
          <a:off x="152660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78213</xdr:rowOff>
    </xdr:from>
    <xdr:ext cx="405111" cy="259045"/>
    <xdr:sp macro="" textlink="">
      <xdr:nvSpPr>
        <xdr:cNvPr id="541" name="n_2aveValue【一般廃棄物処理施設】&#10;有形固定資産減価償却率"/>
        <xdr:cNvSpPr txBox="1"/>
      </xdr:nvSpPr>
      <xdr:spPr>
        <a:xfrm>
          <a:off x="143897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2"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48821</xdr:rowOff>
    </xdr:from>
    <xdr:ext cx="405111" cy="259045"/>
    <xdr:sp macro="" textlink="">
      <xdr:nvSpPr>
        <xdr:cNvPr id="543" name="n_4aveValue【一般廃棄物処理施設】&#10;有形固定資産減価償却率"/>
        <xdr:cNvSpPr txBox="1"/>
      </xdr:nvSpPr>
      <xdr:spPr>
        <a:xfrm>
          <a:off x="12611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90368</xdr:rowOff>
    </xdr:from>
    <xdr:ext cx="405111" cy="259045"/>
    <xdr:sp macro="" textlink="">
      <xdr:nvSpPr>
        <xdr:cNvPr id="544" name="n_1mainValue【一般廃棄物処理施設】&#10;有形固定資産減価償却率"/>
        <xdr:cNvSpPr txBox="1"/>
      </xdr:nvSpPr>
      <xdr:spPr>
        <a:xfrm>
          <a:off x="152660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545" name="n_2mainValue【一般廃棄物処理施設】&#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33218</xdr:rowOff>
    </xdr:from>
    <xdr:ext cx="405111" cy="259045"/>
    <xdr:sp macro="" textlink="">
      <xdr:nvSpPr>
        <xdr:cNvPr id="546" name="n_3mainValue【一般廃棄物処理施設】&#10;有形固定資産減価償却率"/>
        <xdr:cNvSpPr txBox="1"/>
      </xdr:nvSpPr>
      <xdr:spPr>
        <a:xfrm>
          <a:off x="13500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5460</xdr:rowOff>
    </xdr:from>
    <xdr:ext cx="405111" cy="259045"/>
    <xdr:sp macro="" textlink="">
      <xdr:nvSpPr>
        <xdr:cNvPr id="547" name="n_4mainValue【一般廃棄物処理施設】&#10;有形固定資産減価償却率"/>
        <xdr:cNvSpPr txBox="1"/>
      </xdr:nvSpPr>
      <xdr:spPr>
        <a:xfrm>
          <a:off x="12611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3" name="直線コネクタ 572"/>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74"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75" name="直線コネクタ 574"/>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76"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77" name="直線コネクタ 576"/>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78" name="【一般廃棄物処理施設】&#10;一人当たり有形固定資産（償却資産）額平均値テキスト"/>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79" name="フローチャート: 判断 578"/>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113936</xdr:rowOff>
    </xdr:from>
    <xdr:to>
      <xdr:col>112</xdr:col>
      <xdr:colOff>38100</xdr:colOff>
      <xdr:row>41</xdr:row>
      <xdr:rowOff>44086</xdr:rowOff>
    </xdr:to>
    <xdr:sp macro="" textlink="">
      <xdr:nvSpPr>
        <xdr:cNvPr id="580" name="フローチャート: 判断 579"/>
        <xdr:cNvSpPr/>
      </xdr:nvSpPr>
      <xdr:spPr>
        <a:xfrm>
          <a:off x="21272500" y="697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155940</xdr:rowOff>
    </xdr:from>
    <xdr:to>
      <xdr:col>107</xdr:col>
      <xdr:colOff>101600</xdr:colOff>
      <xdr:row>41</xdr:row>
      <xdr:rowOff>86090</xdr:rowOff>
    </xdr:to>
    <xdr:sp macro="" textlink="">
      <xdr:nvSpPr>
        <xdr:cNvPr id="581" name="フローチャート: 判断 580"/>
        <xdr:cNvSpPr/>
      </xdr:nvSpPr>
      <xdr:spPr>
        <a:xfrm>
          <a:off x="20383500" y="701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158106</xdr:rowOff>
    </xdr:from>
    <xdr:to>
      <xdr:col>102</xdr:col>
      <xdr:colOff>165100</xdr:colOff>
      <xdr:row>41</xdr:row>
      <xdr:rowOff>88256</xdr:rowOff>
    </xdr:to>
    <xdr:sp macro="" textlink="">
      <xdr:nvSpPr>
        <xdr:cNvPr id="582" name="フローチャート: 判断 581"/>
        <xdr:cNvSpPr/>
      </xdr:nvSpPr>
      <xdr:spPr>
        <a:xfrm>
          <a:off x="19494500" y="701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140882</xdr:rowOff>
    </xdr:from>
    <xdr:to>
      <xdr:col>98</xdr:col>
      <xdr:colOff>38100</xdr:colOff>
      <xdr:row>41</xdr:row>
      <xdr:rowOff>71032</xdr:rowOff>
    </xdr:to>
    <xdr:sp macro="" textlink="">
      <xdr:nvSpPr>
        <xdr:cNvPr id="583" name="フローチャート: 判断 582"/>
        <xdr:cNvSpPr/>
      </xdr:nvSpPr>
      <xdr:spPr>
        <a:xfrm>
          <a:off x="18605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24453</xdr:rowOff>
    </xdr:from>
    <xdr:to>
      <xdr:col>116</xdr:col>
      <xdr:colOff>114300</xdr:colOff>
      <xdr:row>40</xdr:row>
      <xdr:rowOff>126053</xdr:rowOff>
    </xdr:to>
    <xdr:sp macro="" textlink="">
      <xdr:nvSpPr>
        <xdr:cNvPr id="589" name="楕円 588"/>
        <xdr:cNvSpPr/>
      </xdr:nvSpPr>
      <xdr:spPr>
        <a:xfrm>
          <a:off x="22110700" y="68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2880</xdr:rowOff>
    </xdr:from>
    <xdr:ext cx="599010" cy="259045"/>
    <xdr:sp macro="" textlink="">
      <xdr:nvSpPr>
        <xdr:cNvPr id="590" name="【一般廃棄物処理施設】&#10;一人当たり有形固定資産（償却資産）額該当値テキスト"/>
        <xdr:cNvSpPr txBox="1"/>
      </xdr:nvSpPr>
      <xdr:spPr>
        <a:xfrm>
          <a:off x="22199600" y="68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70934</xdr:rowOff>
    </xdr:from>
    <xdr:to>
      <xdr:col>112</xdr:col>
      <xdr:colOff>38100</xdr:colOff>
      <xdr:row>41</xdr:row>
      <xdr:rowOff>1084</xdr:rowOff>
    </xdr:to>
    <xdr:sp macro="" textlink="">
      <xdr:nvSpPr>
        <xdr:cNvPr id="591" name="楕円 590"/>
        <xdr:cNvSpPr/>
      </xdr:nvSpPr>
      <xdr:spPr>
        <a:xfrm>
          <a:off x="21272500" y="69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75253</xdr:rowOff>
    </xdr:from>
    <xdr:to>
      <xdr:col>116</xdr:col>
      <xdr:colOff>63500</xdr:colOff>
      <xdr:row>40</xdr:row>
      <xdr:rowOff>121734</xdr:rowOff>
    </xdr:to>
    <xdr:cxnSp macro="">
      <xdr:nvCxnSpPr>
        <xdr:cNvPr id="592" name="直線コネクタ 591"/>
        <xdr:cNvCxnSpPr/>
      </xdr:nvCxnSpPr>
      <xdr:spPr>
        <a:xfrm flipV="1">
          <a:off x="21323300" y="6933253"/>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75336</xdr:rowOff>
    </xdr:from>
    <xdr:to>
      <xdr:col>107</xdr:col>
      <xdr:colOff>101600</xdr:colOff>
      <xdr:row>41</xdr:row>
      <xdr:rowOff>5486</xdr:rowOff>
    </xdr:to>
    <xdr:sp macro="" textlink="">
      <xdr:nvSpPr>
        <xdr:cNvPr id="593" name="楕円 592"/>
        <xdr:cNvSpPr/>
      </xdr:nvSpPr>
      <xdr:spPr>
        <a:xfrm>
          <a:off x="20383500" y="69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121734</xdr:rowOff>
    </xdr:from>
    <xdr:to>
      <xdr:col>111</xdr:col>
      <xdr:colOff>177800</xdr:colOff>
      <xdr:row>40</xdr:row>
      <xdr:rowOff>126136</xdr:rowOff>
    </xdr:to>
    <xdr:cxnSp macro="">
      <xdr:nvCxnSpPr>
        <xdr:cNvPr id="594" name="直線コネクタ 593"/>
        <xdr:cNvCxnSpPr/>
      </xdr:nvCxnSpPr>
      <xdr:spPr>
        <a:xfrm flipV="1">
          <a:off x="20434300" y="6979734"/>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80695</xdr:rowOff>
    </xdr:from>
    <xdr:to>
      <xdr:col>102</xdr:col>
      <xdr:colOff>165100</xdr:colOff>
      <xdr:row>41</xdr:row>
      <xdr:rowOff>10845</xdr:rowOff>
    </xdr:to>
    <xdr:sp macro="" textlink="">
      <xdr:nvSpPr>
        <xdr:cNvPr id="595" name="楕円 594"/>
        <xdr:cNvSpPr/>
      </xdr:nvSpPr>
      <xdr:spPr>
        <a:xfrm>
          <a:off x="19494500" y="69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126136</xdr:rowOff>
    </xdr:from>
    <xdr:to>
      <xdr:col>107</xdr:col>
      <xdr:colOff>50800</xdr:colOff>
      <xdr:row>40</xdr:row>
      <xdr:rowOff>131495</xdr:rowOff>
    </xdr:to>
    <xdr:cxnSp macro="">
      <xdr:nvCxnSpPr>
        <xdr:cNvPr id="596" name="直線コネクタ 595"/>
        <xdr:cNvCxnSpPr/>
      </xdr:nvCxnSpPr>
      <xdr:spPr>
        <a:xfrm flipV="1">
          <a:off x="19545300" y="698413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84408</xdr:rowOff>
    </xdr:from>
    <xdr:to>
      <xdr:col>98</xdr:col>
      <xdr:colOff>38100</xdr:colOff>
      <xdr:row>41</xdr:row>
      <xdr:rowOff>14558</xdr:rowOff>
    </xdr:to>
    <xdr:sp macro="" textlink="">
      <xdr:nvSpPr>
        <xdr:cNvPr id="597" name="楕円 596"/>
        <xdr:cNvSpPr/>
      </xdr:nvSpPr>
      <xdr:spPr>
        <a:xfrm>
          <a:off x="18605500" y="6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131495</xdr:rowOff>
    </xdr:from>
    <xdr:to>
      <xdr:col>102</xdr:col>
      <xdr:colOff>114300</xdr:colOff>
      <xdr:row>40</xdr:row>
      <xdr:rowOff>135208</xdr:rowOff>
    </xdr:to>
    <xdr:cxnSp macro="">
      <xdr:nvCxnSpPr>
        <xdr:cNvPr id="598" name="直線コネクタ 597"/>
        <xdr:cNvCxnSpPr/>
      </xdr:nvCxnSpPr>
      <xdr:spPr>
        <a:xfrm flipV="1">
          <a:off x="18656300" y="6989495"/>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35213</xdr:rowOff>
    </xdr:from>
    <xdr:ext cx="534377" cy="259045"/>
    <xdr:sp macro="" textlink="">
      <xdr:nvSpPr>
        <xdr:cNvPr id="599" name="n_1aveValue【一般廃棄物処理施設】&#10;一人当たり有形固定資産（償却資産）額"/>
        <xdr:cNvSpPr txBox="1"/>
      </xdr:nvSpPr>
      <xdr:spPr>
        <a:xfrm>
          <a:off x="21043411" y="70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77217</xdr:rowOff>
    </xdr:from>
    <xdr:ext cx="534377" cy="259045"/>
    <xdr:sp macro="" textlink="">
      <xdr:nvSpPr>
        <xdr:cNvPr id="600" name="n_2aveValue【一般廃棄物処理施設】&#10;一人当たり有形固定資産（償却資産）額"/>
        <xdr:cNvSpPr txBox="1"/>
      </xdr:nvSpPr>
      <xdr:spPr>
        <a:xfrm>
          <a:off x="20167111" y="71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79383</xdr:rowOff>
    </xdr:from>
    <xdr:ext cx="534377" cy="259045"/>
    <xdr:sp macro="" textlink="">
      <xdr:nvSpPr>
        <xdr:cNvPr id="601" name="n_3aveValue【一般廃棄物処理施設】&#10;一人当たり有形固定資産（償却資産）額"/>
        <xdr:cNvSpPr txBox="1"/>
      </xdr:nvSpPr>
      <xdr:spPr>
        <a:xfrm>
          <a:off x="19278111" y="71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62159</xdr:rowOff>
    </xdr:from>
    <xdr:ext cx="534377" cy="259045"/>
    <xdr:sp macro="" textlink="">
      <xdr:nvSpPr>
        <xdr:cNvPr id="602" name="n_4aveValue【一般廃棄物処理施設】&#10;一人当たり有形固定資産（償却資産）額"/>
        <xdr:cNvSpPr txBox="1"/>
      </xdr:nvSpPr>
      <xdr:spPr>
        <a:xfrm>
          <a:off x="183891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17611</xdr:rowOff>
    </xdr:from>
    <xdr:ext cx="534377" cy="259045"/>
    <xdr:sp macro="" textlink="">
      <xdr:nvSpPr>
        <xdr:cNvPr id="603" name="n_1mainValue【一般廃棄物処理施設】&#10;一人当たり有形固定資産（償却資産）額"/>
        <xdr:cNvSpPr txBox="1"/>
      </xdr:nvSpPr>
      <xdr:spPr>
        <a:xfrm>
          <a:off x="21043411" y="67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22013</xdr:rowOff>
    </xdr:from>
    <xdr:ext cx="534377" cy="259045"/>
    <xdr:sp macro="" textlink="">
      <xdr:nvSpPr>
        <xdr:cNvPr id="604" name="n_2mainValue【一般廃棄物処理施設】&#10;一人当たり有形固定資産（償却資産）額"/>
        <xdr:cNvSpPr txBox="1"/>
      </xdr:nvSpPr>
      <xdr:spPr>
        <a:xfrm>
          <a:off x="20167111" y="67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27372</xdr:rowOff>
    </xdr:from>
    <xdr:ext cx="534377" cy="259045"/>
    <xdr:sp macro="" textlink="">
      <xdr:nvSpPr>
        <xdr:cNvPr id="605" name="n_3mainValue【一般廃棄物処理施設】&#10;一人当たり有形固定資産（償却資産）額"/>
        <xdr:cNvSpPr txBox="1"/>
      </xdr:nvSpPr>
      <xdr:spPr>
        <a:xfrm>
          <a:off x="19278111" y="67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31085</xdr:rowOff>
    </xdr:from>
    <xdr:ext cx="534377" cy="259045"/>
    <xdr:sp macro="" textlink="">
      <xdr:nvSpPr>
        <xdr:cNvPr id="606" name="n_4mainValue【一般廃棄物処理施設】&#10;一人当たり有形固定資産（償却資産）額"/>
        <xdr:cNvSpPr txBox="1"/>
      </xdr:nvSpPr>
      <xdr:spPr>
        <a:xfrm>
          <a:off x="18389111" y="67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1" name="直線コネクタ 630"/>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2"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3" name="直線コネクタ 63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34"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35" name="直線コネクタ 634"/>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636" name="【保健センター・保健所】&#10;有形固定資産減価償却率平均値テキスト"/>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37" name="フローチャート: 判断 636"/>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638" name="フローチャート: 判断 637"/>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9" name="フローチャート: 判断 638"/>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40" name="フローチャート: 判断 639"/>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41" name="フローチャート: 判断 640"/>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7" name="楕円 646"/>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648" name="【保健センター・保健所】&#10;有形固定資産減価償却率該当値テキスト"/>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649" name="楕円 648"/>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61</xdr:row>
      <xdr:rowOff>3810</xdr:rowOff>
    </xdr:to>
    <xdr:cxnSp macro="">
      <xdr:nvCxnSpPr>
        <xdr:cNvPr id="650" name="直線コネクタ 649"/>
        <xdr:cNvCxnSpPr/>
      </xdr:nvCxnSpPr>
      <xdr:spPr>
        <a:xfrm flipV="1">
          <a:off x="15481300" y="1035177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651" name="楕円 650"/>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61</xdr:row>
      <xdr:rowOff>3810</xdr:rowOff>
    </xdr:to>
    <xdr:cxnSp macro="">
      <xdr:nvCxnSpPr>
        <xdr:cNvPr id="652" name="直線コネクタ 651"/>
        <xdr:cNvCxnSpPr/>
      </xdr:nvCxnSpPr>
      <xdr:spPr>
        <a:xfrm>
          <a:off x="14592300" y="10420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3" name="楕円 652"/>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133350</xdr:rowOff>
    </xdr:from>
    <xdr:to>
      <xdr:col>76</xdr:col>
      <xdr:colOff>114300</xdr:colOff>
      <xdr:row>60</xdr:row>
      <xdr:rowOff>152400</xdr:rowOff>
    </xdr:to>
    <xdr:cxnSp macro="">
      <xdr:nvCxnSpPr>
        <xdr:cNvPr id="654" name="直線コネクタ 653"/>
        <xdr:cNvCxnSpPr/>
      </xdr:nvCxnSpPr>
      <xdr:spPr>
        <a:xfrm flipV="1">
          <a:off x="13703300" y="1042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5" name="楕円 654"/>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0</xdr:rowOff>
    </xdr:to>
    <xdr:cxnSp macro="">
      <xdr:nvCxnSpPr>
        <xdr:cNvPr id="656" name="直線コネクタ 655"/>
        <xdr:cNvCxnSpPr/>
      </xdr:nvCxnSpPr>
      <xdr:spPr>
        <a:xfrm flipV="1">
          <a:off x="12814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99712</xdr:rowOff>
    </xdr:from>
    <xdr:ext cx="405111" cy="259045"/>
    <xdr:sp macro="" textlink="">
      <xdr:nvSpPr>
        <xdr:cNvPr id="657" name="n_1aveValue【保健センター・保健所】&#10;有形固定資産減価償却率"/>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8" name="n_2ave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9"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60"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45737</xdr:rowOff>
    </xdr:from>
    <xdr:ext cx="405111" cy="259045"/>
    <xdr:sp macro="" textlink="">
      <xdr:nvSpPr>
        <xdr:cNvPr id="661" name="n_1mainValue【保健センター・保健所】&#10;有形固定資産減価償却率"/>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662" name="n_2mainValue【保健センター・保健所】&#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63" name="n_3mainValue【保健センター・保健所】&#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4" name="n_4mainValue【保健センター・保健所】&#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88" name="直線コネクタ 687"/>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9"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0" name="直線コネクタ 689"/>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1"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2" name="直線コネクタ 691"/>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93" name="【保健センター・保健所】&#10;一人当たり面積平均値テキスト"/>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94" name="フローチャート: 判断 693"/>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95" name="フローチャート: 判断 694"/>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90170</xdr:rowOff>
    </xdr:from>
    <xdr:to>
      <xdr:col>107</xdr:col>
      <xdr:colOff>101600</xdr:colOff>
      <xdr:row>63</xdr:row>
      <xdr:rowOff>20320</xdr:rowOff>
    </xdr:to>
    <xdr:sp macro="" textlink="">
      <xdr:nvSpPr>
        <xdr:cNvPr id="696" name="フローチャート: 判断 695"/>
        <xdr:cNvSpPr/>
      </xdr:nvSpPr>
      <xdr:spPr>
        <a:xfrm>
          <a:off x="20383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97" name="フローチャート: 判断 696"/>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8" name="フローチャート: 判断 697"/>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704" name="楕円 703"/>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705" name="【保健センター・保健所】&#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706" name="楕円 705"/>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707" name="直線コネクタ 706"/>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8" name="楕円 707"/>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80010</xdr:rowOff>
    </xdr:to>
    <xdr:cxnSp macro="">
      <xdr:nvCxnSpPr>
        <xdr:cNvPr id="709" name="直線コネクタ 708"/>
        <xdr:cNvCxnSpPr/>
      </xdr:nvCxnSpPr>
      <xdr:spPr>
        <a:xfrm flipV="1">
          <a:off x="20434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710" name="楕円 709"/>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83820</xdr:rowOff>
    </xdr:to>
    <xdr:cxnSp macro="">
      <xdr:nvCxnSpPr>
        <xdr:cNvPr id="711" name="直線コネクタ 710"/>
        <xdr:cNvCxnSpPr/>
      </xdr:nvCxnSpPr>
      <xdr:spPr>
        <a:xfrm flipV="1">
          <a:off x="19545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712" name="楕円 711"/>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83820</xdr:rowOff>
    </xdr:to>
    <xdr:cxnSp macro="">
      <xdr:nvCxnSpPr>
        <xdr:cNvPr id="713" name="直線コネクタ 712"/>
        <xdr:cNvCxnSpPr/>
      </xdr:nvCxnSpPr>
      <xdr:spPr>
        <a:xfrm>
          <a:off x="18656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714"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715" name="n_2aveValue【保健センター・保健所】&#10;一人当たり面積"/>
        <xdr:cNvSpPr txBox="1"/>
      </xdr:nvSpPr>
      <xdr:spPr>
        <a:xfrm>
          <a:off x="20199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6"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7"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718"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9"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720" name="n_3mainValue【保健センター・保健所】&#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721" name="n_4mainValue【保健センター・保健所】&#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46" name="直線コネクタ 745"/>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49"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50" name="直線コネクタ 749"/>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5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52" name="フローチャート: 判断 75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3" name="フローチャート: 判断 7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54" name="フローチャート: 判断 753"/>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55" name="フローチャート: 判断 754"/>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6" name="フローチャート: 判断 755"/>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762" name="楕円 761"/>
        <xdr:cNvSpPr/>
      </xdr:nvSpPr>
      <xdr:spPr>
        <a:xfrm>
          <a:off x="16268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19066</xdr:rowOff>
    </xdr:from>
    <xdr:ext cx="405111" cy="259045"/>
    <xdr:sp macro="" textlink="">
      <xdr:nvSpPr>
        <xdr:cNvPr id="763" name="【消防施設】&#10;有形固定資産減価償却率該当値テキスト"/>
        <xdr:cNvSpPr txBox="1"/>
      </xdr:nvSpPr>
      <xdr:spPr>
        <a:xfrm>
          <a:off x="16357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764" name="楕円 763"/>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93345</xdr:rowOff>
    </xdr:to>
    <xdr:cxnSp macro="">
      <xdr:nvCxnSpPr>
        <xdr:cNvPr id="765" name="直線コネクタ 764"/>
        <xdr:cNvCxnSpPr/>
      </xdr:nvCxnSpPr>
      <xdr:spPr>
        <a:xfrm flipV="1">
          <a:off x="15481300" y="141503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66" name="楕円 765"/>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93345</xdr:rowOff>
    </xdr:to>
    <xdr:cxnSp macro="">
      <xdr:nvCxnSpPr>
        <xdr:cNvPr id="767" name="直線コネクタ 766"/>
        <xdr:cNvCxnSpPr/>
      </xdr:nvCxnSpPr>
      <xdr:spPr>
        <a:xfrm>
          <a:off x="14592300" y="14108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68" name="楕円 767"/>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49530</xdr:rowOff>
    </xdr:to>
    <xdr:cxnSp macro="">
      <xdr:nvCxnSpPr>
        <xdr:cNvPr id="769" name="直線コネクタ 768"/>
        <xdr:cNvCxnSpPr/>
      </xdr:nvCxnSpPr>
      <xdr:spPr>
        <a:xfrm>
          <a:off x="13703300" y="14058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770" name="楕円 769"/>
        <xdr:cNvSpPr/>
      </xdr:nvSpPr>
      <xdr:spPr>
        <a:xfrm>
          <a:off x="12763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82</xdr:row>
      <xdr:rowOff>0</xdr:rowOff>
    </xdr:to>
    <xdr:cxnSp macro="">
      <xdr:nvCxnSpPr>
        <xdr:cNvPr id="771" name="直線コネクタ 770"/>
        <xdr:cNvCxnSpPr/>
      </xdr:nvCxnSpPr>
      <xdr:spPr>
        <a:xfrm>
          <a:off x="12814300" y="14015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72" name="n_1aveValue【消防施設】&#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73" name="n_2aveValue【消防施設】&#10;有形固定資産減価償却率"/>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74" name="n_3aveValue【消防施設】&#10;有形固定資産減価償却率"/>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75" name="n_4aveValue【消防施設】&#10;有形固定資産減価償却率"/>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135272</xdr:rowOff>
    </xdr:from>
    <xdr:ext cx="405111" cy="259045"/>
    <xdr:sp macro="" textlink="">
      <xdr:nvSpPr>
        <xdr:cNvPr id="776" name="n_1mainValue【消防施設】&#10;有形固定資産減価償却率"/>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7" name="n_2main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41927</xdr:rowOff>
    </xdr:from>
    <xdr:ext cx="405111" cy="259045"/>
    <xdr:sp macro="" textlink="">
      <xdr:nvSpPr>
        <xdr:cNvPr id="778" name="n_3mainValue【消防施設】&#10;有形固定資産減価償却率"/>
        <xdr:cNvSpPr txBox="1"/>
      </xdr:nvSpPr>
      <xdr:spPr>
        <a:xfrm>
          <a:off x="13500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779" name="n_4mainValue【消防施設】&#10;有形固定資産減価償却率"/>
        <xdr:cNvSpPr txBox="1"/>
      </xdr:nvSpPr>
      <xdr:spPr>
        <a:xfrm>
          <a:off x="12611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801" name="直線コネクタ 800"/>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804"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805" name="直線コネクタ 804"/>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806"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07" name="フローチャート: 判断 806"/>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78739</xdr:rowOff>
    </xdr:from>
    <xdr:to>
      <xdr:col>112</xdr:col>
      <xdr:colOff>38100</xdr:colOff>
      <xdr:row>84</xdr:row>
      <xdr:rowOff>8889</xdr:rowOff>
    </xdr:to>
    <xdr:sp macro="" textlink="">
      <xdr:nvSpPr>
        <xdr:cNvPr id="808" name="フローチャート: 判断 807"/>
        <xdr:cNvSpPr/>
      </xdr:nvSpPr>
      <xdr:spPr>
        <a:xfrm>
          <a:off x="21272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115315</xdr:rowOff>
    </xdr:from>
    <xdr:to>
      <xdr:col>107</xdr:col>
      <xdr:colOff>101600</xdr:colOff>
      <xdr:row>85</xdr:row>
      <xdr:rowOff>45465</xdr:rowOff>
    </xdr:to>
    <xdr:sp macro="" textlink="">
      <xdr:nvSpPr>
        <xdr:cNvPr id="809" name="フローチャート: 判断 808"/>
        <xdr:cNvSpPr/>
      </xdr:nvSpPr>
      <xdr:spPr>
        <a:xfrm>
          <a:off x="20383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810" name="フローチャート: 判断 809"/>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122174</xdr:rowOff>
    </xdr:from>
    <xdr:to>
      <xdr:col>98</xdr:col>
      <xdr:colOff>38100</xdr:colOff>
      <xdr:row>85</xdr:row>
      <xdr:rowOff>52324</xdr:rowOff>
    </xdr:to>
    <xdr:sp macro="" textlink="">
      <xdr:nvSpPr>
        <xdr:cNvPr id="811" name="フローチャート: 判断 810"/>
        <xdr:cNvSpPr/>
      </xdr:nvSpPr>
      <xdr:spPr>
        <a:xfrm>
          <a:off x="18605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817" name="楕円 816"/>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818" name="【消防施設】&#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819" name="楕円 818"/>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83820</xdr:rowOff>
    </xdr:to>
    <xdr:cxnSp macro="">
      <xdr:nvCxnSpPr>
        <xdr:cNvPr id="820" name="直線コネクタ 819"/>
        <xdr:cNvCxnSpPr/>
      </xdr:nvCxnSpPr>
      <xdr:spPr>
        <a:xfrm flipV="1">
          <a:off x="21323300" y="146547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821" name="楕円 820"/>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86106</xdr:rowOff>
    </xdr:to>
    <xdr:cxnSp macro="">
      <xdr:nvCxnSpPr>
        <xdr:cNvPr id="822" name="直線コネクタ 821"/>
        <xdr:cNvCxnSpPr/>
      </xdr:nvCxnSpPr>
      <xdr:spPr>
        <a:xfrm flipV="1">
          <a:off x="20434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37592</xdr:rowOff>
    </xdr:from>
    <xdr:to>
      <xdr:col>102</xdr:col>
      <xdr:colOff>165100</xdr:colOff>
      <xdr:row>85</xdr:row>
      <xdr:rowOff>139192</xdr:rowOff>
    </xdr:to>
    <xdr:sp macro="" textlink="">
      <xdr:nvSpPr>
        <xdr:cNvPr id="823" name="楕円 822"/>
        <xdr:cNvSpPr/>
      </xdr:nvSpPr>
      <xdr:spPr>
        <a:xfrm>
          <a:off x="19494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88392</xdr:rowOff>
    </xdr:to>
    <xdr:cxnSp macro="">
      <xdr:nvCxnSpPr>
        <xdr:cNvPr id="824" name="直線コネクタ 823"/>
        <xdr:cNvCxnSpPr/>
      </xdr:nvCxnSpPr>
      <xdr:spPr>
        <a:xfrm flipV="1">
          <a:off x="19545300" y="1465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25" name="楕円 824"/>
        <xdr:cNvSpPr/>
      </xdr:nvSpPr>
      <xdr:spPr>
        <a:xfrm>
          <a:off x="18605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88392</xdr:rowOff>
    </xdr:from>
    <xdr:to>
      <xdr:col>102</xdr:col>
      <xdr:colOff>114300</xdr:colOff>
      <xdr:row>85</xdr:row>
      <xdr:rowOff>90678</xdr:rowOff>
    </xdr:to>
    <xdr:cxnSp macro="">
      <xdr:nvCxnSpPr>
        <xdr:cNvPr id="826" name="直線コネクタ 825"/>
        <xdr:cNvCxnSpPr/>
      </xdr:nvCxnSpPr>
      <xdr:spPr>
        <a:xfrm flipV="1">
          <a:off x="18656300" y="1466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25416</xdr:rowOff>
    </xdr:from>
    <xdr:ext cx="469744" cy="259045"/>
    <xdr:sp macro="" textlink="">
      <xdr:nvSpPr>
        <xdr:cNvPr id="827" name="n_1aveValue【消防施設】&#10;一人当たり面積"/>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61992</xdr:rowOff>
    </xdr:from>
    <xdr:ext cx="469744" cy="259045"/>
    <xdr:sp macro="" textlink="">
      <xdr:nvSpPr>
        <xdr:cNvPr id="828" name="n_2aveValue【消防施設】&#10;一人当たり面積"/>
        <xdr:cNvSpPr txBox="1"/>
      </xdr:nvSpPr>
      <xdr:spPr>
        <a:xfrm>
          <a:off x="20199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829" name="n_3aveValue【消防施設】&#10;一人当たり面積"/>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68851</xdr:rowOff>
    </xdr:from>
    <xdr:ext cx="469744" cy="259045"/>
    <xdr:sp macro="" textlink="">
      <xdr:nvSpPr>
        <xdr:cNvPr id="830" name="n_4aveValue【消防施設】&#10;一人当たり面積"/>
        <xdr:cNvSpPr txBox="1"/>
      </xdr:nvSpPr>
      <xdr:spPr>
        <a:xfrm>
          <a:off x="18421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125747</xdr:rowOff>
    </xdr:from>
    <xdr:ext cx="469744" cy="259045"/>
    <xdr:sp macro="" textlink="">
      <xdr:nvSpPr>
        <xdr:cNvPr id="831" name="n_1mainValue【消防施設】&#10;一人当たり面積"/>
        <xdr:cNvSpPr txBox="1"/>
      </xdr:nvSpPr>
      <xdr:spPr>
        <a:xfrm>
          <a:off x="21075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32"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130319</xdr:rowOff>
    </xdr:from>
    <xdr:ext cx="469744" cy="259045"/>
    <xdr:sp macro="" textlink="">
      <xdr:nvSpPr>
        <xdr:cNvPr id="833" name="n_3mainValue【消防施設】&#10;一人当たり面積"/>
        <xdr:cNvSpPr txBox="1"/>
      </xdr:nvSpPr>
      <xdr:spPr>
        <a:xfrm>
          <a:off x="19310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132605</xdr:rowOff>
    </xdr:from>
    <xdr:ext cx="469744" cy="259045"/>
    <xdr:sp macro="" textlink="">
      <xdr:nvSpPr>
        <xdr:cNvPr id="834" name="n_4mainValue【消防施設】&#10;一人当たり面積"/>
        <xdr:cNvSpPr txBox="1"/>
      </xdr:nvSpPr>
      <xdr:spPr>
        <a:xfrm>
          <a:off x="18421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60" name="直線コネクタ 859"/>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1"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2" name="直線コネクタ 861"/>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865" name="【庁舎】&#10;有形固定資産減価償却率平均値テキスト"/>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66" name="フローチャート: 判断 865"/>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67" name="フローチャート: 判断 866"/>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8" name="フローチャート: 判断 867"/>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9" name="フローチャート: 判断 868"/>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70" name="フローチャート: 判断 869"/>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113574</xdr:rowOff>
    </xdr:from>
    <xdr:to>
      <xdr:col>85</xdr:col>
      <xdr:colOff>177800</xdr:colOff>
      <xdr:row>102</xdr:row>
      <xdr:rowOff>43724</xdr:rowOff>
    </xdr:to>
    <xdr:sp macro="" textlink="">
      <xdr:nvSpPr>
        <xdr:cNvPr id="876" name="楕円 875"/>
        <xdr:cNvSpPr/>
      </xdr:nvSpPr>
      <xdr:spPr>
        <a:xfrm>
          <a:off x="162687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136451</xdr:rowOff>
    </xdr:from>
    <xdr:ext cx="405111" cy="259045"/>
    <xdr:sp macro="" textlink="">
      <xdr:nvSpPr>
        <xdr:cNvPr id="877" name="【庁舎】&#10;有形固定資産減価償却率該当値テキスト"/>
        <xdr:cNvSpPr txBox="1"/>
      </xdr:nvSpPr>
      <xdr:spPr>
        <a:xfrm>
          <a:off x="16357600" y="1728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878" name="楕円 877"/>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164374</xdr:rowOff>
    </xdr:to>
    <xdr:cxnSp macro="">
      <xdr:nvCxnSpPr>
        <xdr:cNvPr id="879" name="直線コネクタ 878"/>
        <xdr:cNvCxnSpPr/>
      </xdr:nvCxnSpPr>
      <xdr:spPr>
        <a:xfrm>
          <a:off x="15481300" y="174400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880" name="楕円 879"/>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101</xdr:row>
      <xdr:rowOff>123552</xdr:rowOff>
    </xdr:to>
    <xdr:cxnSp macro="">
      <xdr:nvCxnSpPr>
        <xdr:cNvPr id="881" name="直線コネクタ 880"/>
        <xdr:cNvCxnSpPr/>
      </xdr:nvCxnSpPr>
      <xdr:spPr>
        <a:xfrm>
          <a:off x="14592300" y="173697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103777</xdr:rowOff>
    </xdr:from>
    <xdr:to>
      <xdr:col>72</xdr:col>
      <xdr:colOff>38100</xdr:colOff>
      <xdr:row>101</xdr:row>
      <xdr:rowOff>33927</xdr:rowOff>
    </xdr:to>
    <xdr:sp macro="" textlink="">
      <xdr:nvSpPr>
        <xdr:cNvPr id="882" name="楕円 881"/>
        <xdr:cNvSpPr/>
      </xdr:nvSpPr>
      <xdr:spPr>
        <a:xfrm>
          <a:off x="13652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154577</xdr:rowOff>
    </xdr:from>
    <xdr:to>
      <xdr:col>76</xdr:col>
      <xdr:colOff>114300</xdr:colOff>
      <xdr:row>101</xdr:row>
      <xdr:rowOff>53339</xdr:rowOff>
    </xdr:to>
    <xdr:cxnSp macro="">
      <xdr:nvCxnSpPr>
        <xdr:cNvPr id="883" name="直線コネクタ 882"/>
        <xdr:cNvCxnSpPr/>
      </xdr:nvCxnSpPr>
      <xdr:spPr>
        <a:xfrm>
          <a:off x="13703300" y="17299577"/>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35198</xdr:rowOff>
    </xdr:from>
    <xdr:to>
      <xdr:col>67</xdr:col>
      <xdr:colOff>101600</xdr:colOff>
      <xdr:row>100</xdr:row>
      <xdr:rowOff>136798</xdr:rowOff>
    </xdr:to>
    <xdr:sp macro="" textlink="">
      <xdr:nvSpPr>
        <xdr:cNvPr id="884" name="楕円 883"/>
        <xdr:cNvSpPr/>
      </xdr:nvSpPr>
      <xdr:spPr>
        <a:xfrm>
          <a:off x="12763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85998</xdr:rowOff>
    </xdr:from>
    <xdr:to>
      <xdr:col>71</xdr:col>
      <xdr:colOff>177800</xdr:colOff>
      <xdr:row>100</xdr:row>
      <xdr:rowOff>154577</xdr:rowOff>
    </xdr:to>
    <xdr:cxnSp macro="">
      <xdr:nvCxnSpPr>
        <xdr:cNvPr id="885" name="直線コネクタ 884"/>
        <xdr:cNvCxnSpPr/>
      </xdr:nvCxnSpPr>
      <xdr:spPr>
        <a:xfrm>
          <a:off x="12814300" y="1723099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134456</xdr:rowOff>
    </xdr:from>
    <xdr:ext cx="405111" cy="259045"/>
    <xdr:sp macro="" textlink="">
      <xdr:nvSpPr>
        <xdr:cNvPr id="886" name="n_1aveValue【庁舎】&#10;有形固定資産減価償却率"/>
        <xdr:cNvSpPr txBox="1"/>
      </xdr:nvSpPr>
      <xdr:spPr>
        <a:xfrm>
          <a:off x="15266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7"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88" name="n_3aveValue【庁舎】&#10;有形固定資産減価償却率"/>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9"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19429</xdr:rowOff>
    </xdr:from>
    <xdr:ext cx="405111" cy="259045"/>
    <xdr:sp macro="" textlink="">
      <xdr:nvSpPr>
        <xdr:cNvPr id="890" name="n_1mainValue【庁舎】&#10;有形固定資産減価償却率"/>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891" name="n_2mainValue【庁舎】&#10;有形固定資産減価償却率"/>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50454</xdr:rowOff>
    </xdr:from>
    <xdr:ext cx="405111" cy="259045"/>
    <xdr:sp macro="" textlink="">
      <xdr:nvSpPr>
        <xdr:cNvPr id="892" name="n_3mainValue【庁舎】&#10;有形固定資産減価償却率"/>
        <xdr:cNvSpPr txBox="1"/>
      </xdr:nvSpPr>
      <xdr:spPr>
        <a:xfrm>
          <a:off x="13500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153325</xdr:rowOff>
    </xdr:from>
    <xdr:ext cx="340478" cy="259045"/>
    <xdr:sp macro="" textlink="">
      <xdr:nvSpPr>
        <xdr:cNvPr id="893" name="n_4mainValue【庁舎】&#10;有形固定資産減価償却率"/>
        <xdr:cNvSpPr txBox="1"/>
      </xdr:nvSpPr>
      <xdr:spPr>
        <a:xfrm>
          <a:off x="12644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19" name="直線コネクタ 918"/>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20"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21" name="直線コネクタ 920"/>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22"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23" name="直線コネクタ 922"/>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924"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25" name="フローチャート: 判断 924"/>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926" name="フローチャート: 判断 925"/>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7" name="フローチャート: 判断 926"/>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8" name="フローチャート: 判断 927"/>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9" name="フローチャート: 判断 928"/>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5" name="楕円 934"/>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36" name="【庁舎】&#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30299</xdr:rowOff>
    </xdr:from>
    <xdr:to>
      <xdr:col>112</xdr:col>
      <xdr:colOff>38100</xdr:colOff>
      <xdr:row>106</xdr:row>
      <xdr:rowOff>131899</xdr:rowOff>
    </xdr:to>
    <xdr:sp macro="" textlink="">
      <xdr:nvSpPr>
        <xdr:cNvPr id="937" name="楕円 936"/>
        <xdr:cNvSpPr/>
      </xdr:nvSpPr>
      <xdr:spPr>
        <a:xfrm>
          <a:off x="2127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81099</xdr:rowOff>
    </xdr:from>
    <xdr:to>
      <xdr:col>116</xdr:col>
      <xdr:colOff>63500</xdr:colOff>
      <xdr:row>106</xdr:row>
      <xdr:rowOff>131718</xdr:rowOff>
    </xdr:to>
    <xdr:cxnSp macro="">
      <xdr:nvCxnSpPr>
        <xdr:cNvPr id="938" name="直線コネクタ 937"/>
        <xdr:cNvCxnSpPr/>
      </xdr:nvCxnSpPr>
      <xdr:spPr>
        <a:xfrm>
          <a:off x="21323300" y="1825479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39" name="楕円 938"/>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81099</xdr:rowOff>
    </xdr:from>
    <xdr:to>
      <xdr:col>111</xdr:col>
      <xdr:colOff>177800</xdr:colOff>
      <xdr:row>106</xdr:row>
      <xdr:rowOff>87630</xdr:rowOff>
    </xdr:to>
    <xdr:cxnSp macro="">
      <xdr:nvCxnSpPr>
        <xdr:cNvPr id="940" name="直線コネクタ 939"/>
        <xdr:cNvCxnSpPr/>
      </xdr:nvCxnSpPr>
      <xdr:spPr>
        <a:xfrm flipV="1">
          <a:off x="20434300" y="182547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941" name="楕円 940"/>
        <xdr:cNvSpPr/>
      </xdr:nvSpPr>
      <xdr:spPr>
        <a:xfrm>
          <a:off x="19494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95794</xdr:rowOff>
    </xdr:to>
    <xdr:cxnSp macro="">
      <xdr:nvCxnSpPr>
        <xdr:cNvPr id="942" name="直線コネクタ 941"/>
        <xdr:cNvCxnSpPr/>
      </xdr:nvCxnSpPr>
      <xdr:spPr>
        <a:xfrm flipV="1">
          <a:off x="19545300" y="182613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943" name="楕円 942"/>
        <xdr:cNvSpPr/>
      </xdr:nvSpPr>
      <xdr:spPr>
        <a:xfrm>
          <a:off x="18605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95794</xdr:rowOff>
    </xdr:from>
    <xdr:to>
      <xdr:col>102</xdr:col>
      <xdr:colOff>114300</xdr:colOff>
      <xdr:row>106</xdr:row>
      <xdr:rowOff>115388</xdr:rowOff>
    </xdr:to>
    <xdr:cxnSp macro="">
      <xdr:nvCxnSpPr>
        <xdr:cNvPr id="944" name="直線コネクタ 943"/>
        <xdr:cNvCxnSpPr/>
      </xdr:nvCxnSpPr>
      <xdr:spPr>
        <a:xfrm flipV="1">
          <a:off x="18656300" y="1826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945" name="n_1aveValue【庁舎】&#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46" name="n_2aveValue【庁舎】&#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947" name="n_3aveValue【庁舎】&#10;一人当たり面積"/>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948" name="n_4aveValue【庁舎】&#10;一人当たり面積"/>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123026</xdr:rowOff>
    </xdr:from>
    <xdr:ext cx="469744" cy="259045"/>
    <xdr:sp macro="" textlink="">
      <xdr:nvSpPr>
        <xdr:cNvPr id="949" name="n_1mainValue【庁舎】&#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50" name="n_2main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951" name="n_3main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11265</xdr:rowOff>
    </xdr:from>
    <xdr:ext cx="469744" cy="259045"/>
    <xdr:sp macro="" textlink="">
      <xdr:nvSpPr>
        <xdr:cNvPr id="952" name="n_4mainValue【庁舎】&#10;一人当たり面積"/>
        <xdr:cNvSpPr txBox="1"/>
      </xdr:nvSpPr>
      <xdr:spPr>
        <a:xfrm>
          <a:off x="18421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庁舎以外の各種施設は種々の平均よりも有形固定資産減価償却率が高い数値となっている。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年度に新たに建築しているため、償却率が低くなっている。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一方、他の施設の減価償却率が高い原因としては、過去に耐震工事や外壁工事などの改修を行い、そのまま使用を継続しているためである。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各施設老朽化が深刻な問題となっており、今後老朽化の進行した施設の改修、更新が同時期に必要になると予想されるため、公共施設等総合管理計画に基づいた管理を行っていく。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圏央道インター周辺の開発により、周辺企業の固定資産税の増加などにより、類似団体内でも上位の財政力指数となっている。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一方で、生産年齢人口の減少など、個人町民税の減少が見込まれており、引き続きインター周辺開発を推進し、自主財源の確保を図り、財政基盤の強化に努める。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66146</xdr:rowOff>
    </xdr:from>
    <xdr:to>
      <xdr:col>23</xdr:col>
      <xdr:colOff>133350</xdr:colOff>
      <xdr:row>41</xdr:row>
      <xdr:rowOff>86254</xdr:rowOff>
    </xdr:to>
    <xdr:cxnSp macro="">
      <xdr:nvCxnSpPr>
        <xdr:cNvPr id="72" name="直線コネクタ 71"/>
        <xdr:cNvCxnSpPr/>
      </xdr:nvCxnSpPr>
      <xdr:spPr>
        <a:xfrm>
          <a:off x="4114800" y="70955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66146</xdr:rowOff>
    </xdr:from>
    <xdr:to>
      <xdr:col>19</xdr:col>
      <xdr:colOff>133350</xdr:colOff>
      <xdr:row>41</xdr:row>
      <xdr:rowOff>66146</xdr:rowOff>
    </xdr:to>
    <xdr:cxnSp macro="">
      <xdr:nvCxnSpPr>
        <xdr:cNvPr id="75" name="直線コネクタ 74"/>
        <xdr:cNvCxnSpPr/>
      </xdr:nvCxnSpPr>
      <xdr:spPr>
        <a:xfrm>
          <a:off x="3225800" y="709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6" name="フローチャート: 判断 75"/>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7" name="テキスト ボックス 76"/>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66146</xdr:rowOff>
    </xdr:from>
    <xdr:to>
      <xdr:col>15</xdr:col>
      <xdr:colOff>82550</xdr:colOff>
      <xdr:row>41</xdr:row>
      <xdr:rowOff>76200</xdr:rowOff>
    </xdr:to>
    <xdr:cxnSp macro="">
      <xdr:nvCxnSpPr>
        <xdr:cNvPr id="78" name="直線コネクタ 77"/>
        <xdr:cNvCxnSpPr/>
      </xdr:nvCxnSpPr>
      <xdr:spPr>
        <a:xfrm flipV="1">
          <a:off x="2336800" y="70955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95779</xdr:rowOff>
    </xdr:from>
    <xdr:to>
      <xdr:col>15</xdr:col>
      <xdr:colOff>133350</xdr:colOff>
      <xdr:row>42</xdr:row>
      <xdr:rowOff>25929</xdr:rowOff>
    </xdr:to>
    <xdr:sp macro="" textlink="">
      <xdr:nvSpPr>
        <xdr:cNvPr id="79" name="フローチャート: 判断 78"/>
        <xdr:cNvSpPr/>
      </xdr:nvSpPr>
      <xdr:spPr>
        <a:xfrm>
          <a:off x="3175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10706</xdr:rowOff>
    </xdr:from>
    <xdr:ext cx="762000" cy="259045"/>
    <xdr:sp macro="" textlink="">
      <xdr:nvSpPr>
        <xdr:cNvPr id="80" name="テキスト ボックス 79"/>
        <xdr:cNvSpPr txBox="1"/>
      </xdr:nvSpPr>
      <xdr:spPr>
        <a:xfrm>
          <a:off x="2844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81" name="直線コネクタ 80"/>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82" name="フローチャート: 判断 81"/>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83" name="テキスト ボックス 82"/>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115888</xdr:rowOff>
    </xdr:from>
    <xdr:to>
      <xdr:col>7</xdr:col>
      <xdr:colOff>31750</xdr:colOff>
      <xdr:row>42</xdr:row>
      <xdr:rowOff>46038</xdr:rowOff>
    </xdr:to>
    <xdr:sp macro="" textlink="">
      <xdr:nvSpPr>
        <xdr:cNvPr id="84" name="フローチャート: 判断 83"/>
        <xdr:cNvSpPr/>
      </xdr:nvSpPr>
      <xdr:spPr>
        <a:xfrm>
          <a:off x="1397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30815</xdr:rowOff>
    </xdr:from>
    <xdr:ext cx="762000" cy="259045"/>
    <xdr:sp macro="" textlink="">
      <xdr:nvSpPr>
        <xdr:cNvPr id="85" name="テキスト ボックス 84"/>
        <xdr:cNvSpPr txBox="1"/>
      </xdr:nvSpPr>
      <xdr:spPr>
        <a:xfrm>
          <a:off x="1066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35454</xdr:rowOff>
    </xdr:from>
    <xdr:to>
      <xdr:col>23</xdr:col>
      <xdr:colOff>184150</xdr:colOff>
      <xdr:row>41</xdr:row>
      <xdr:rowOff>137054</xdr:rowOff>
    </xdr:to>
    <xdr:sp macro="" textlink="">
      <xdr:nvSpPr>
        <xdr:cNvPr id="91" name="楕円 90"/>
        <xdr:cNvSpPr/>
      </xdr:nvSpPr>
      <xdr:spPr>
        <a:xfrm>
          <a:off x="49022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51981</xdr:rowOff>
    </xdr:from>
    <xdr:ext cx="762000" cy="259045"/>
    <xdr:sp macro="" textlink="">
      <xdr:nvSpPr>
        <xdr:cNvPr id="92" name="財政力該当値テキスト"/>
        <xdr:cNvSpPr txBox="1"/>
      </xdr:nvSpPr>
      <xdr:spPr>
        <a:xfrm>
          <a:off x="5041900" y="69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15346</xdr:rowOff>
    </xdr:from>
    <xdr:to>
      <xdr:col>19</xdr:col>
      <xdr:colOff>184150</xdr:colOff>
      <xdr:row>41</xdr:row>
      <xdr:rowOff>116946</xdr:rowOff>
    </xdr:to>
    <xdr:sp macro="" textlink="">
      <xdr:nvSpPr>
        <xdr:cNvPr id="93" name="楕円 92"/>
        <xdr:cNvSpPr/>
      </xdr:nvSpPr>
      <xdr:spPr>
        <a:xfrm>
          <a:off x="4064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127123</xdr:rowOff>
    </xdr:from>
    <xdr:ext cx="736600" cy="259045"/>
    <xdr:sp macro="" textlink="">
      <xdr:nvSpPr>
        <xdr:cNvPr id="94" name="テキスト ボックス 93"/>
        <xdr:cNvSpPr txBox="1"/>
      </xdr:nvSpPr>
      <xdr:spPr>
        <a:xfrm>
          <a:off x="3733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15346</xdr:rowOff>
    </xdr:from>
    <xdr:to>
      <xdr:col>15</xdr:col>
      <xdr:colOff>133350</xdr:colOff>
      <xdr:row>41</xdr:row>
      <xdr:rowOff>116946</xdr:rowOff>
    </xdr:to>
    <xdr:sp macro="" textlink="">
      <xdr:nvSpPr>
        <xdr:cNvPr id="95" name="楕円 94"/>
        <xdr:cNvSpPr/>
      </xdr:nvSpPr>
      <xdr:spPr>
        <a:xfrm>
          <a:off x="3175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127123</xdr:rowOff>
    </xdr:from>
    <xdr:ext cx="762000" cy="259045"/>
    <xdr:sp macro="" textlink="">
      <xdr:nvSpPr>
        <xdr:cNvPr id="96" name="テキスト ボックス 95"/>
        <xdr:cNvSpPr txBox="1"/>
      </xdr:nvSpPr>
      <xdr:spPr>
        <a:xfrm>
          <a:off x="2844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7" name="楕円 96"/>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8" name="テキスト ボックス 9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9" name="楕円 98"/>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100" name="テキスト ボックス 99"/>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過去数年に続き、減少傾向にある。公共施設等の大きな改修や修繕が行われなかったために、町債の発行額を抑えられたことによる結果であると考えられる。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今後は扶助費の増加や、公共施設の改修等による経常収支比率の増加が見込まれるため、事業の整理や見直しを含め、経費削減に努める。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70062</xdr:rowOff>
    </xdr:to>
    <xdr:cxnSp macro="">
      <xdr:nvCxnSpPr>
        <xdr:cNvPr id="135" name="直線コネクタ 134"/>
        <xdr:cNvCxnSpPr/>
      </xdr:nvCxnSpPr>
      <xdr:spPr>
        <a:xfrm flipV="1">
          <a:off x="4114800" y="1081108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47413</xdr:rowOff>
    </xdr:to>
    <xdr:cxnSp macro="">
      <xdr:nvCxnSpPr>
        <xdr:cNvPr id="138" name="直線コネクタ 137"/>
        <xdr:cNvCxnSpPr/>
      </xdr:nvCxnSpPr>
      <xdr:spPr>
        <a:xfrm flipV="1">
          <a:off x="3225800" y="1087141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9" name="フローチャート: 判断 138"/>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40" name="テキスト ボックス 139"/>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99695</xdr:rowOff>
    </xdr:to>
    <xdr:cxnSp macro="">
      <xdr:nvCxnSpPr>
        <xdr:cNvPr id="141" name="直線コネクタ 140"/>
        <xdr:cNvCxnSpPr/>
      </xdr:nvCxnSpPr>
      <xdr:spPr>
        <a:xfrm flipV="1">
          <a:off x="2336800" y="1102021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2" name="フローチャート: 判断 141"/>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43" name="テキスト ボックス 142"/>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65</xdr:row>
      <xdr:rowOff>28787</xdr:rowOff>
    </xdr:to>
    <xdr:cxnSp macro="">
      <xdr:nvCxnSpPr>
        <xdr:cNvPr id="144" name="直線コネクタ 143"/>
        <xdr:cNvCxnSpPr/>
      </xdr:nvCxnSpPr>
      <xdr:spPr>
        <a:xfrm flipV="1">
          <a:off x="1447800" y="1107249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5" name="フローチャート: 判断 144"/>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6" name="テキスト ボックス 145"/>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7" name="フローチャート: 判断 146"/>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8" name="テキスト ボックス 147"/>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4" name="楕円 153"/>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5"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6" name="楕円 155"/>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131039</xdr:rowOff>
    </xdr:from>
    <xdr:ext cx="736600" cy="259045"/>
    <xdr:sp macro="" textlink="">
      <xdr:nvSpPr>
        <xdr:cNvPr id="157" name="テキスト ボックス 15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8" name="楕円 157"/>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9" name="テキスト ボックス 158"/>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60" name="楕円 159"/>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61" name="テキスト ボックス 160"/>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2" name="楕円 161"/>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3" name="テキスト ボックス 162"/>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減少の兆しが見られたものの、令和３年度では増加しており、年々の増加基調に変化はない。特に令和２年度に行った公共施設の除却などが令和３年度には行われなかったため、増加した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今後の課題として、適正な人件費の管理、公共施設等の維持管理費の適正化など、コスト削減に努める。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40689</xdr:rowOff>
    </xdr:from>
    <xdr:to>
      <xdr:col>23</xdr:col>
      <xdr:colOff>133350</xdr:colOff>
      <xdr:row>82</xdr:row>
      <xdr:rowOff>131426</xdr:rowOff>
    </xdr:to>
    <xdr:cxnSp macro="">
      <xdr:nvCxnSpPr>
        <xdr:cNvPr id="198" name="直線コネクタ 197"/>
        <xdr:cNvCxnSpPr/>
      </xdr:nvCxnSpPr>
      <xdr:spPr>
        <a:xfrm>
          <a:off x="4114800" y="14099589"/>
          <a:ext cx="838200" cy="9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40689</xdr:rowOff>
    </xdr:from>
    <xdr:to>
      <xdr:col>19</xdr:col>
      <xdr:colOff>133350</xdr:colOff>
      <xdr:row>82</xdr:row>
      <xdr:rowOff>41148</xdr:rowOff>
    </xdr:to>
    <xdr:cxnSp macro="">
      <xdr:nvCxnSpPr>
        <xdr:cNvPr id="201" name="直線コネクタ 200"/>
        <xdr:cNvCxnSpPr/>
      </xdr:nvCxnSpPr>
      <xdr:spPr>
        <a:xfrm flipV="1">
          <a:off x="3225800" y="14099589"/>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202" name="フローチャート: 判断 201"/>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203" name="テキスト ボックス 202"/>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139773</xdr:rowOff>
    </xdr:from>
    <xdr:to>
      <xdr:col>15</xdr:col>
      <xdr:colOff>82550</xdr:colOff>
      <xdr:row>82</xdr:row>
      <xdr:rowOff>41148</xdr:rowOff>
    </xdr:to>
    <xdr:cxnSp macro="">
      <xdr:nvCxnSpPr>
        <xdr:cNvPr id="204" name="直線コネクタ 203"/>
        <xdr:cNvCxnSpPr/>
      </xdr:nvCxnSpPr>
      <xdr:spPr>
        <a:xfrm>
          <a:off x="2336800" y="14027223"/>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205" name="フローチャート: 判断 204"/>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59172</xdr:rowOff>
    </xdr:from>
    <xdr:ext cx="762000" cy="259045"/>
    <xdr:sp macro="" textlink="">
      <xdr:nvSpPr>
        <xdr:cNvPr id="206" name="テキスト ボックス 205"/>
        <xdr:cNvSpPr txBox="1"/>
      </xdr:nvSpPr>
      <xdr:spPr>
        <a:xfrm>
          <a:off x="2844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110906</xdr:rowOff>
    </xdr:from>
    <xdr:to>
      <xdr:col>11</xdr:col>
      <xdr:colOff>31750</xdr:colOff>
      <xdr:row>81</xdr:row>
      <xdr:rowOff>139773</xdr:rowOff>
    </xdr:to>
    <xdr:cxnSp macro="">
      <xdr:nvCxnSpPr>
        <xdr:cNvPr id="207" name="直線コネクタ 206"/>
        <xdr:cNvCxnSpPr/>
      </xdr:nvCxnSpPr>
      <xdr:spPr>
        <a:xfrm>
          <a:off x="1447800" y="13998356"/>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8" name="フローチャート: 判断 207"/>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29036</xdr:rowOff>
    </xdr:from>
    <xdr:ext cx="762000" cy="259045"/>
    <xdr:sp macro="" textlink="">
      <xdr:nvSpPr>
        <xdr:cNvPr id="209" name="テキスト ボックス 208"/>
        <xdr:cNvSpPr txBox="1"/>
      </xdr:nvSpPr>
      <xdr:spPr>
        <a:xfrm>
          <a:off x="1955800" y="14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10" name="フローチャート: 判断 209"/>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45107</xdr:rowOff>
    </xdr:from>
    <xdr:ext cx="762000" cy="259045"/>
    <xdr:sp macro="" textlink="">
      <xdr:nvSpPr>
        <xdr:cNvPr id="211" name="テキスト ボックス 210"/>
        <xdr:cNvSpPr txBox="1"/>
      </xdr:nvSpPr>
      <xdr:spPr>
        <a:xfrm>
          <a:off x="1066800" y="141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80626</xdr:rowOff>
    </xdr:from>
    <xdr:to>
      <xdr:col>23</xdr:col>
      <xdr:colOff>184150</xdr:colOff>
      <xdr:row>83</xdr:row>
      <xdr:rowOff>10776</xdr:rowOff>
    </xdr:to>
    <xdr:sp macro="" textlink="">
      <xdr:nvSpPr>
        <xdr:cNvPr id="217" name="楕円 216"/>
        <xdr:cNvSpPr/>
      </xdr:nvSpPr>
      <xdr:spPr>
        <a:xfrm>
          <a:off x="4902200" y="141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97153</xdr:rowOff>
    </xdr:from>
    <xdr:ext cx="762000" cy="259045"/>
    <xdr:sp macro="" textlink="">
      <xdr:nvSpPr>
        <xdr:cNvPr id="218" name="人件費・物件費等の状況該当値テキスト"/>
        <xdr:cNvSpPr txBox="1"/>
      </xdr:nvSpPr>
      <xdr:spPr>
        <a:xfrm>
          <a:off x="5041900" y="1398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161339</xdr:rowOff>
    </xdr:from>
    <xdr:to>
      <xdr:col>19</xdr:col>
      <xdr:colOff>184150</xdr:colOff>
      <xdr:row>82</xdr:row>
      <xdr:rowOff>91489</xdr:rowOff>
    </xdr:to>
    <xdr:sp macro="" textlink="">
      <xdr:nvSpPr>
        <xdr:cNvPr id="219" name="楕円 218"/>
        <xdr:cNvSpPr/>
      </xdr:nvSpPr>
      <xdr:spPr>
        <a:xfrm>
          <a:off x="4064000" y="140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101666</xdr:rowOff>
    </xdr:from>
    <xdr:ext cx="736600" cy="259045"/>
    <xdr:sp macro="" textlink="">
      <xdr:nvSpPr>
        <xdr:cNvPr id="220" name="テキスト ボックス 219"/>
        <xdr:cNvSpPr txBox="1"/>
      </xdr:nvSpPr>
      <xdr:spPr>
        <a:xfrm>
          <a:off x="3733800" y="138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161798</xdr:rowOff>
    </xdr:from>
    <xdr:to>
      <xdr:col>15</xdr:col>
      <xdr:colOff>133350</xdr:colOff>
      <xdr:row>82</xdr:row>
      <xdr:rowOff>91948</xdr:rowOff>
    </xdr:to>
    <xdr:sp macro="" textlink="">
      <xdr:nvSpPr>
        <xdr:cNvPr id="221" name="楕円 220"/>
        <xdr:cNvSpPr/>
      </xdr:nvSpPr>
      <xdr:spPr>
        <a:xfrm>
          <a:off x="3175000" y="140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76725</xdr:rowOff>
    </xdr:from>
    <xdr:ext cx="762000" cy="259045"/>
    <xdr:sp macro="" textlink="">
      <xdr:nvSpPr>
        <xdr:cNvPr id="222" name="テキスト ボックス 221"/>
        <xdr:cNvSpPr txBox="1"/>
      </xdr:nvSpPr>
      <xdr:spPr>
        <a:xfrm>
          <a:off x="2844800" y="1413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88973</xdr:rowOff>
    </xdr:from>
    <xdr:to>
      <xdr:col>11</xdr:col>
      <xdr:colOff>82550</xdr:colOff>
      <xdr:row>82</xdr:row>
      <xdr:rowOff>19123</xdr:rowOff>
    </xdr:to>
    <xdr:sp macro="" textlink="">
      <xdr:nvSpPr>
        <xdr:cNvPr id="223" name="楕円 222"/>
        <xdr:cNvSpPr/>
      </xdr:nvSpPr>
      <xdr:spPr>
        <a:xfrm>
          <a:off x="2286000" y="139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29300</xdr:rowOff>
    </xdr:from>
    <xdr:ext cx="762000" cy="259045"/>
    <xdr:sp macro="" textlink="">
      <xdr:nvSpPr>
        <xdr:cNvPr id="224" name="テキスト ボックス 223"/>
        <xdr:cNvSpPr txBox="1"/>
      </xdr:nvSpPr>
      <xdr:spPr>
        <a:xfrm>
          <a:off x="1955800" y="1374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60106</xdr:rowOff>
    </xdr:from>
    <xdr:to>
      <xdr:col>7</xdr:col>
      <xdr:colOff>31750</xdr:colOff>
      <xdr:row>81</xdr:row>
      <xdr:rowOff>161706</xdr:rowOff>
    </xdr:to>
    <xdr:sp macro="" textlink="">
      <xdr:nvSpPr>
        <xdr:cNvPr id="225" name="楕円 224"/>
        <xdr:cNvSpPr/>
      </xdr:nvSpPr>
      <xdr:spPr>
        <a:xfrm>
          <a:off x="1397000" y="139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433</xdr:rowOff>
    </xdr:from>
    <xdr:ext cx="762000" cy="259045"/>
    <xdr:sp macro="" textlink="">
      <xdr:nvSpPr>
        <xdr:cNvPr id="226" name="テキスト ボックス 225"/>
        <xdr:cNvSpPr txBox="1"/>
      </xdr:nvSpPr>
      <xdr:spPr>
        <a:xfrm>
          <a:off x="1066800" y="1371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県内平均、全国平均共に大きく上回っている。今後も県内や近隣自治体の状況も踏まえつつ、適正に取り組んでいく。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14732</xdr:rowOff>
    </xdr:from>
    <xdr:to>
      <xdr:col>81</xdr:col>
      <xdr:colOff>44450</xdr:colOff>
      <xdr:row>86</xdr:row>
      <xdr:rowOff>14732</xdr:rowOff>
    </xdr:to>
    <xdr:cxnSp macro="">
      <xdr:nvCxnSpPr>
        <xdr:cNvPr id="258" name="直線コネクタ 257"/>
        <xdr:cNvCxnSpPr/>
      </xdr:nvCxnSpPr>
      <xdr:spPr>
        <a:xfrm>
          <a:off x="16179800" y="14759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xdr:rowOff>
    </xdr:from>
    <xdr:to>
      <xdr:col>77</xdr:col>
      <xdr:colOff>44450</xdr:colOff>
      <xdr:row>86</xdr:row>
      <xdr:rowOff>34037</xdr:rowOff>
    </xdr:to>
    <xdr:cxnSp macro="">
      <xdr:nvCxnSpPr>
        <xdr:cNvPr id="261" name="直線コネクタ 260"/>
        <xdr:cNvCxnSpPr/>
      </xdr:nvCxnSpPr>
      <xdr:spPr>
        <a:xfrm flipV="1">
          <a:off x="15290800" y="147594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36576</xdr:rowOff>
    </xdr:from>
    <xdr:to>
      <xdr:col>77</xdr:col>
      <xdr:colOff>95250</xdr:colOff>
      <xdr:row>84</xdr:row>
      <xdr:rowOff>138176</xdr:rowOff>
    </xdr:to>
    <xdr:sp macro="" textlink="">
      <xdr:nvSpPr>
        <xdr:cNvPr id="262" name="フローチャート: 判断 261"/>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148353</xdr:rowOff>
    </xdr:from>
    <xdr:ext cx="736600" cy="259045"/>
    <xdr:sp macro="" textlink="">
      <xdr:nvSpPr>
        <xdr:cNvPr id="263" name="テキスト ボックス 262"/>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34037</xdr:rowOff>
    </xdr:to>
    <xdr:cxnSp macro="">
      <xdr:nvCxnSpPr>
        <xdr:cNvPr id="264" name="直線コネクタ 263"/>
        <xdr:cNvCxnSpPr/>
      </xdr:nvCxnSpPr>
      <xdr:spPr>
        <a:xfrm>
          <a:off x="14401800" y="1474978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83075</xdr:rowOff>
    </xdr:from>
    <xdr:ext cx="762000" cy="259045"/>
    <xdr:sp macro="" textlink="">
      <xdr:nvSpPr>
        <xdr:cNvPr id="266" name="テキスト ボックス 265"/>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7" name="直線コネクタ 266"/>
        <xdr:cNvCxnSpPr/>
      </xdr:nvCxnSpPr>
      <xdr:spPr>
        <a:xfrm flipV="1">
          <a:off x="13512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113792</xdr:rowOff>
    </xdr:from>
    <xdr:to>
      <xdr:col>68</xdr:col>
      <xdr:colOff>203200</xdr:colOff>
      <xdr:row>85</xdr:row>
      <xdr:rowOff>43942</xdr:rowOff>
    </xdr:to>
    <xdr:sp macro="" textlink="">
      <xdr:nvSpPr>
        <xdr:cNvPr id="268" name="フローチャート: 判断 267"/>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54119</xdr:rowOff>
    </xdr:from>
    <xdr:ext cx="762000" cy="259045"/>
    <xdr:sp macro="" textlink="">
      <xdr:nvSpPr>
        <xdr:cNvPr id="269" name="テキスト ボックス 268"/>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135382</xdr:rowOff>
    </xdr:from>
    <xdr:to>
      <xdr:col>81</xdr:col>
      <xdr:colOff>95250</xdr:colOff>
      <xdr:row>86</xdr:row>
      <xdr:rowOff>65532</xdr:rowOff>
    </xdr:to>
    <xdr:sp macro="" textlink="">
      <xdr:nvSpPr>
        <xdr:cNvPr id="277" name="楕円 276"/>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107459</xdr:rowOff>
    </xdr:from>
    <xdr:ext cx="762000" cy="259045"/>
    <xdr:sp macro="" textlink="">
      <xdr:nvSpPr>
        <xdr:cNvPr id="278"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135382</xdr:rowOff>
    </xdr:from>
    <xdr:to>
      <xdr:col>77</xdr:col>
      <xdr:colOff>95250</xdr:colOff>
      <xdr:row>86</xdr:row>
      <xdr:rowOff>65532</xdr:rowOff>
    </xdr:to>
    <xdr:sp macro="" textlink="">
      <xdr:nvSpPr>
        <xdr:cNvPr id="279" name="楕円 278"/>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50309</xdr:rowOff>
    </xdr:from>
    <xdr:ext cx="736600" cy="259045"/>
    <xdr:sp macro="" textlink="">
      <xdr:nvSpPr>
        <xdr:cNvPr id="280" name="テキスト ボックス 279"/>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154687</xdr:rowOff>
    </xdr:from>
    <xdr:to>
      <xdr:col>73</xdr:col>
      <xdr:colOff>44450</xdr:colOff>
      <xdr:row>86</xdr:row>
      <xdr:rowOff>84837</xdr:rowOff>
    </xdr:to>
    <xdr:sp macro="" textlink="">
      <xdr:nvSpPr>
        <xdr:cNvPr id="281" name="楕円 280"/>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69614</xdr:rowOff>
    </xdr:from>
    <xdr:ext cx="762000" cy="259045"/>
    <xdr:sp macro="" textlink="">
      <xdr:nvSpPr>
        <xdr:cNvPr id="282" name="テキスト ボックス 281"/>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3" name="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現状類似団体内において、人口当たり職員数は低い水準となっている。一方で、当町では保育園やごみ焼却施設を単独運営している現状も踏まえ、サービス低下を招かないよう、適正な職員数管理に努める。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58773</xdr:rowOff>
    </xdr:from>
    <xdr:to>
      <xdr:col>81</xdr:col>
      <xdr:colOff>44450</xdr:colOff>
      <xdr:row>59</xdr:row>
      <xdr:rowOff>76200</xdr:rowOff>
    </xdr:to>
    <xdr:cxnSp macro="">
      <xdr:nvCxnSpPr>
        <xdr:cNvPr id="321" name="直線コネクタ 320"/>
        <xdr:cNvCxnSpPr/>
      </xdr:nvCxnSpPr>
      <xdr:spPr>
        <a:xfrm>
          <a:off x="16179800" y="10174323"/>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58773</xdr:rowOff>
    </xdr:from>
    <xdr:to>
      <xdr:col>77</xdr:col>
      <xdr:colOff>44450</xdr:colOff>
      <xdr:row>59</xdr:row>
      <xdr:rowOff>72179</xdr:rowOff>
    </xdr:to>
    <xdr:cxnSp macro="">
      <xdr:nvCxnSpPr>
        <xdr:cNvPr id="324" name="直線コネクタ 323"/>
        <xdr:cNvCxnSpPr/>
      </xdr:nvCxnSpPr>
      <xdr:spPr>
        <a:xfrm flipV="1">
          <a:off x="15290800" y="1017432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118039</xdr:rowOff>
    </xdr:from>
    <xdr:to>
      <xdr:col>77</xdr:col>
      <xdr:colOff>95250</xdr:colOff>
      <xdr:row>61</xdr:row>
      <xdr:rowOff>48189</xdr:rowOff>
    </xdr:to>
    <xdr:sp macro="" textlink="">
      <xdr:nvSpPr>
        <xdr:cNvPr id="325" name="フローチャート: 判断 324"/>
        <xdr:cNvSpPr/>
      </xdr:nvSpPr>
      <xdr:spPr>
        <a:xfrm>
          <a:off x="16129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32966</xdr:rowOff>
    </xdr:from>
    <xdr:ext cx="736600" cy="259045"/>
    <xdr:sp macro="" textlink="">
      <xdr:nvSpPr>
        <xdr:cNvPr id="326" name="テキスト ボックス 325"/>
        <xdr:cNvSpPr txBox="1"/>
      </xdr:nvSpPr>
      <xdr:spPr>
        <a:xfrm>
          <a:off x="15798800" y="1049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41346</xdr:rowOff>
    </xdr:from>
    <xdr:to>
      <xdr:col>72</xdr:col>
      <xdr:colOff>203200</xdr:colOff>
      <xdr:row>59</xdr:row>
      <xdr:rowOff>72179</xdr:rowOff>
    </xdr:to>
    <xdr:cxnSp macro="">
      <xdr:nvCxnSpPr>
        <xdr:cNvPr id="327" name="直線コネクタ 326"/>
        <xdr:cNvCxnSpPr/>
      </xdr:nvCxnSpPr>
      <xdr:spPr>
        <a:xfrm>
          <a:off x="14401800" y="10156896"/>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29421</xdr:rowOff>
    </xdr:from>
    <xdr:to>
      <xdr:col>73</xdr:col>
      <xdr:colOff>44450</xdr:colOff>
      <xdr:row>59</xdr:row>
      <xdr:rowOff>131021</xdr:rowOff>
    </xdr:to>
    <xdr:sp macro="" textlink="">
      <xdr:nvSpPr>
        <xdr:cNvPr id="328" name="フローチャート: 判断 327"/>
        <xdr:cNvSpPr/>
      </xdr:nvSpPr>
      <xdr:spPr>
        <a:xfrm>
          <a:off x="15240000" y="101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115798</xdr:rowOff>
    </xdr:from>
    <xdr:ext cx="762000" cy="259045"/>
    <xdr:sp macro="" textlink="">
      <xdr:nvSpPr>
        <xdr:cNvPr id="329" name="テキスト ボックス 328"/>
        <xdr:cNvSpPr txBox="1"/>
      </xdr:nvSpPr>
      <xdr:spPr>
        <a:xfrm>
          <a:off x="149098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41346</xdr:rowOff>
    </xdr:from>
    <xdr:to>
      <xdr:col>68</xdr:col>
      <xdr:colOff>152400</xdr:colOff>
      <xdr:row>59</xdr:row>
      <xdr:rowOff>94968</xdr:rowOff>
    </xdr:to>
    <xdr:cxnSp macro="">
      <xdr:nvCxnSpPr>
        <xdr:cNvPr id="330" name="直線コネクタ 329"/>
        <xdr:cNvCxnSpPr/>
      </xdr:nvCxnSpPr>
      <xdr:spPr>
        <a:xfrm flipV="1">
          <a:off x="13512800" y="10156896"/>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26740</xdr:rowOff>
    </xdr:from>
    <xdr:to>
      <xdr:col>68</xdr:col>
      <xdr:colOff>203200</xdr:colOff>
      <xdr:row>59</xdr:row>
      <xdr:rowOff>128340</xdr:rowOff>
    </xdr:to>
    <xdr:sp macro="" textlink="">
      <xdr:nvSpPr>
        <xdr:cNvPr id="331" name="フローチャート: 判断 330"/>
        <xdr:cNvSpPr/>
      </xdr:nvSpPr>
      <xdr:spPr>
        <a:xfrm>
          <a:off x="14351000" y="101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113117</xdr:rowOff>
    </xdr:from>
    <xdr:ext cx="762000" cy="259045"/>
    <xdr:sp macro="" textlink="">
      <xdr:nvSpPr>
        <xdr:cNvPr id="332" name="テキスト ボックス 331"/>
        <xdr:cNvSpPr txBox="1"/>
      </xdr:nvSpPr>
      <xdr:spPr>
        <a:xfrm>
          <a:off x="14020800" y="102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40146</xdr:rowOff>
    </xdr:from>
    <xdr:to>
      <xdr:col>64</xdr:col>
      <xdr:colOff>152400</xdr:colOff>
      <xdr:row>59</xdr:row>
      <xdr:rowOff>141746</xdr:rowOff>
    </xdr:to>
    <xdr:sp macro="" textlink="">
      <xdr:nvSpPr>
        <xdr:cNvPr id="333" name="フローチャート: 判断 332"/>
        <xdr:cNvSpPr/>
      </xdr:nvSpPr>
      <xdr:spPr>
        <a:xfrm>
          <a:off x="13462000" y="10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151923</xdr:rowOff>
    </xdr:from>
    <xdr:ext cx="762000" cy="259045"/>
    <xdr:sp macro="" textlink="">
      <xdr:nvSpPr>
        <xdr:cNvPr id="334" name="テキスト ボックス 333"/>
        <xdr:cNvSpPr txBox="1"/>
      </xdr:nvSpPr>
      <xdr:spPr>
        <a:xfrm>
          <a:off x="13131800" y="99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40" name="楕円 339"/>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41"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7973</xdr:rowOff>
    </xdr:from>
    <xdr:to>
      <xdr:col>77</xdr:col>
      <xdr:colOff>95250</xdr:colOff>
      <xdr:row>59</xdr:row>
      <xdr:rowOff>109573</xdr:rowOff>
    </xdr:to>
    <xdr:sp macro="" textlink="">
      <xdr:nvSpPr>
        <xdr:cNvPr id="342" name="楕円 341"/>
        <xdr:cNvSpPr/>
      </xdr:nvSpPr>
      <xdr:spPr>
        <a:xfrm>
          <a:off x="16129000" y="101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119750</xdr:rowOff>
    </xdr:from>
    <xdr:ext cx="736600" cy="259045"/>
    <xdr:sp macro="" textlink="">
      <xdr:nvSpPr>
        <xdr:cNvPr id="343" name="テキスト ボックス 342"/>
        <xdr:cNvSpPr txBox="1"/>
      </xdr:nvSpPr>
      <xdr:spPr>
        <a:xfrm>
          <a:off x="15798800" y="989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21379</xdr:rowOff>
    </xdr:from>
    <xdr:to>
      <xdr:col>73</xdr:col>
      <xdr:colOff>44450</xdr:colOff>
      <xdr:row>59</xdr:row>
      <xdr:rowOff>122979</xdr:rowOff>
    </xdr:to>
    <xdr:sp macro="" textlink="">
      <xdr:nvSpPr>
        <xdr:cNvPr id="344" name="楕円 343"/>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133156</xdr:rowOff>
    </xdr:from>
    <xdr:ext cx="762000" cy="259045"/>
    <xdr:sp macro="" textlink="">
      <xdr:nvSpPr>
        <xdr:cNvPr id="345" name="テキスト ボックス 344"/>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161996</xdr:rowOff>
    </xdr:from>
    <xdr:to>
      <xdr:col>68</xdr:col>
      <xdr:colOff>203200</xdr:colOff>
      <xdr:row>59</xdr:row>
      <xdr:rowOff>92146</xdr:rowOff>
    </xdr:to>
    <xdr:sp macro="" textlink="">
      <xdr:nvSpPr>
        <xdr:cNvPr id="346" name="楕円 345"/>
        <xdr:cNvSpPr/>
      </xdr:nvSpPr>
      <xdr:spPr>
        <a:xfrm>
          <a:off x="14351000" y="101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102323</xdr:rowOff>
    </xdr:from>
    <xdr:ext cx="762000" cy="259045"/>
    <xdr:sp macro="" textlink="">
      <xdr:nvSpPr>
        <xdr:cNvPr id="347" name="テキスト ボックス 346"/>
        <xdr:cNvSpPr txBox="1"/>
      </xdr:nvSpPr>
      <xdr:spPr>
        <a:xfrm>
          <a:off x="14020800" y="987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44168</xdr:rowOff>
    </xdr:from>
    <xdr:to>
      <xdr:col>64</xdr:col>
      <xdr:colOff>152400</xdr:colOff>
      <xdr:row>59</xdr:row>
      <xdr:rowOff>145768</xdr:rowOff>
    </xdr:to>
    <xdr:sp macro="" textlink="">
      <xdr:nvSpPr>
        <xdr:cNvPr id="348" name="楕円 347"/>
        <xdr:cNvSpPr/>
      </xdr:nvSpPr>
      <xdr:spPr>
        <a:xfrm>
          <a:off x="13462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130545</xdr:rowOff>
    </xdr:from>
    <xdr:ext cx="762000" cy="259045"/>
    <xdr:sp macro="" textlink="">
      <xdr:nvSpPr>
        <xdr:cNvPr id="349" name="テキスト ボックス 348"/>
        <xdr:cNvSpPr txBox="1"/>
      </xdr:nvSpPr>
      <xdr:spPr>
        <a:xfrm>
          <a:off x="13131800" y="1024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内平均を共に大きく下回っている。近年地方債発行を抑制していたことが原因だと考えられるが、老朽化している公共施設を多く抱えているのが現状であり、改修や修繕での地方債利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その点を踏まえ、公共施設整備基金の活用なども検討しつつ、計画的に地方債を発行し、償還額の平準化と実質公債費比率の急激な上昇の抑制を図る。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94827</xdr:rowOff>
    </xdr:to>
    <xdr:cxnSp macro="">
      <xdr:nvCxnSpPr>
        <xdr:cNvPr id="382" name="直線コネクタ 381"/>
        <xdr:cNvCxnSpPr/>
      </xdr:nvCxnSpPr>
      <xdr:spPr>
        <a:xfrm flipV="1">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135044</xdr:rowOff>
    </xdr:to>
    <xdr:cxnSp macro="">
      <xdr:nvCxnSpPr>
        <xdr:cNvPr id="385" name="直線コネクタ 384"/>
        <xdr:cNvCxnSpPr/>
      </xdr:nvCxnSpPr>
      <xdr:spPr>
        <a:xfrm flipV="1">
          <a:off x="15290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87" name="テキスト ボックス 386"/>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135044</xdr:rowOff>
    </xdr:to>
    <xdr:cxnSp macro="">
      <xdr:nvCxnSpPr>
        <xdr:cNvPr id="388" name="直線コネクタ 387"/>
        <xdr:cNvCxnSpPr/>
      </xdr:nvCxnSpPr>
      <xdr:spPr>
        <a:xfrm>
          <a:off x="14401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0" name="テキスト ボックス 389"/>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94827</xdr:rowOff>
    </xdr:to>
    <xdr:cxnSp macro="">
      <xdr:nvCxnSpPr>
        <xdr:cNvPr id="391" name="直線コネクタ 390"/>
        <xdr:cNvCxnSpPr/>
      </xdr:nvCxnSpPr>
      <xdr:spPr>
        <a:xfrm>
          <a:off x="13512800" y="69045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2" name="フローチャート: 判断 391"/>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3" name="テキスト ボックス 392"/>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3" name="楕円 40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4" name="テキスト ボックス 40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5" name="楕円 404"/>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6" name="テキスト ボックス 405"/>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9" name="楕円 408"/>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0" name="テキスト ボックス 409"/>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をはじめ、各種基金の増により、前年度比大きく減となっている。また、全国平均、県内平均と比較しても、大きく下回る数値となっており、今後も維持するため、事業実施の適正化などを長期的な目線で計画的に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161121</xdr:rowOff>
    </xdr:from>
    <xdr:to>
      <xdr:col>81</xdr:col>
      <xdr:colOff>44450</xdr:colOff>
      <xdr:row>15</xdr:row>
      <xdr:rowOff>36999</xdr:rowOff>
    </xdr:to>
    <xdr:cxnSp macro="">
      <xdr:nvCxnSpPr>
        <xdr:cNvPr id="444" name="直線コネクタ 443"/>
        <xdr:cNvCxnSpPr/>
      </xdr:nvCxnSpPr>
      <xdr:spPr>
        <a:xfrm flipV="1">
          <a:off x="16179800" y="2389971"/>
          <a:ext cx="8382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36999</xdr:rowOff>
    </xdr:from>
    <xdr:to>
      <xdr:col>77</xdr:col>
      <xdr:colOff>44450</xdr:colOff>
      <xdr:row>15</xdr:row>
      <xdr:rowOff>55499</xdr:rowOff>
    </xdr:to>
    <xdr:cxnSp macro="">
      <xdr:nvCxnSpPr>
        <xdr:cNvPr id="447" name="直線コネクタ 446"/>
        <xdr:cNvCxnSpPr/>
      </xdr:nvCxnSpPr>
      <xdr:spPr>
        <a:xfrm flipV="1">
          <a:off x="15290800" y="260874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8" name="フローチャート: 判断 447"/>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9" name="テキスト ボックス 448"/>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106172</xdr:rowOff>
    </xdr:to>
    <xdr:cxnSp macro="">
      <xdr:nvCxnSpPr>
        <xdr:cNvPr id="450" name="直線コネクタ 449"/>
        <xdr:cNvCxnSpPr/>
      </xdr:nvCxnSpPr>
      <xdr:spPr>
        <a:xfrm flipV="1">
          <a:off x="14401800" y="262724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1" name="フローチャート: 判断 450"/>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2" name="テキスト ボックス 451"/>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106172</xdr:rowOff>
    </xdr:from>
    <xdr:to>
      <xdr:col>68</xdr:col>
      <xdr:colOff>152400</xdr:colOff>
      <xdr:row>15</xdr:row>
      <xdr:rowOff>128693</xdr:rowOff>
    </xdr:to>
    <xdr:cxnSp macro="">
      <xdr:nvCxnSpPr>
        <xdr:cNvPr id="453" name="直線コネクタ 452"/>
        <xdr:cNvCxnSpPr/>
      </xdr:nvCxnSpPr>
      <xdr:spPr>
        <a:xfrm flipV="1">
          <a:off x="13512800" y="26779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4" name="フローチャート: 判断 453"/>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5" name="テキスト ボックス 454"/>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6" name="フローチャート: 判断 455"/>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7" name="テキスト ボックス 456"/>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110321</xdr:rowOff>
    </xdr:from>
    <xdr:to>
      <xdr:col>81</xdr:col>
      <xdr:colOff>95250</xdr:colOff>
      <xdr:row>14</xdr:row>
      <xdr:rowOff>40471</xdr:rowOff>
    </xdr:to>
    <xdr:sp macro="" textlink="">
      <xdr:nvSpPr>
        <xdr:cNvPr id="463" name="楕円 462"/>
        <xdr:cNvSpPr/>
      </xdr:nvSpPr>
      <xdr:spPr>
        <a:xfrm>
          <a:off x="169672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82398</xdr:rowOff>
    </xdr:from>
    <xdr:ext cx="762000" cy="259045"/>
    <xdr:sp macro="" textlink="">
      <xdr:nvSpPr>
        <xdr:cNvPr id="464" name="将来負担の状況該当値テキスト"/>
        <xdr:cNvSpPr txBox="1"/>
      </xdr:nvSpPr>
      <xdr:spPr>
        <a:xfrm>
          <a:off x="17106900" y="231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157649</xdr:rowOff>
    </xdr:from>
    <xdr:to>
      <xdr:col>77</xdr:col>
      <xdr:colOff>95250</xdr:colOff>
      <xdr:row>15</xdr:row>
      <xdr:rowOff>87799</xdr:rowOff>
    </xdr:to>
    <xdr:sp macro="" textlink="">
      <xdr:nvSpPr>
        <xdr:cNvPr id="465" name="楕円 464"/>
        <xdr:cNvSpPr/>
      </xdr:nvSpPr>
      <xdr:spPr>
        <a:xfrm>
          <a:off x="16129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72576</xdr:rowOff>
    </xdr:from>
    <xdr:ext cx="736600" cy="259045"/>
    <xdr:sp macro="" textlink="">
      <xdr:nvSpPr>
        <xdr:cNvPr id="466" name="テキスト ボックス 465"/>
        <xdr:cNvSpPr txBox="1"/>
      </xdr:nvSpPr>
      <xdr:spPr>
        <a:xfrm>
          <a:off x="15798800" y="264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4699</xdr:rowOff>
    </xdr:from>
    <xdr:to>
      <xdr:col>73</xdr:col>
      <xdr:colOff>44450</xdr:colOff>
      <xdr:row>15</xdr:row>
      <xdr:rowOff>106299</xdr:rowOff>
    </xdr:to>
    <xdr:sp macro="" textlink="">
      <xdr:nvSpPr>
        <xdr:cNvPr id="467" name="楕円 466"/>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91076</xdr:rowOff>
    </xdr:from>
    <xdr:ext cx="762000" cy="259045"/>
    <xdr:sp macro="" textlink="">
      <xdr:nvSpPr>
        <xdr:cNvPr id="468" name="テキスト ボックス 467"/>
        <xdr:cNvSpPr txBox="1"/>
      </xdr:nvSpPr>
      <xdr:spPr>
        <a:xfrm>
          <a:off x="14909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55372</xdr:rowOff>
    </xdr:from>
    <xdr:to>
      <xdr:col>68</xdr:col>
      <xdr:colOff>203200</xdr:colOff>
      <xdr:row>15</xdr:row>
      <xdr:rowOff>156972</xdr:rowOff>
    </xdr:to>
    <xdr:sp macro="" textlink="">
      <xdr:nvSpPr>
        <xdr:cNvPr id="469" name="楕円 468"/>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141749</xdr:rowOff>
    </xdr:from>
    <xdr:ext cx="762000" cy="259045"/>
    <xdr:sp macro="" textlink="">
      <xdr:nvSpPr>
        <xdr:cNvPr id="470" name="テキスト ボックス 469"/>
        <xdr:cNvSpPr txBox="1"/>
      </xdr:nvSpPr>
      <xdr:spPr>
        <a:xfrm>
          <a:off x="14020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77893</xdr:rowOff>
    </xdr:from>
    <xdr:to>
      <xdr:col>64</xdr:col>
      <xdr:colOff>152400</xdr:colOff>
      <xdr:row>16</xdr:row>
      <xdr:rowOff>8043</xdr:rowOff>
    </xdr:to>
    <xdr:sp macro="" textlink="">
      <xdr:nvSpPr>
        <xdr:cNvPr id="471" name="楕円 470"/>
        <xdr:cNvSpPr/>
      </xdr:nvSpPr>
      <xdr:spPr>
        <a:xfrm>
          <a:off x="13462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164270</xdr:rowOff>
    </xdr:from>
    <xdr:ext cx="762000" cy="259045"/>
    <xdr:sp macro="" textlink="">
      <xdr:nvSpPr>
        <xdr:cNvPr id="472" name="テキスト ボックス 471"/>
        <xdr:cNvSpPr txBox="1"/>
      </xdr:nvSpPr>
      <xdr:spPr>
        <a:xfrm>
          <a:off x="13131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ポイントの増加とはなっているものの、類似団体平均よりは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ポイント低い数値となっており、また、推移自体も類似団体と概ね類似性がみられる。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保育園やごみ焼却施設を町単独にて運営しているために職員数自体は多いものの、職員数の適正化や職員の若返りにより、適切な人件費管理に今後も努めていく。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34</xdr:row>
      <xdr:rowOff>116114</xdr:rowOff>
    </xdr:to>
    <xdr:cxnSp macro="">
      <xdr:nvCxnSpPr>
        <xdr:cNvPr id="68" name="直線コネクタ 67"/>
        <xdr:cNvCxnSpPr/>
      </xdr:nvCxnSpPr>
      <xdr:spPr>
        <a:xfrm>
          <a:off x="3987800" y="5934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34</xdr:row>
      <xdr:rowOff>105228</xdr:rowOff>
    </xdr:to>
    <xdr:cxnSp macro="">
      <xdr:nvCxnSpPr>
        <xdr:cNvPr id="71" name="直線コネクタ 70"/>
        <xdr:cNvCxnSpPr/>
      </xdr:nvCxnSpPr>
      <xdr:spPr>
        <a:xfrm>
          <a:off x="3098800" y="593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34</xdr:row>
      <xdr:rowOff>170543</xdr:rowOff>
    </xdr:to>
    <xdr:cxnSp macro="">
      <xdr:nvCxnSpPr>
        <xdr:cNvPr id="74" name="直線コネクタ 73"/>
        <xdr:cNvCxnSpPr/>
      </xdr:nvCxnSpPr>
      <xdr:spPr>
        <a:xfrm flipV="1">
          <a:off x="2209800" y="593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141514</xdr:rowOff>
    </xdr:from>
    <xdr:to>
      <xdr:col>15</xdr:col>
      <xdr:colOff>149225</xdr:colOff>
      <xdr:row>35</xdr:row>
      <xdr:rowOff>71664</xdr:rowOff>
    </xdr:to>
    <xdr:sp macro="" textlink="">
      <xdr:nvSpPr>
        <xdr:cNvPr id="75" name="フローチャート: 判断 74"/>
        <xdr:cNvSpPr/>
      </xdr:nvSpPr>
      <xdr:spPr>
        <a:xfrm>
          <a:off x="3048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56441</xdr:rowOff>
    </xdr:from>
    <xdr:ext cx="762000" cy="259045"/>
    <xdr:sp macro="" textlink="">
      <xdr:nvSpPr>
        <xdr:cNvPr id="76" name="テキスト ボックス 75"/>
        <xdr:cNvSpPr txBox="1"/>
      </xdr:nvSpPr>
      <xdr:spPr>
        <a:xfrm>
          <a:off x="2717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151493</xdr:rowOff>
    </xdr:to>
    <xdr:cxnSp macro="">
      <xdr:nvCxnSpPr>
        <xdr:cNvPr id="77" name="直線コネクタ 76"/>
        <xdr:cNvCxnSpPr/>
      </xdr:nvCxnSpPr>
      <xdr:spPr>
        <a:xfrm flipV="1">
          <a:off x="1320800" y="599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45555</xdr:rowOff>
    </xdr:from>
    <xdr:ext cx="762000" cy="259045"/>
    <xdr:sp macro="" textlink="">
      <xdr:nvSpPr>
        <xdr:cNvPr id="79" name="テキスト ボックス 78"/>
        <xdr:cNvSpPr txBox="1"/>
      </xdr:nvSpPr>
      <xdr:spPr>
        <a:xfrm>
          <a:off x="1828800" y="60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81" name="テキスト ボックス 80"/>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65314</xdr:rowOff>
    </xdr:from>
    <xdr:to>
      <xdr:col>24</xdr:col>
      <xdr:colOff>76200</xdr:colOff>
      <xdr:row>34</xdr:row>
      <xdr:rowOff>166914</xdr:rowOff>
    </xdr:to>
    <xdr:sp macro="" textlink="">
      <xdr:nvSpPr>
        <xdr:cNvPr id="87" name="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81841</xdr:rowOff>
    </xdr:from>
    <xdr:ext cx="762000" cy="259045"/>
    <xdr:sp macro="" textlink="">
      <xdr:nvSpPr>
        <xdr:cNvPr id="88"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15620</xdr:rowOff>
    </xdr:from>
    <xdr:ext cx="762000" cy="259045"/>
    <xdr:sp macro="" textlink="">
      <xdr:nvSpPr>
        <xdr:cNvPr id="96" name="テキスト ボックス 95"/>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に引き続き、各種平均を上回っている。物件費に関しては臨時職員から会計年度職員への移行など、臨時的な要因を除き、上昇傾向が続いている。そのため、事業の見直し等により経常経費の削減に取り組んで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119380</xdr:rowOff>
    </xdr:to>
    <xdr:cxnSp macro="">
      <xdr:nvCxnSpPr>
        <xdr:cNvPr id="129" name="直線コネクタ 128"/>
        <xdr:cNvCxnSpPr/>
      </xdr:nvCxnSpPr>
      <xdr:spPr>
        <a:xfrm>
          <a:off x="15671800" y="3136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138430</xdr:rowOff>
    </xdr:to>
    <xdr:cxnSp macro="">
      <xdr:nvCxnSpPr>
        <xdr:cNvPr id="132" name="直線コネクタ 131"/>
        <xdr:cNvCxnSpPr/>
      </xdr:nvCxnSpPr>
      <xdr:spPr>
        <a:xfrm flipV="1">
          <a:off x="14782800" y="3136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85090</xdr:rowOff>
    </xdr:from>
    <xdr:to>
      <xdr:col>73</xdr:col>
      <xdr:colOff>180975</xdr:colOff>
      <xdr:row>19</xdr:row>
      <xdr:rowOff>138430</xdr:rowOff>
    </xdr:to>
    <xdr:cxnSp macro="">
      <xdr:nvCxnSpPr>
        <xdr:cNvPr id="135" name="直線コネクタ 134"/>
        <xdr:cNvCxnSpPr/>
      </xdr:nvCxnSpPr>
      <xdr:spPr>
        <a:xfrm>
          <a:off x="13893800" y="3342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163830</xdr:rowOff>
    </xdr:from>
    <xdr:to>
      <xdr:col>74</xdr:col>
      <xdr:colOff>31750</xdr:colOff>
      <xdr:row>18</xdr:row>
      <xdr:rowOff>93980</xdr:rowOff>
    </xdr:to>
    <xdr:sp macro="" textlink="">
      <xdr:nvSpPr>
        <xdr:cNvPr id="136" name="フローチャート: 判断 135"/>
        <xdr:cNvSpPr/>
      </xdr:nvSpPr>
      <xdr:spPr>
        <a:xfrm>
          <a:off x="14732000" y="307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104157</xdr:rowOff>
    </xdr:from>
    <xdr:ext cx="762000" cy="259045"/>
    <xdr:sp macro="" textlink="">
      <xdr:nvSpPr>
        <xdr:cNvPr id="137" name="テキスト ボックス 136"/>
        <xdr:cNvSpPr txBox="1"/>
      </xdr:nvSpPr>
      <xdr:spPr>
        <a:xfrm>
          <a:off x="14401800" y="28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85090</xdr:rowOff>
    </xdr:to>
    <xdr:cxnSp macro="">
      <xdr:nvCxnSpPr>
        <xdr:cNvPr id="138" name="直線コネクタ 137"/>
        <xdr:cNvCxnSpPr/>
      </xdr:nvCxnSpPr>
      <xdr:spPr>
        <a:xfrm>
          <a:off x="13004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9" name="フローチャート: 判断 138"/>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40" name="テキスト ボックス 139"/>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1" name="フローチャート: 判断 140"/>
        <xdr:cNvSpPr/>
      </xdr:nvSpPr>
      <xdr:spPr>
        <a:xfrm>
          <a:off x="12954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50817</xdr:rowOff>
    </xdr:from>
    <xdr:ext cx="762000" cy="259045"/>
    <xdr:sp macro="" textlink="">
      <xdr:nvSpPr>
        <xdr:cNvPr id="142" name="テキスト ボックス 141"/>
        <xdr:cNvSpPr txBox="1"/>
      </xdr:nvSpPr>
      <xdr:spPr>
        <a:xfrm>
          <a:off x="12623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8" name="楕円 147"/>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9"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52" name="楕円 151"/>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53" name="テキスト ボックス 152"/>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4" name="楕円 153"/>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5" name="テキスト ボックス 154"/>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6" name="楕円 155"/>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7" name="テキスト ボックス 156"/>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ポイントの減となっており、全国平均や県内平均、類似団体平均のいずれをも下回っている。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今後も町の施策との調整を図りつつ、単独事業の検討、見直しをおこない、上昇を抑制する。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114300</xdr:rowOff>
    </xdr:to>
    <xdr:cxnSp macro="">
      <xdr:nvCxnSpPr>
        <xdr:cNvPr id="190" name="直線コネクタ 189"/>
        <xdr:cNvCxnSpPr/>
      </xdr:nvCxnSpPr>
      <xdr:spPr>
        <a:xfrm flipV="1">
          <a:off x="3987800" y="932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3" name="直線コネクタ 192"/>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139700</xdr:rowOff>
    </xdr:to>
    <xdr:cxnSp macro="">
      <xdr:nvCxnSpPr>
        <xdr:cNvPr id="196" name="直線コネクタ 195"/>
        <xdr:cNvCxnSpPr/>
      </xdr:nvCxnSpPr>
      <xdr:spPr>
        <a:xfrm>
          <a:off x="2209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7" name="フローチャート: 判断 196"/>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8" name="テキスト ボックス 197"/>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9" name="直線コネクタ 198"/>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10"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3" name="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県平均は上回っているものの、全国平均や類似団体内平均を下回っている。特別会計への繰出金の変動による影響を大きく受けるため、今後繰出金抑制のため、税率や使用料の適正化による経営健全化をはじめ、各種負担の適正化により、普通会計からの負担額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12700</xdr:rowOff>
    </xdr:to>
    <xdr:cxnSp macro="">
      <xdr:nvCxnSpPr>
        <xdr:cNvPr id="251" name="直線コネクタ 250"/>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81280</xdr:rowOff>
    </xdr:to>
    <xdr:cxnSp macro="">
      <xdr:nvCxnSpPr>
        <xdr:cNvPr id="254" name="直線コネクタ 253"/>
        <xdr:cNvCxnSpPr/>
      </xdr:nvCxnSpPr>
      <xdr:spPr>
        <a:xfrm flipV="1">
          <a:off x="14782800" y="9598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24130</xdr:rowOff>
    </xdr:to>
    <xdr:cxnSp macro="">
      <xdr:nvCxnSpPr>
        <xdr:cNvPr id="257" name="直線コネクタ 256"/>
        <xdr:cNvCxnSpPr/>
      </xdr:nvCxnSpPr>
      <xdr:spPr>
        <a:xfrm flipV="1">
          <a:off x="13893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115570</xdr:rowOff>
    </xdr:to>
    <xdr:cxnSp macro="">
      <xdr:nvCxnSpPr>
        <xdr:cNvPr id="260" name="直線コネクタ 259"/>
        <xdr:cNvCxnSpPr/>
      </xdr:nvCxnSpPr>
      <xdr:spPr>
        <a:xfrm flipV="1">
          <a:off x="13004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2" name="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補助費等に関しては、昨年度比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ているが、各種平均は上回っている状況である。これは川越地区消防の新庁舎建設など、関係一部事務組合の新規事業等が影響しているものと思われる。今後も補助費の増加が見込まれるため、補助金の見直しなどを検討し、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107950</xdr:rowOff>
    </xdr:to>
    <xdr:cxnSp macro="">
      <xdr:nvCxnSpPr>
        <xdr:cNvPr id="312" name="直線コネクタ 311"/>
        <xdr:cNvCxnSpPr/>
      </xdr:nvCxnSpPr>
      <xdr:spPr>
        <a:xfrm flipV="1">
          <a:off x="15671800" y="6344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107950</xdr:rowOff>
    </xdr:to>
    <xdr:cxnSp macro="">
      <xdr:nvCxnSpPr>
        <xdr:cNvPr id="315" name="直線コネクタ 314"/>
        <xdr:cNvCxnSpPr/>
      </xdr:nvCxnSpPr>
      <xdr:spPr>
        <a:xfrm>
          <a:off x="14782800" y="6322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8890</xdr:rowOff>
    </xdr:to>
    <xdr:cxnSp macro="">
      <xdr:nvCxnSpPr>
        <xdr:cNvPr id="318" name="直線コネクタ 317"/>
        <xdr:cNvCxnSpPr/>
      </xdr:nvCxnSpPr>
      <xdr:spPr>
        <a:xfrm flipV="1">
          <a:off x="13893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39370</xdr:rowOff>
    </xdr:to>
    <xdr:cxnSp macro="">
      <xdr:nvCxnSpPr>
        <xdr:cNvPr id="321" name="直線コネクタ 320"/>
        <xdr:cNvCxnSpPr/>
      </xdr:nvCxnSpPr>
      <xdr:spPr>
        <a:xfrm flipV="1">
          <a:off x="13004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1" name="楕円 33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2"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3" name="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4" name="テキスト ボックス 333"/>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37" name="楕円 336"/>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38" name="テキスト ボックス 33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9" name="楕円 338"/>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0" name="テキスト ボックス 339"/>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各種平均を大きく下回り、前年度に比べても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ポイントの減となった。これは過去の利率の高い地方債の償還が終了したことに影響を受けているものと思われる。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今後は公共施設の改修・修繕等により地方債の発行が見込まれるため、地方債の乱発をせず、長期的な目線で計画的な地方債発行を行い、償還額の平準化に努める。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67563</xdr:rowOff>
    </xdr:to>
    <xdr:cxnSp macro="">
      <xdr:nvCxnSpPr>
        <xdr:cNvPr id="370" name="直線コネクタ 369"/>
        <xdr:cNvCxnSpPr/>
      </xdr:nvCxnSpPr>
      <xdr:spPr>
        <a:xfrm flipV="1">
          <a:off x="3987800" y="130566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99568</xdr:rowOff>
    </xdr:to>
    <xdr:cxnSp macro="">
      <xdr:nvCxnSpPr>
        <xdr:cNvPr id="373" name="直線コネクタ 372"/>
        <xdr:cNvCxnSpPr/>
      </xdr:nvCxnSpPr>
      <xdr:spPr>
        <a:xfrm flipV="1">
          <a:off x="3098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5" name="テキスト ボックス 374"/>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76" name="直線コネクタ 375"/>
        <xdr:cNvCxnSpPr/>
      </xdr:nvCxnSpPr>
      <xdr:spPr>
        <a:xfrm>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76708</xdr:rowOff>
    </xdr:to>
    <xdr:cxnSp macro="">
      <xdr:nvCxnSpPr>
        <xdr:cNvPr id="379" name="直線コネクタ 378"/>
        <xdr:cNvCxnSpPr/>
      </xdr:nvCxnSpPr>
      <xdr:spPr>
        <a:xfrm>
          <a:off x="1320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80" name="フローチャート: 判断 379"/>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81" name="テキスト ボックス 380"/>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2" name="フローチャート: 判断 381"/>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83" name="テキスト ボックス 382"/>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9" name="楕円 388"/>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90"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91" name="楕円 390"/>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2" name="テキスト ボックス 391"/>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3" name="楕円 392"/>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4" name="テキスト ボックス 393"/>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5" name="楕円 394"/>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6" name="テキスト ボックス 395"/>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7" name="楕円 396"/>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8" name="テキスト ボックス 397"/>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平均は下回っているものの、類似団体平均に対しては若干上回っている。しかしながら、全体としては減少基調にあり、今後見込まれる高齢化等による扶助費の増や、一部事務組合への補助費の増などにより、財政の硬直化を招かぬよう、事業の見直しなどにより、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44704</xdr:rowOff>
    </xdr:to>
    <xdr:cxnSp macro="">
      <xdr:nvCxnSpPr>
        <xdr:cNvPr id="429" name="直線コネクタ 428"/>
        <xdr:cNvCxnSpPr/>
      </xdr:nvCxnSpPr>
      <xdr:spPr>
        <a:xfrm flipV="1">
          <a:off x="15671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10413</xdr:rowOff>
    </xdr:to>
    <xdr:cxnSp macro="">
      <xdr:nvCxnSpPr>
        <xdr:cNvPr id="432" name="直線コネクタ 431"/>
        <xdr:cNvCxnSpPr/>
      </xdr:nvCxnSpPr>
      <xdr:spPr>
        <a:xfrm flipV="1">
          <a:off x="14782800" y="130749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xdr:rowOff>
    </xdr:from>
    <xdr:to>
      <xdr:col>78</xdr:col>
      <xdr:colOff>120650</xdr:colOff>
      <xdr:row>76</xdr:row>
      <xdr:rowOff>113792</xdr:rowOff>
    </xdr:to>
    <xdr:sp macro="" textlink="">
      <xdr:nvSpPr>
        <xdr:cNvPr id="433" name="フローチャート: 判断 432"/>
        <xdr:cNvSpPr/>
      </xdr:nvSpPr>
      <xdr:spPr>
        <a:xfrm>
          <a:off x="15621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34" name="テキスト ボックス 433"/>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92711</xdr:rowOff>
    </xdr:to>
    <xdr:cxnSp macro="">
      <xdr:nvCxnSpPr>
        <xdr:cNvPr id="435" name="直線コネクタ 434"/>
        <xdr:cNvCxnSpPr/>
      </xdr:nvCxnSpPr>
      <xdr:spPr>
        <a:xfrm flipV="1">
          <a:off x="13893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6" name="フローチャート: 判断 435"/>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7" name="テキスト ボックス 436"/>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35561</xdr:rowOff>
    </xdr:to>
    <xdr:cxnSp macro="">
      <xdr:nvCxnSpPr>
        <xdr:cNvPr id="438" name="直線コネクタ 437"/>
        <xdr:cNvCxnSpPr/>
      </xdr:nvCxnSpPr>
      <xdr:spPr>
        <a:xfrm flipV="1">
          <a:off x="13004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9" name="フローチャート: 判断 438"/>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0" name="テキスト ボックス 439"/>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9" name="公債費以外該当値テキスト"/>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0" name="楕円 449"/>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1" name="テキスト ボックス 450"/>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2" name="楕円 451"/>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3" name="テキスト ボックス 452"/>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4" name="楕円 453"/>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5" name="テキスト ボックス 45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18466</xdr:rowOff>
    </xdr:from>
    <xdr:to>
      <xdr:col>29</xdr:col>
      <xdr:colOff>127000</xdr:colOff>
      <xdr:row>18</xdr:row>
      <xdr:rowOff>48832</xdr:rowOff>
    </xdr:to>
    <xdr:cxnSp macro="">
      <xdr:nvCxnSpPr>
        <xdr:cNvPr id="50" name="直線コネクタ 49"/>
        <xdr:cNvCxnSpPr/>
      </xdr:nvCxnSpPr>
      <xdr:spPr bwMode="auto">
        <a:xfrm flipV="1">
          <a:off x="5003800" y="3152191"/>
          <a:ext cx="6477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48832</xdr:rowOff>
    </xdr:from>
    <xdr:to>
      <xdr:col>26</xdr:col>
      <xdr:colOff>50800</xdr:colOff>
      <xdr:row>18</xdr:row>
      <xdr:rowOff>86462</xdr:rowOff>
    </xdr:to>
    <xdr:cxnSp macro="">
      <xdr:nvCxnSpPr>
        <xdr:cNvPr id="53" name="直線コネクタ 52"/>
        <xdr:cNvCxnSpPr/>
      </xdr:nvCxnSpPr>
      <xdr:spPr bwMode="auto">
        <a:xfrm flipV="1">
          <a:off x="4305300" y="3182557"/>
          <a:ext cx="698500" cy="3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161417</xdr:rowOff>
    </xdr:from>
    <xdr:to>
      <xdr:col>26</xdr:col>
      <xdr:colOff>101600</xdr:colOff>
      <xdr:row>17</xdr:row>
      <xdr:rowOff>91567</xdr:rowOff>
    </xdr:to>
    <xdr:sp macro="" textlink="">
      <xdr:nvSpPr>
        <xdr:cNvPr id="54" name="フローチャート: 判断 53"/>
        <xdr:cNvSpPr/>
      </xdr:nvSpPr>
      <xdr:spPr bwMode="auto">
        <a:xfrm>
          <a:off x="49530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101744</xdr:rowOff>
    </xdr:from>
    <xdr:ext cx="736600" cy="259045"/>
    <xdr:sp macro="" textlink="">
      <xdr:nvSpPr>
        <xdr:cNvPr id="55" name="テキスト ボックス 54"/>
        <xdr:cNvSpPr txBox="1"/>
      </xdr:nvSpPr>
      <xdr:spPr>
        <a:xfrm>
          <a:off x="4622800" y="27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86462</xdr:rowOff>
    </xdr:from>
    <xdr:to>
      <xdr:col>22</xdr:col>
      <xdr:colOff>114300</xdr:colOff>
      <xdr:row>18</xdr:row>
      <xdr:rowOff>89992</xdr:rowOff>
    </xdr:to>
    <xdr:cxnSp macro="">
      <xdr:nvCxnSpPr>
        <xdr:cNvPr id="56" name="直線コネクタ 55"/>
        <xdr:cNvCxnSpPr/>
      </xdr:nvCxnSpPr>
      <xdr:spPr bwMode="auto">
        <a:xfrm flipV="1">
          <a:off x="3606800" y="3220187"/>
          <a:ext cx="698500" cy="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134188</xdr:rowOff>
    </xdr:from>
    <xdr:to>
      <xdr:col>22</xdr:col>
      <xdr:colOff>165100</xdr:colOff>
      <xdr:row>19</xdr:row>
      <xdr:rowOff>64338</xdr:rowOff>
    </xdr:to>
    <xdr:sp macro="" textlink="">
      <xdr:nvSpPr>
        <xdr:cNvPr id="57" name="フローチャート: 判断 56"/>
        <xdr:cNvSpPr/>
      </xdr:nvSpPr>
      <xdr:spPr bwMode="auto">
        <a:xfrm>
          <a:off x="4254500" y="3267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49115</xdr:rowOff>
    </xdr:from>
    <xdr:ext cx="762000" cy="259045"/>
    <xdr:sp macro="" textlink="">
      <xdr:nvSpPr>
        <xdr:cNvPr id="58" name="テキスト ボックス 57"/>
        <xdr:cNvSpPr txBox="1"/>
      </xdr:nvSpPr>
      <xdr:spPr>
        <a:xfrm>
          <a:off x="3924300" y="335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89992</xdr:rowOff>
    </xdr:from>
    <xdr:to>
      <xdr:col>18</xdr:col>
      <xdr:colOff>177800</xdr:colOff>
      <xdr:row>18</xdr:row>
      <xdr:rowOff>100393</xdr:rowOff>
    </xdr:to>
    <xdr:cxnSp macro="">
      <xdr:nvCxnSpPr>
        <xdr:cNvPr id="59" name="直線コネクタ 58"/>
        <xdr:cNvCxnSpPr/>
      </xdr:nvCxnSpPr>
      <xdr:spPr bwMode="auto">
        <a:xfrm flipV="1">
          <a:off x="2908300" y="3223717"/>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142837</xdr:rowOff>
    </xdr:from>
    <xdr:to>
      <xdr:col>19</xdr:col>
      <xdr:colOff>38100</xdr:colOff>
      <xdr:row>19</xdr:row>
      <xdr:rowOff>72987</xdr:rowOff>
    </xdr:to>
    <xdr:sp macro="" textlink="">
      <xdr:nvSpPr>
        <xdr:cNvPr id="60" name="フローチャート: 判断 59"/>
        <xdr:cNvSpPr/>
      </xdr:nvSpPr>
      <xdr:spPr bwMode="auto">
        <a:xfrm>
          <a:off x="3556000" y="3276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57764</xdr:rowOff>
    </xdr:from>
    <xdr:ext cx="762000" cy="259045"/>
    <xdr:sp macro="" textlink="">
      <xdr:nvSpPr>
        <xdr:cNvPr id="61" name="テキスト ボックス 60"/>
        <xdr:cNvSpPr txBox="1"/>
      </xdr:nvSpPr>
      <xdr:spPr>
        <a:xfrm>
          <a:off x="3225800" y="33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142773</xdr:rowOff>
    </xdr:from>
    <xdr:to>
      <xdr:col>15</xdr:col>
      <xdr:colOff>101600</xdr:colOff>
      <xdr:row>19</xdr:row>
      <xdr:rowOff>72923</xdr:rowOff>
    </xdr:to>
    <xdr:sp macro="" textlink="">
      <xdr:nvSpPr>
        <xdr:cNvPr id="62" name="フローチャート: 判断 61"/>
        <xdr:cNvSpPr/>
      </xdr:nvSpPr>
      <xdr:spPr bwMode="auto">
        <a:xfrm>
          <a:off x="2857500" y="3276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57700</xdr:rowOff>
    </xdr:from>
    <xdr:ext cx="762000" cy="259045"/>
    <xdr:sp macro="" textlink="">
      <xdr:nvSpPr>
        <xdr:cNvPr id="63" name="テキスト ボックス 62"/>
        <xdr:cNvSpPr txBox="1"/>
      </xdr:nvSpPr>
      <xdr:spPr>
        <a:xfrm>
          <a:off x="2527300" y="336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139116</xdr:rowOff>
    </xdr:from>
    <xdr:to>
      <xdr:col>29</xdr:col>
      <xdr:colOff>177800</xdr:colOff>
      <xdr:row>18</xdr:row>
      <xdr:rowOff>69266</xdr:rowOff>
    </xdr:to>
    <xdr:sp macro="" textlink="">
      <xdr:nvSpPr>
        <xdr:cNvPr id="69" name="楕円 68"/>
        <xdr:cNvSpPr/>
      </xdr:nvSpPr>
      <xdr:spPr bwMode="auto">
        <a:xfrm>
          <a:off x="5600700" y="310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111193</xdr:rowOff>
    </xdr:from>
    <xdr:ext cx="762000" cy="259045"/>
    <xdr:sp macro="" textlink="">
      <xdr:nvSpPr>
        <xdr:cNvPr id="70" name="人口1人当たり決算額の推移該当値テキスト130"/>
        <xdr:cNvSpPr txBox="1"/>
      </xdr:nvSpPr>
      <xdr:spPr>
        <a:xfrm>
          <a:off x="5740400" y="307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169482</xdr:rowOff>
    </xdr:from>
    <xdr:to>
      <xdr:col>26</xdr:col>
      <xdr:colOff>101600</xdr:colOff>
      <xdr:row>18</xdr:row>
      <xdr:rowOff>99632</xdr:rowOff>
    </xdr:to>
    <xdr:sp macro="" textlink="">
      <xdr:nvSpPr>
        <xdr:cNvPr id="71" name="楕円 70"/>
        <xdr:cNvSpPr/>
      </xdr:nvSpPr>
      <xdr:spPr bwMode="auto">
        <a:xfrm>
          <a:off x="4953000" y="313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84409</xdr:rowOff>
    </xdr:from>
    <xdr:ext cx="736600" cy="259045"/>
    <xdr:sp macro="" textlink="">
      <xdr:nvSpPr>
        <xdr:cNvPr id="72" name="テキスト ボックス 71"/>
        <xdr:cNvSpPr txBox="1"/>
      </xdr:nvSpPr>
      <xdr:spPr>
        <a:xfrm>
          <a:off x="4622800" y="321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35662</xdr:rowOff>
    </xdr:from>
    <xdr:to>
      <xdr:col>22</xdr:col>
      <xdr:colOff>165100</xdr:colOff>
      <xdr:row>18</xdr:row>
      <xdr:rowOff>137261</xdr:rowOff>
    </xdr:to>
    <xdr:sp macro="" textlink="">
      <xdr:nvSpPr>
        <xdr:cNvPr id="73" name="楕円 72"/>
        <xdr:cNvSpPr/>
      </xdr:nvSpPr>
      <xdr:spPr bwMode="auto">
        <a:xfrm>
          <a:off x="4254500" y="31693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147439</xdr:rowOff>
    </xdr:from>
    <xdr:ext cx="762000" cy="259045"/>
    <xdr:sp macro="" textlink="">
      <xdr:nvSpPr>
        <xdr:cNvPr id="74" name="テキスト ボックス 73"/>
        <xdr:cNvSpPr txBox="1"/>
      </xdr:nvSpPr>
      <xdr:spPr>
        <a:xfrm>
          <a:off x="3924300" y="29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39192</xdr:rowOff>
    </xdr:from>
    <xdr:to>
      <xdr:col>19</xdr:col>
      <xdr:colOff>38100</xdr:colOff>
      <xdr:row>18</xdr:row>
      <xdr:rowOff>140792</xdr:rowOff>
    </xdr:to>
    <xdr:sp macro="" textlink="">
      <xdr:nvSpPr>
        <xdr:cNvPr id="75" name="楕円 74"/>
        <xdr:cNvSpPr/>
      </xdr:nvSpPr>
      <xdr:spPr bwMode="auto">
        <a:xfrm>
          <a:off x="3556000" y="317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150969</xdr:rowOff>
    </xdr:from>
    <xdr:ext cx="762000" cy="259045"/>
    <xdr:sp macro="" textlink="">
      <xdr:nvSpPr>
        <xdr:cNvPr id="76" name="テキスト ボックス 75"/>
        <xdr:cNvSpPr txBox="1"/>
      </xdr:nvSpPr>
      <xdr:spPr>
        <a:xfrm>
          <a:off x="3225800" y="294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49593</xdr:rowOff>
    </xdr:from>
    <xdr:to>
      <xdr:col>15</xdr:col>
      <xdr:colOff>101600</xdr:colOff>
      <xdr:row>18</xdr:row>
      <xdr:rowOff>151193</xdr:rowOff>
    </xdr:to>
    <xdr:sp macro="" textlink="">
      <xdr:nvSpPr>
        <xdr:cNvPr id="77" name="楕円 76"/>
        <xdr:cNvSpPr/>
      </xdr:nvSpPr>
      <xdr:spPr bwMode="auto">
        <a:xfrm>
          <a:off x="2857500" y="318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161370</xdr:rowOff>
    </xdr:from>
    <xdr:ext cx="762000" cy="259045"/>
    <xdr:sp macro="" textlink="">
      <xdr:nvSpPr>
        <xdr:cNvPr id="78" name="テキスト ボックス 77"/>
        <xdr:cNvSpPr txBox="1"/>
      </xdr:nvSpPr>
      <xdr:spPr>
        <a:xfrm>
          <a:off x="2527300" y="295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65637</xdr:rowOff>
    </xdr:from>
    <xdr:to>
      <xdr:col>29</xdr:col>
      <xdr:colOff>127000</xdr:colOff>
      <xdr:row>36</xdr:row>
      <xdr:rowOff>66715</xdr:rowOff>
    </xdr:to>
    <xdr:cxnSp macro="">
      <xdr:nvCxnSpPr>
        <xdr:cNvPr id="113" name="直線コネクタ 112"/>
        <xdr:cNvCxnSpPr/>
      </xdr:nvCxnSpPr>
      <xdr:spPr bwMode="auto">
        <a:xfrm flipV="1">
          <a:off x="5003800" y="7018887"/>
          <a:ext cx="647700" cy="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269875</xdr:rowOff>
    </xdr:from>
    <xdr:to>
      <xdr:col>26</xdr:col>
      <xdr:colOff>50800</xdr:colOff>
      <xdr:row>36</xdr:row>
      <xdr:rowOff>66715</xdr:rowOff>
    </xdr:to>
    <xdr:cxnSp macro="">
      <xdr:nvCxnSpPr>
        <xdr:cNvPr id="116" name="直線コネクタ 115"/>
        <xdr:cNvCxnSpPr/>
      </xdr:nvCxnSpPr>
      <xdr:spPr bwMode="auto">
        <a:xfrm>
          <a:off x="4305300" y="6880225"/>
          <a:ext cx="698500" cy="13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228056</xdr:rowOff>
    </xdr:from>
    <xdr:to>
      <xdr:col>26</xdr:col>
      <xdr:colOff>101600</xdr:colOff>
      <xdr:row>34</xdr:row>
      <xdr:rowOff>329656</xdr:rowOff>
    </xdr:to>
    <xdr:sp macro="" textlink="">
      <xdr:nvSpPr>
        <xdr:cNvPr id="117" name="フローチャート: 判断 116"/>
        <xdr:cNvSpPr/>
      </xdr:nvSpPr>
      <xdr:spPr bwMode="auto">
        <a:xfrm>
          <a:off x="4953000" y="6495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339833</xdr:rowOff>
    </xdr:from>
    <xdr:ext cx="736600" cy="259045"/>
    <xdr:sp macro="" textlink="">
      <xdr:nvSpPr>
        <xdr:cNvPr id="118" name="テキスト ボックス 117"/>
        <xdr:cNvSpPr txBox="1"/>
      </xdr:nvSpPr>
      <xdr:spPr>
        <a:xfrm>
          <a:off x="4622800" y="626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269875</xdr:rowOff>
    </xdr:from>
    <xdr:to>
      <xdr:col>22</xdr:col>
      <xdr:colOff>114300</xdr:colOff>
      <xdr:row>35</xdr:row>
      <xdr:rowOff>286530</xdr:rowOff>
    </xdr:to>
    <xdr:cxnSp macro="">
      <xdr:nvCxnSpPr>
        <xdr:cNvPr id="119" name="直線コネクタ 118"/>
        <xdr:cNvCxnSpPr/>
      </xdr:nvCxnSpPr>
      <xdr:spPr bwMode="auto">
        <a:xfrm flipV="1">
          <a:off x="3606800" y="6880225"/>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286530</xdr:rowOff>
    </xdr:from>
    <xdr:to>
      <xdr:col>18</xdr:col>
      <xdr:colOff>177800</xdr:colOff>
      <xdr:row>35</xdr:row>
      <xdr:rowOff>337279</xdr:rowOff>
    </xdr:to>
    <xdr:cxnSp macro="">
      <xdr:nvCxnSpPr>
        <xdr:cNvPr id="122" name="直線コネクタ 121"/>
        <xdr:cNvCxnSpPr/>
      </xdr:nvCxnSpPr>
      <xdr:spPr bwMode="auto">
        <a:xfrm flipV="1">
          <a:off x="2908300" y="6896880"/>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14837</xdr:rowOff>
    </xdr:from>
    <xdr:to>
      <xdr:col>29</xdr:col>
      <xdr:colOff>177800</xdr:colOff>
      <xdr:row>36</xdr:row>
      <xdr:rowOff>116437</xdr:rowOff>
    </xdr:to>
    <xdr:sp macro="" textlink="">
      <xdr:nvSpPr>
        <xdr:cNvPr id="132" name="楕円 131"/>
        <xdr:cNvSpPr/>
      </xdr:nvSpPr>
      <xdr:spPr bwMode="auto">
        <a:xfrm>
          <a:off x="5600700" y="696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329814</xdr:rowOff>
    </xdr:from>
    <xdr:ext cx="762000" cy="259045"/>
    <xdr:sp macro="" textlink="">
      <xdr:nvSpPr>
        <xdr:cNvPr id="133" name="人口1人当たり決算額の推移該当値テキスト445"/>
        <xdr:cNvSpPr txBox="1"/>
      </xdr:nvSpPr>
      <xdr:spPr>
        <a:xfrm>
          <a:off x="57404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15915</xdr:rowOff>
    </xdr:from>
    <xdr:to>
      <xdr:col>26</xdr:col>
      <xdr:colOff>101600</xdr:colOff>
      <xdr:row>36</xdr:row>
      <xdr:rowOff>117515</xdr:rowOff>
    </xdr:to>
    <xdr:sp macro="" textlink="">
      <xdr:nvSpPr>
        <xdr:cNvPr id="134" name="楕円 133"/>
        <xdr:cNvSpPr/>
      </xdr:nvSpPr>
      <xdr:spPr bwMode="auto">
        <a:xfrm>
          <a:off x="4953000" y="69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102292</xdr:rowOff>
    </xdr:from>
    <xdr:ext cx="736600" cy="259045"/>
    <xdr:sp macro="" textlink="">
      <xdr:nvSpPr>
        <xdr:cNvPr id="135" name="テキスト ボックス 134"/>
        <xdr:cNvSpPr txBox="1"/>
      </xdr:nvSpPr>
      <xdr:spPr>
        <a:xfrm>
          <a:off x="4622800" y="705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219075</xdr:rowOff>
    </xdr:from>
    <xdr:to>
      <xdr:col>22</xdr:col>
      <xdr:colOff>165100</xdr:colOff>
      <xdr:row>35</xdr:row>
      <xdr:rowOff>320675</xdr:rowOff>
    </xdr:to>
    <xdr:sp macro="" textlink="">
      <xdr:nvSpPr>
        <xdr:cNvPr id="136" name="楕円 135"/>
        <xdr:cNvSpPr/>
      </xdr:nvSpPr>
      <xdr:spPr bwMode="auto">
        <a:xfrm>
          <a:off x="4254500" y="68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305452</xdr:rowOff>
    </xdr:from>
    <xdr:ext cx="762000" cy="259045"/>
    <xdr:sp macro="" textlink="">
      <xdr:nvSpPr>
        <xdr:cNvPr id="137" name="テキスト ボックス 136"/>
        <xdr:cNvSpPr txBox="1"/>
      </xdr:nvSpPr>
      <xdr:spPr>
        <a:xfrm>
          <a:off x="39243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235730</xdr:rowOff>
    </xdr:from>
    <xdr:to>
      <xdr:col>19</xdr:col>
      <xdr:colOff>38100</xdr:colOff>
      <xdr:row>35</xdr:row>
      <xdr:rowOff>337330</xdr:rowOff>
    </xdr:to>
    <xdr:sp macro="" textlink="">
      <xdr:nvSpPr>
        <xdr:cNvPr id="138" name="楕円 137"/>
        <xdr:cNvSpPr/>
      </xdr:nvSpPr>
      <xdr:spPr bwMode="auto">
        <a:xfrm>
          <a:off x="35560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322107</xdr:rowOff>
    </xdr:from>
    <xdr:ext cx="762000" cy="259045"/>
    <xdr:sp macro="" textlink="">
      <xdr:nvSpPr>
        <xdr:cNvPr id="139" name="テキスト ボックス 138"/>
        <xdr:cNvSpPr txBox="1"/>
      </xdr:nvSpPr>
      <xdr:spPr>
        <a:xfrm>
          <a:off x="3225800" y="69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286479</xdr:rowOff>
    </xdr:from>
    <xdr:to>
      <xdr:col>15</xdr:col>
      <xdr:colOff>101600</xdr:colOff>
      <xdr:row>36</xdr:row>
      <xdr:rowOff>45179</xdr:rowOff>
    </xdr:to>
    <xdr:sp macro="" textlink="">
      <xdr:nvSpPr>
        <xdr:cNvPr id="140" name="楕円 139"/>
        <xdr:cNvSpPr/>
      </xdr:nvSpPr>
      <xdr:spPr bwMode="auto">
        <a:xfrm>
          <a:off x="2857500" y="689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29956</xdr:rowOff>
    </xdr:from>
    <xdr:ext cx="762000" cy="259045"/>
    <xdr:sp macro="" textlink="">
      <xdr:nvSpPr>
        <xdr:cNvPr id="141" name="テキスト ボックス 140"/>
        <xdr:cNvSpPr txBox="1"/>
      </xdr:nvSpPr>
      <xdr:spPr>
        <a:xfrm>
          <a:off x="2527300" y="698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24328</xdr:rowOff>
    </xdr:from>
    <xdr:to>
      <xdr:col>24</xdr:col>
      <xdr:colOff>63500</xdr:colOff>
      <xdr:row>37</xdr:row>
      <xdr:rowOff>81264</xdr:rowOff>
    </xdr:to>
    <xdr:cxnSp macro="">
      <xdr:nvCxnSpPr>
        <xdr:cNvPr id="65" name="直線コネクタ 64"/>
        <xdr:cNvCxnSpPr/>
      </xdr:nvCxnSpPr>
      <xdr:spPr>
        <a:xfrm flipV="1">
          <a:off x="3797300" y="6367978"/>
          <a:ext cx="838200" cy="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81264</xdr:rowOff>
    </xdr:from>
    <xdr:to>
      <xdr:col>19</xdr:col>
      <xdr:colOff>177800</xdr:colOff>
      <xdr:row>38</xdr:row>
      <xdr:rowOff>35873</xdr:rowOff>
    </xdr:to>
    <xdr:cxnSp macro="">
      <xdr:nvCxnSpPr>
        <xdr:cNvPr id="68" name="直線コネクタ 67"/>
        <xdr:cNvCxnSpPr/>
      </xdr:nvCxnSpPr>
      <xdr:spPr>
        <a:xfrm flipV="1">
          <a:off x="2908300" y="6424914"/>
          <a:ext cx="889000" cy="12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27621</xdr:rowOff>
    </xdr:from>
    <xdr:to>
      <xdr:col>20</xdr:col>
      <xdr:colOff>38100</xdr:colOff>
      <xdr:row>35</xdr:row>
      <xdr:rowOff>129221</xdr:rowOff>
    </xdr:to>
    <xdr:sp macro="" textlink="">
      <xdr:nvSpPr>
        <xdr:cNvPr id="69" name="フローチャート: 判断 68"/>
        <xdr:cNvSpPr/>
      </xdr:nvSpPr>
      <xdr:spPr>
        <a:xfrm>
          <a:off x="3746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145748</xdr:rowOff>
    </xdr:from>
    <xdr:ext cx="534377" cy="259045"/>
    <xdr:sp macro="" textlink="">
      <xdr:nvSpPr>
        <xdr:cNvPr id="70" name="テキスト ボックス 69"/>
        <xdr:cNvSpPr txBox="1"/>
      </xdr:nvSpPr>
      <xdr:spPr>
        <a:xfrm>
          <a:off x="3530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16284</xdr:rowOff>
    </xdr:from>
    <xdr:to>
      <xdr:col>15</xdr:col>
      <xdr:colOff>50800</xdr:colOff>
      <xdr:row>38</xdr:row>
      <xdr:rowOff>35873</xdr:rowOff>
    </xdr:to>
    <xdr:cxnSp macro="">
      <xdr:nvCxnSpPr>
        <xdr:cNvPr id="71" name="直線コネクタ 70"/>
        <xdr:cNvCxnSpPr/>
      </xdr:nvCxnSpPr>
      <xdr:spPr>
        <a:xfrm>
          <a:off x="2019300" y="6531384"/>
          <a:ext cx="889000" cy="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103716</xdr:rowOff>
    </xdr:from>
    <xdr:to>
      <xdr:col>15</xdr:col>
      <xdr:colOff>101600</xdr:colOff>
      <xdr:row>38</xdr:row>
      <xdr:rowOff>33866</xdr:rowOff>
    </xdr:to>
    <xdr:sp macro="" textlink="">
      <xdr:nvSpPr>
        <xdr:cNvPr id="72" name="フローチャート: 判断 71"/>
        <xdr:cNvSpPr/>
      </xdr:nvSpPr>
      <xdr:spPr>
        <a:xfrm>
          <a:off x="2857500" y="644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50393</xdr:rowOff>
    </xdr:from>
    <xdr:ext cx="534377" cy="259045"/>
    <xdr:sp macro="" textlink="">
      <xdr:nvSpPr>
        <xdr:cNvPr id="73" name="テキスト ボックス 72"/>
        <xdr:cNvSpPr txBox="1"/>
      </xdr:nvSpPr>
      <xdr:spPr>
        <a:xfrm>
          <a:off x="2641111" y="62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157717</xdr:rowOff>
    </xdr:from>
    <xdr:to>
      <xdr:col>10</xdr:col>
      <xdr:colOff>114300</xdr:colOff>
      <xdr:row>38</xdr:row>
      <xdr:rowOff>16284</xdr:rowOff>
    </xdr:to>
    <xdr:cxnSp macro="">
      <xdr:nvCxnSpPr>
        <xdr:cNvPr id="74" name="直線コネクタ 73"/>
        <xdr:cNvCxnSpPr/>
      </xdr:nvCxnSpPr>
      <xdr:spPr>
        <a:xfrm>
          <a:off x="1130300" y="6501367"/>
          <a:ext cx="889000" cy="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102159</xdr:rowOff>
    </xdr:from>
    <xdr:to>
      <xdr:col>10</xdr:col>
      <xdr:colOff>165100</xdr:colOff>
      <xdr:row>38</xdr:row>
      <xdr:rowOff>32309</xdr:rowOff>
    </xdr:to>
    <xdr:sp macro="" textlink="">
      <xdr:nvSpPr>
        <xdr:cNvPr id="75" name="フローチャート: 判断 74"/>
        <xdr:cNvSpPr/>
      </xdr:nvSpPr>
      <xdr:spPr>
        <a:xfrm>
          <a:off x="1968500" y="644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48836</xdr:rowOff>
    </xdr:from>
    <xdr:ext cx="534377" cy="259045"/>
    <xdr:sp macro="" textlink="">
      <xdr:nvSpPr>
        <xdr:cNvPr id="76" name="テキスト ボックス 75"/>
        <xdr:cNvSpPr txBox="1"/>
      </xdr:nvSpPr>
      <xdr:spPr>
        <a:xfrm>
          <a:off x="1752111" y="62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92543</xdr:rowOff>
    </xdr:from>
    <xdr:to>
      <xdr:col>6</xdr:col>
      <xdr:colOff>38100</xdr:colOff>
      <xdr:row>38</xdr:row>
      <xdr:rowOff>22693</xdr:rowOff>
    </xdr:to>
    <xdr:sp macro="" textlink="">
      <xdr:nvSpPr>
        <xdr:cNvPr id="77" name="フローチャート: 判断 76"/>
        <xdr:cNvSpPr/>
      </xdr:nvSpPr>
      <xdr:spPr>
        <a:xfrm>
          <a:off x="1079500" y="643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39220</xdr:rowOff>
    </xdr:from>
    <xdr:ext cx="534377" cy="259045"/>
    <xdr:sp macro="" textlink="">
      <xdr:nvSpPr>
        <xdr:cNvPr id="78" name="テキスト ボックス 77"/>
        <xdr:cNvSpPr txBox="1"/>
      </xdr:nvSpPr>
      <xdr:spPr>
        <a:xfrm>
          <a:off x="863111" y="62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144978</xdr:rowOff>
    </xdr:from>
    <xdr:to>
      <xdr:col>24</xdr:col>
      <xdr:colOff>114300</xdr:colOff>
      <xdr:row>37</xdr:row>
      <xdr:rowOff>75128</xdr:rowOff>
    </xdr:to>
    <xdr:sp macro="" textlink="">
      <xdr:nvSpPr>
        <xdr:cNvPr id="84" name="楕円 83"/>
        <xdr:cNvSpPr/>
      </xdr:nvSpPr>
      <xdr:spPr>
        <a:xfrm>
          <a:off x="4584700" y="63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123405</xdr:rowOff>
    </xdr:from>
    <xdr:ext cx="534377" cy="259045"/>
    <xdr:sp macro="" textlink="">
      <xdr:nvSpPr>
        <xdr:cNvPr id="85" name="人件費該当値テキスト"/>
        <xdr:cNvSpPr txBox="1"/>
      </xdr:nvSpPr>
      <xdr:spPr>
        <a:xfrm>
          <a:off x="4686300" y="62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30464</xdr:rowOff>
    </xdr:from>
    <xdr:to>
      <xdr:col>20</xdr:col>
      <xdr:colOff>38100</xdr:colOff>
      <xdr:row>37</xdr:row>
      <xdr:rowOff>132064</xdr:rowOff>
    </xdr:to>
    <xdr:sp macro="" textlink="">
      <xdr:nvSpPr>
        <xdr:cNvPr id="86" name="楕円 85"/>
        <xdr:cNvSpPr/>
      </xdr:nvSpPr>
      <xdr:spPr>
        <a:xfrm>
          <a:off x="3746500" y="63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123191</xdr:rowOff>
    </xdr:from>
    <xdr:ext cx="534377" cy="259045"/>
    <xdr:sp macro="" textlink="">
      <xdr:nvSpPr>
        <xdr:cNvPr id="87" name="テキスト ボックス 86"/>
        <xdr:cNvSpPr txBox="1"/>
      </xdr:nvSpPr>
      <xdr:spPr>
        <a:xfrm>
          <a:off x="3530111" y="64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156523</xdr:rowOff>
    </xdr:from>
    <xdr:to>
      <xdr:col>15</xdr:col>
      <xdr:colOff>101600</xdr:colOff>
      <xdr:row>38</xdr:row>
      <xdr:rowOff>86672</xdr:rowOff>
    </xdr:to>
    <xdr:sp macro="" textlink="">
      <xdr:nvSpPr>
        <xdr:cNvPr id="88" name="楕円 87"/>
        <xdr:cNvSpPr/>
      </xdr:nvSpPr>
      <xdr:spPr>
        <a:xfrm>
          <a:off x="2857500" y="6500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77800</xdr:rowOff>
    </xdr:from>
    <xdr:ext cx="534377" cy="259045"/>
    <xdr:sp macro="" textlink="">
      <xdr:nvSpPr>
        <xdr:cNvPr id="89" name="テキスト ボックス 88"/>
        <xdr:cNvSpPr txBox="1"/>
      </xdr:nvSpPr>
      <xdr:spPr>
        <a:xfrm>
          <a:off x="2641111" y="65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136935</xdr:rowOff>
    </xdr:from>
    <xdr:to>
      <xdr:col>10</xdr:col>
      <xdr:colOff>165100</xdr:colOff>
      <xdr:row>38</xdr:row>
      <xdr:rowOff>67084</xdr:rowOff>
    </xdr:to>
    <xdr:sp macro="" textlink="">
      <xdr:nvSpPr>
        <xdr:cNvPr id="90" name="楕円 89"/>
        <xdr:cNvSpPr/>
      </xdr:nvSpPr>
      <xdr:spPr>
        <a:xfrm>
          <a:off x="1968500" y="6480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58211</xdr:rowOff>
    </xdr:from>
    <xdr:ext cx="534377" cy="259045"/>
    <xdr:sp macro="" textlink="">
      <xdr:nvSpPr>
        <xdr:cNvPr id="91" name="テキスト ボックス 90"/>
        <xdr:cNvSpPr txBox="1"/>
      </xdr:nvSpPr>
      <xdr:spPr>
        <a:xfrm>
          <a:off x="1752111" y="65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106917</xdr:rowOff>
    </xdr:from>
    <xdr:to>
      <xdr:col>6</xdr:col>
      <xdr:colOff>38100</xdr:colOff>
      <xdr:row>38</xdr:row>
      <xdr:rowOff>37067</xdr:rowOff>
    </xdr:to>
    <xdr:sp macro="" textlink="">
      <xdr:nvSpPr>
        <xdr:cNvPr id="92" name="楕円 91"/>
        <xdr:cNvSpPr/>
      </xdr:nvSpPr>
      <xdr:spPr>
        <a:xfrm>
          <a:off x="1079500" y="64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28194</xdr:rowOff>
    </xdr:from>
    <xdr:ext cx="534377" cy="259045"/>
    <xdr:sp macro="" textlink="">
      <xdr:nvSpPr>
        <xdr:cNvPr id="93" name="テキスト ボックス 92"/>
        <xdr:cNvSpPr txBox="1"/>
      </xdr:nvSpPr>
      <xdr:spPr>
        <a:xfrm>
          <a:off x="863111" y="65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150684</xdr:rowOff>
    </xdr:from>
    <xdr:to>
      <xdr:col>24</xdr:col>
      <xdr:colOff>63500</xdr:colOff>
      <xdr:row>57</xdr:row>
      <xdr:rowOff>38158</xdr:rowOff>
    </xdr:to>
    <xdr:cxnSp macro="">
      <xdr:nvCxnSpPr>
        <xdr:cNvPr id="125" name="直線コネクタ 124"/>
        <xdr:cNvCxnSpPr/>
      </xdr:nvCxnSpPr>
      <xdr:spPr>
        <a:xfrm flipV="1">
          <a:off x="3797300" y="9751884"/>
          <a:ext cx="838200" cy="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97311</xdr:rowOff>
    </xdr:from>
    <xdr:to>
      <xdr:col>19</xdr:col>
      <xdr:colOff>177800</xdr:colOff>
      <xdr:row>57</xdr:row>
      <xdr:rowOff>38158</xdr:rowOff>
    </xdr:to>
    <xdr:cxnSp macro="">
      <xdr:nvCxnSpPr>
        <xdr:cNvPr id="128" name="直線コネクタ 127"/>
        <xdr:cNvCxnSpPr/>
      </xdr:nvCxnSpPr>
      <xdr:spPr>
        <a:xfrm>
          <a:off x="2908300" y="9698511"/>
          <a:ext cx="889000" cy="1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78265</xdr:rowOff>
    </xdr:from>
    <xdr:to>
      <xdr:col>20</xdr:col>
      <xdr:colOff>38100</xdr:colOff>
      <xdr:row>56</xdr:row>
      <xdr:rowOff>8415</xdr:rowOff>
    </xdr:to>
    <xdr:sp macro="" textlink="">
      <xdr:nvSpPr>
        <xdr:cNvPr id="129" name="フローチャート: 判断 128"/>
        <xdr:cNvSpPr/>
      </xdr:nvSpPr>
      <xdr:spPr>
        <a:xfrm>
          <a:off x="3746500" y="95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24942</xdr:rowOff>
    </xdr:from>
    <xdr:ext cx="534377" cy="259045"/>
    <xdr:sp macro="" textlink="">
      <xdr:nvSpPr>
        <xdr:cNvPr id="130" name="テキスト ボックス 129"/>
        <xdr:cNvSpPr txBox="1"/>
      </xdr:nvSpPr>
      <xdr:spPr>
        <a:xfrm>
          <a:off x="3530111" y="92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97311</xdr:rowOff>
    </xdr:from>
    <xdr:to>
      <xdr:col>15</xdr:col>
      <xdr:colOff>50800</xdr:colOff>
      <xdr:row>57</xdr:row>
      <xdr:rowOff>59625</xdr:rowOff>
    </xdr:to>
    <xdr:cxnSp macro="">
      <xdr:nvCxnSpPr>
        <xdr:cNvPr id="131" name="直線コネクタ 130"/>
        <xdr:cNvCxnSpPr/>
      </xdr:nvCxnSpPr>
      <xdr:spPr>
        <a:xfrm flipV="1">
          <a:off x="2019300" y="9698511"/>
          <a:ext cx="889000" cy="1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145146</xdr:rowOff>
    </xdr:from>
    <xdr:to>
      <xdr:col>15</xdr:col>
      <xdr:colOff>101600</xdr:colOff>
      <xdr:row>57</xdr:row>
      <xdr:rowOff>75296</xdr:rowOff>
    </xdr:to>
    <xdr:sp macro="" textlink="">
      <xdr:nvSpPr>
        <xdr:cNvPr id="132" name="フローチャート: 判断 131"/>
        <xdr:cNvSpPr/>
      </xdr:nvSpPr>
      <xdr:spPr>
        <a:xfrm>
          <a:off x="2857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66423</xdr:rowOff>
    </xdr:from>
    <xdr:ext cx="534377" cy="259045"/>
    <xdr:sp macro="" textlink="">
      <xdr:nvSpPr>
        <xdr:cNvPr id="133" name="テキスト ボックス 132"/>
        <xdr:cNvSpPr txBox="1"/>
      </xdr:nvSpPr>
      <xdr:spPr>
        <a:xfrm>
          <a:off x="2641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59625</xdr:rowOff>
    </xdr:from>
    <xdr:to>
      <xdr:col>10</xdr:col>
      <xdr:colOff>114300</xdr:colOff>
      <xdr:row>57</xdr:row>
      <xdr:rowOff>101469</xdr:rowOff>
    </xdr:to>
    <xdr:cxnSp macro="">
      <xdr:nvCxnSpPr>
        <xdr:cNvPr id="134" name="直線コネクタ 133"/>
        <xdr:cNvCxnSpPr/>
      </xdr:nvCxnSpPr>
      <xdr:spPr>
        <a:xfrm flipV="1">
          <a:off x="1130300" y="9832275"/>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152070</xdr:rowOff>
    </xdr:from>
    <xdr:to>
      <xdr:col>10</xdr:col>
      <xdr:colOff>165100</xdr:colOff>
      <xdr:row>57</xdr:row>
      <xdr:rowOff>82220</xdr:rowOff>
    </xdr:to>
    <xdr:sp macro="" textlink="">
      <xdr:nvSpPr>
        <xdr:cNvPr id="135" name="フローチャート: 判断 134"/>
        <xdr:cNvSpPr/>
      </xdr:nvSpPr>
      <xdr:spPr>
        <a:xfrm>
          <a:off x="1968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98747</xdr:rowOff>
    </xdr:from>
    <xdr:ext cx="534377" cy="259045"/>
    <xdr:sp macro="" textlink="">
      <xdr:nvSpPr>
        <xdr:cNvPr id="136" name="テキスト ボックス 135"/>
        <xdr:cNvSpPr txBox="1"/>
      </xdr:nvSpPr>
      <xdr:spPr>
        <a:xfrm>
          <a:off x="1752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135502</xdr:rowOff>
    </xdr:from>
    <xdr:to>
      <xdr:col>6</xdr:col>
      <xdr:colOff>38100</xdr:colOff>
      <xdr:row>57</xdr:row>
      <xdr:rowOff>65652</xdr:rowOff>
    </xdr:to>
    <xdr:sp macro="" textlink="">
      <xdr:nvSpPr>
        <xdr:cNvPr id="137" name="フローチャート: 判断 136"/>
        <xdr:cNvSpPr/>
      </xdr:nvSpPr>
      <xdr:spPr>
        <a:xfrm>
          <a:off x="1079500" y="97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82179</xdr:rowOff>
    </xdr:from>
    <xdr:ext cx="534377" cy="259045"/>
    <xdr:sp macro="" textlink="">
      <xdr:nvSpPr>
        <xdr:cNvPr id="138" name="テキスト ボックス 137"/>
        <xdr:cNvSpPr txBox="1"/>
      </xdr:nvSpPr>
      <xdr:spPr>
        <a:xfrm>
          <a:off x="863111" y="95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99884</xdr:rowOff>
    </xdr:from>
    <xdr:to>
      <xdr:col>24</xdr:col>
      <xdr:colOff>114300</xdr:colOff>
      <xdr:row>57</xdr:row>
      <xdr:rowOff>30034</xdr:rowOff>
    </xdr:to>
    <xdr:sp macro="" textlink="">
      <xdr:nvSpPr>
        <xdr:cNvPr id="144" name="楕円 143"/>
        <xdr:cNvSpPr/>
      </xdr:nvSpPr>
      <xdr:spPr>
        <a:xfrm>
          <a:off x="4584700" y="97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78311</xdr:rowOff>
    </xdr:from>
    <xdr:ext cx="534377" cy="259045"/>
    <xdr:sp macro="" textlink="">
      <xdr:nvSpPr>
        <xdr:cNvPr id="145" name="物件費該当値テキスト"/>
        <xdr:cNvSpPr txBox="1"/>
      </xdr:nvSpPr>
      <xdr:spPr>
        <a:xfrm>
          <a:off x="4686300" y="96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158808</xdr:rowOff>
    </xdr:from>
    <xdr:to>
      <xdr:col>20</xdr:col>
      <xdr:colOff>38100</xdr:colOff>
      <xdr:row>57</xdr:row>
      <xdr:rowOff>88958</xdr:rowOff>
    </xdr:to>
    <xdr:sp macro="" textlink="">
      <xdr:nvSpPr>
        <xdr:cNvPr id="146" name="楕円 145"/>
        <xdr:cNvSpPr/>
      </xdr:nvSpPr>
      <xdr:spPr>
        <a:xfrm>
          <a:off x="37465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80085</xdr:rowOff>
    </xdr:from>
    <xdr:ext cx="534377" cy="259045"/>
    <xdr:sp macro="" textlink="">
      <xdr:nvSpPr>
        <xdr:cNvPr id="147" name="テキスト ボックス 146"/>
        <xdr:cNvSpPr txBox="1"/>
      </xdr:nvSpPr>
      <xdr:spPr>
        <a:xfrm>
          <a:off x="3530111" y="98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46511</xdr:rowOff>
    </xdr:from>
    <xdr:to>
      <xdr:col>15</xdr:col>
      <xdr:colOff>101600</xdr:colOff>
      <xdr:row>56</xdr:row>
      <xdr:rowOff>148111</xdr:rowOff>
    </xdr:to>
    <xdr:sp macro="" textlink="">
      <xdr:nvSpPr>
        <xdr:cNvPr id="148" name="楕円 147"/>
        <xdr:cNvSpPr/>
      </xdr:nvSpPr>
      <xdr:spPr>
        <a:xfrm>
          <a:off x="2857500" y="96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164638</xdr:rowOff>
    </xdr:from>
    <xdr:ext cx="534377" cy="259045"/>
    <xdr:sp macro="" textlink="">
      <xdr:nvSpPr>
        <xdr:cNvPr id="149" name="テキスト ボックス 148"/>
        <xdr:cNvSpPr txBox="1"/>
      </xdr:nvSpPr>
      <xdr:spPr>
        <a:xfrm>
          <a:off x="2641111" y="9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8825</xdr:rowOff>
    </xdr:from>
    <xdr:to>
      <xdr:col>10</xdr:col>
      <xdr:colOff>165100</xdr:colOff>
      <xdr:row>57</xdr:row>
      <xdr:rowOff>110425</xdr:rowOff>
    </xdr:to>
    <xdr:sp macro="" textlink="">
      <xdr:nvSpPr>
        <xdr:cNvPr id="150" name="楕円 149"/>
        <xdr:cNvSpPr/>
      </xdr:nvSpPr>
      <xdr:spPr>
        <a:xfrm>
          <a:off x="1968500" y="97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101552</xdr:rowOff>
    </xdr:from>
    <xdr:ext cx="534377" cy="259045"/>
    <xdr:sp macro="" textlink="">
      <xdr:nvSpPr>
        <xdr:cNvPr id="151" name="テキスト ボックス 150"/>
        <xdr:cNvSpPr txBox="1"/>
      </xdr:nvSpPr>
      <xdr:spPr>
        <a:xfrm>
          <a:off x="1752111" y="98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50669</xdr:rowOff>
    </xdr:from>
    <xdr:to>
      <xdr:col>6</xdr:col>
      <xdr:colOff>38100</xdr:colOff>
      <xdr:row>57</xdr:row>
      <xdr:rowOff>152269</xdr:rowOff>
    </xdr:to>
    <xdr:sp macro="" textlink="">
      <xdr:nvSpPr>
        <xdr:cNvPr id="152" name="楕円 151"/>
        <xdr:cNvSpPr/>
      </xdr:nvSpPr>
      <xdr:spPr>
        <a:xfrm>
          <a:off x="1079500" y="982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143396</xdr:rowOff>
    </xdr:from>
    <xdr:ext cx="534377" cy="259045"/>
    <xdr:sp macro="" textlink="">
      <xdr:nvSpPr>
        <xdr:cNvPr id="153" name="テキスト ボックス 152"/>
        <xdr:cNvSpPr txBox="1"/>
      </xdr:nvSpPr>
      <xdr:spPr>
        <a:xfrm>
          <a:off x="863111" y="99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137392</xdr:rowOff>
    </xdr:from>
    <xdr:to>
      <xdr:col>24</xdr:col>
      <xdr:colOff>63500</xdr:colOff>
      <xdr:row>78</xdr:row>
      <xdr:rowOff>7409</xdr:rowOff>
    </xdr:to>
    <xdr:cxnSp macro="">
      <xdr:nvCxnSpPr>
        <xdr:cNvPr id="180" name="直線コネクタ 179"/>
        <xdr:cNvCxnSpPr/>
      </xdr:nvCxnSpPr>
      <xdr:spPr>
        <a:xfrm flipV="1">
          <a:off x="3797300" y="13339042"/>
          <a:ext cx="838200" cy="4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7409</xdr:rowOff>
    </xdr:from>
    <xdr:to>
      <xdr:col>19</xdr:col>
      <xdr:colOff>177800</xdr:colOff>
      <xdr:row>78</xdr:row>
      <xdr:rowOff>16370</xdr:rowOff>
    </xdr:to>
    <xdr:cxnSp macro="">
      <xdr:nvCxnSpPr>
        <xdr:cNvPr id="183" name="直線コネクタ 182"/>
        <xdr:cNvCxnSpPr/>
      </xdr:nvCxnSpPr>
      <xdr:spPr>
        <a:xfrm flipV="1">
          <a:off x="2908300" y="1338050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44186</xdr:rowOff>
    </xdr:from>
    <xdr:to>
      <xdr:col>20</xdr:col>
      <xdr:colOff>38100</xdr:colOff>
      <xdr:row>77</xdr:row>
      <xdr:rowOff>145786</xdr:rowOff>
    </xdr:to>
    <xdr:sp macro="" textlink="">
      <xdr:nvSpPr>
        <xdr:cNvPr id="184" name="フローチャート: 判断 183"/>
        <xdr:cNvSpPr/>
      </xdr:nvSpPr>
      <xdr:spPr>
        <a:xfrm>
          <a:off x="3746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162313</xdr:rowOff>
    </xdr:from>
    <xdr:ext cx="469744" cy="259045"/>
    <xdr:sp macro="" textlink="">
      <xdr:nvSpPr>
        <xdr:cNvPr id="185" name="テキスト ボックス 184"/>
        <xdr:cNvSpPr txBox="1"/>
      </xdr:nvSpPr>
      <xdr:spPr>
        <a:xfrm>
          <a:off x="3562428" y="130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166675</xdr:rowOff>
    </xdr:from>
    <xdr:to>
      <xdr:col>15</xdr:col>
      <xdr:colOff>50800</xdr:colOff>
      <xdr:row>78</xdr:row>
      <xdr:rowOff>16370</xdr:rowOff>
    </xdr:to>
    <xdr:cxnSp macro="">
      <xdr:nvCxnSpPr>
        <xdr:cNvPr id="186" name="直線コネクタ 185"/>
        <xdr:cNvCxnSpPr/>
      </xdr:nvCxnSpPr>
      <xdr:spPr>
        <a:xfrm>
          <a:off x="2019300" y="13368325"/>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164224</xdr:rowOff>
    </xdr:from>
    <xdr:to>
      <xdr:col>15</xdr:col>
      <xdr:colOff>101600</xdr:colOff>
      <xdr:row>78</xdr:row>
      <xdr:rowOff>94374</xdr:rowOff>
    </xdr:to>
    <xdr:sp macro="" textlink="">
      <xdr:nvSpPr>
        <xdr:cNvPr id="187" name="フローチャート: 判断 186"/>
        <xdr:cNvSpPr/>
      </xdr:nvSpPr>
      <xdr:spPr>
        <a:xfrm>
          <a:off x="2857500" y="1336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85501</xdr:rowOff>
    </xdr:from>
    <xdr:ext cx="469744" cy="259045"/>
    <xdr:sp macro="" textlink="">
      <xdr:nvSpPr>
        <xdr:cNvPr id="188" name="テキスト ボックス 187"/>
        <xdr:cNvSpPr txBox="1"/>
      </xdr:nvSpPr>
      <xdr:spPr>
        <a:xfrm>
          <a:off x="2673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166675</xdr:rowOff>
    </xdr:from>
    <xdr:to>
      <xdr:col>10</xdr:col>
      <xdr:colOff>114300</xdr:colOff>
      <xdr:row>77</xdr:row>
      <xdr:rowOff>167818</xdr:rowOff>
    </xdr:to>
    <xdr:cxnSp macro="">
      <xdr:nvCxnSpPr>
        <xdr:cNvPr id="189" name="直線コネクタ 188"/>
        <xdr:cNvCxnSpPr/>
      </xdr:nvCxnSpPr>
      <xdr:spPr>
        <a:xfrm flipV="1">
          <a:off x="1130300" y="133683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155491</xdr:rowOff>
    </xdr:from>
    <xdr:to>
      <xdr:col>10</xdr:col>
      <xdr:colOff>165100</xdr:colOff>
      <xdr:row>78</xdr:row>
      <xdr:rowOff>85641</xdr:rowOff>
    </xdr:to>
    <xdr:sp macro="" textlink="">
      <xdr:nvSpPr>
        <xdr:cNvPr id="190" name="フローチャート: 判断 189"/>
        <xdr:cNvSpPr/>
      </xdr:nvSpPr>
      <xdr:spPr>
        <a:xfrm>
          <a:off x="196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76768</xdr:rowOff>
    </xdr:from>
    <xdr:ext cx="469744" cy="259045"/>
    <xdr:sp macro="" textlink="">
      <xdr:nvSpPr>
        <xdr:cNvPr id="191" name="テキスト ボックス 190"/>
        <xdr:cNvSpPr txBox="1"/>
      </xdr:nvSpPr>
      <xdr:spPr>
        <a:xfrm>
          <a:off x="1784428" y="1344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150988</xdr:rowOff>
    </xdr:from>
    <xdr:to>
      <xdr:col>6</xdr:col>
      <xdr:colOff>38100</xdr:colOff>
      <xdr:row>78</xdr:row>
      <xdr:rowOff>81138</xdr:rowOff>
    </xdr:to>
    <xdr:sp macro="" textlink="">
      <xdr:nvSpPr>
        <xdr:cNvPr id="192" name="フローチャート: 判断 191"/>
        <xdr:cNvSpPr/>
      </xdr:nvSpPr>
      <xdr:spPr>
        <a:xfrm>
          <a:off x="1079500" y="13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72265</xdr:rowOff>
    </xdr:from>
    <xdr:ext cx="469744" cy="259045"/>
    <xdr:sp macro="" textlink="">
      <xdr:nvSpPr>
        <xdr:cNvPr id="193" name="テキスト ボックス 192"/>
        <xdr:cNvSpPr txBox="1"/>
      </xdr:nvSpPr>
      <xdr:spPr>
        <a:xfrm>
          <a:off x="895428" y="1344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86592</xdr:rowOff>
    </xdr:from>
    <xdr:to>
      <xdr:col>24</xdr:col>
      <xdr:colOff>114300</xdr:colOff>
      <xdr:row>78</xdr:row>
      <xdr:rowOff>16742</xdr:rowOff>
    </xdr:to>
    <xdr:sp macro="" textlink="">
      <xdr:nvSpPr>
        <xdr:cNvPr id="199" name="楕円 198"/>
        <xdr:cNvSpPr/>
      </xdr:nvSpPr>
      <xdr:spPr>
        <a:xfrm>
          <a:off x="4584700" y="132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65019</xdr:rowOff>
    </xdr:from>
    <xdr:ext cx="469744" cy="259045"/>
    <xdr:sp macro="" textlink="">
      <xdr:nvSpPr>
        <xdr:cNvPr id="200" name="維持補修費該当値テキスト"/>
        <xdr:cNvSpPr txBox="1"/>
      </xdr:nvSpPr>
      <xdr:spPr>
        <a:xfrm>
          <a:off x="4686300" y="132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128059</xdr:rowOff>
    </xdr:from>
    <xdr:to>
      <xdr:col>20</xdr:col>
      <xdr:colOff>38100</xdr:colOff>
      <xdr:row>78</xdr:row>
      <xdr:rowOff>58209</xdr:rowOff>
    </xdr:to>
    <xdr:sp macro="" textlink="">
      <xdr:nvSpPr>
        <xdr:cNvPr id="201" name="楕円 200"/>
        <xdr:cNvSpPr/>
      </xdr:nvSpPr>
      <xdr:spPr>
        <a:xfrm>
          <a:off x="3746500" y="133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49336</xdr:rowOff>
    </xdr:from>
    <xdr:ext cx="469744" cy="259045"/>
    <xdr:sp macro="" textlink="">
      <xdr:nvSpPr>
        <xdr:cNvPr id="202" name="テキスト ボックス 201"/>
        <xdr:cNvSpPr txBox="1"/>
      </xdr:nvSpPr>
      <xdr:spPr>
        <a:xfrm>
          <a:off x="3562428" y="1342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137020</xdr:rowOff>
    </xdr:from>
    <xdr:to>
      <xdr:col>15</xdr:col>
      <xdr:colOff>101600</xdr:colOff>
      <xdr:row>78</xdr:row>
      <xdr:rowOff>67170</xdr:rowOff>
    </xdr:to>
    <xdr:sp macro="" textlink="">
      <xdr:nvSpPr>
        <xdr:cNvPr id="203" name="楕円 202"/>
        <xdr:cNvSpPr/>
      </xdr:nvSpPr>
      <xdr:spPr>
        <a:xfrm>
          <a:off x="2857500" y="133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83697</xdr:rowOff>
    </xdr:from>
    <xdr:ext cx="469744" cy="259045"/>
    <xdr:sp macro="" textlink="">
      <xdr:nvSpPr>
        <xdr:cNvPr id="204" name="テキスト ボックス 203"/>
        <xdr:cNvSpPr txBox="1"/>
      </xdr:nvSpPr>
      <xdr:spPr>
        <a:xfrm>
          <a:off x="2673428" y="131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115875</xdr:rowOff>
    </xdr:from>
    <xdr:to>
      <xdr:col>10</xdr:col>
      <xdr:colOff>165100</xdr:colOff>
      <xdr:row>78</xdr:row>
      <xdr:rowOff>46025</xdr:rowOff>
    </xdr:to>
    <xdr:sp macro="" textlink="">
      <xdr:nvSpPr>
        <xdr:cNvPr id="205" name="楕円 204"/>
        <xdr:cNvSpPr/>
      </xdr:nvSpPr>
      <xdr:spPr>
        <a:xfrm>
          <a:off x="1968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62552</xdr:rowOff>
    </xdr:from>
    <xdr:ext cx="469744" cy="259045"/>
    <xdr:sp macro="" textlink="">
      <xdr:nvSpPr>
        <xdr:cNvPr id="206" name="テキスト ボックス 205"/>
        <xdr:cNvSpPr txBox="1"/>
      </xdr:nvSpPr>
      <xdr:spPr>
        <a:xfrm>
          <a:off x="1784428" y="130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117018</xdr:rowOff>
    </xdr:from>
    <xdr:to>
      <xdr:col>6</xdr:col>
      <xdr:colOff>38100</xdr:colOff>
      <xdr:row>78</xdr:row>
      <xdr:rowOff>47168</xdr:rowOff>
    </xdr:to>
    <xdr:sp macro="" textlink="">
      <xdr:nvSpPr>
        <xdr:cNvPr id="207" name="楕円 206"/>
        <xdr:cNvSpPr/>
      </xdr:nvSpPr>
      <xdr:spPr>
        <a:xfrm>
          <a:off x="1079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63695</xdr:rowOff>
    </xdr:from>
    <xdr:ext cx="469744" cy="259045"/>
    <xdr:sp macro="" textlink="">
      <xdr:nvSpPr>
        <xdr:cNvPr id="208" name="テキスト ボックス 207"/>
        <xdr:cNvSpPr txBox="1"/>
      </xdr:nvSpPr>
      <xdr:spPr>
        <a:xfrm>
          <a:off x="895428" y="130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36471</xdr:rowOff>
    </xdr:from>
    <xdr:to>
      <xdr:col>24</xdr:col>
      <xdr:colOff>63500</xdr:colOff>
      <xdr:row>98</xdr:row>
      <xdr:rowOff>52211</xdr:rowOff>
    </xdr:to>
    <xdr:cxnSp macro="">
      <xdr:nvCxnSpPr>
        <xdr:cNvPr id="240" name="直線コネクタ 239"/>
        <xdr:cNvCxnSpPr/>
      </xdr:nvCxnSpPr>
      <xdr:spPr>
        <a:xfrm flipV="1">
          <a:off x="3797300" y="16667121"/>
          <a:ext cx="838200" cy="1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52211</xdr:rowOff>
    </xdr:from>
    <xdr:to>
      <xdr:col>19</xdr:col>
      <xdr:colOff>177800</xdr:colOff>
      <xdr:row>98</xdr:row>
      <xdr:rowOff>113813</xdr:rowOff>
    </xdr:to>
    <xdr:cxnSp macro="">
      <xdr:nvCxnSpPr>
        <xdr:cNvPr id="243" name="直線コネクタ 242"/>
        <xdr:cNvCxnSpPr/>
      </xdr:nvCxnSpPr>
      <xdr:spPr>
        <a:xfrm flipV="1">
          <a:off x="2908300" y="16854311"/>
          <a:ext cx="889000" cy="6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41002</xdr:rowOff>
    </xdr:from>
    <xdr:to>
      <xdr:col>20</xdr:col>
      <xdr:colOff>38100</xdr:colOff>
      <xdr:row>97</xdr:row>
      <xdr:rowOff>142602</xdr:rowOff>
    </xdr:to>
    <xdr:sp macro="" textlink="">
      <xdr:nvSpPr>
        <xdr:cNvPr id="244" name="フローチャート: 判断 243"/>
        <xdr:cNvSpPr/>
      </xdr:nvSpPr>
      <xdr:spPr>
        <a:xfrm>
          <a:off x="3746500" y="1667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159129</xdr:rowOff>
    </xdr:from>
    <xdr:ext cx="534377" cy="259045"/>
    <xdr:sp macro="" textlink="">
      <xdr:nvSpPr>
        <xdr:cNvPr id="245" name="テキスト ボックス 244"/>
        <xdr:cNvSpPr txBox="1"/>
      </xdr:nvSpPr>
      <xdr:spPr>
        <a:xfrm>
          <a:off x="3530111" y="164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113813</xdr:rowOff>
    </xdr:from>
    <xdr:to>
      <xdr:col>15</xdr:col>
      <xdr:colOff>50800</xdr:colOff>
      <xdr:row>98</xdr:row>
      <xdr:rowOff>127682</xdr:rowOff>
    </xdr:to>
    <xdr:cxnSp macro="">
      <xdr:nvCxnSpPr>
        <xdr:cNvPr id="246" name="直線コネクタ 245"/>
        <xdr:cNvCxnSpPr/>
      </xdr:nvCxnSpPr>
      <xdr:spPr>
        <a:xfrm flipV="1">
          <a:off x="2019300" y="1691591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8150</xdr:rowOff>
    </xdr:from>
    <xdr:to>
      <xdr:col>15</xdr:col>
      <xdr:colOff>101600</xdr:colOff>
      <xdr:row>97</xdr:row>
      <xdr:rowOff>109750</xdr:rowOff>
    </xdr:to>
    <xdr:sp macro="" textlink="">
      <xdr:nvSpPr>
        <xdr:cNvPr id="247" name="フローチャート: 判断 246"/>
        <xdr:cNvSpPr/>
      </xdr:nvSpPr>
      <xdr:spPr>
        <a:xfrm>
          <a:off x="2857500" y="16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126277</xdr:rowOff>
    </xdr:from>
    <xdr:ext cx="534377" cy="259045"/>
    <xdr:sp macro="" textlink="">
      <xdr:nvSpPr>
        <xdr:cNvPr id="248" name="テキスト ボックス 247"/>
        <xdr:cNvSpPr txBox="1"/>
      </xdr:nvSpPr>
      <xdr:spPr>
        <a:xfrm>
          <a:off x="2641111" y="164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126767</xdr:rowOff>
    </xdr:from>
    <xdr:to>
      <xdr:col>10</xdr:col>
      <xdr:colOff>114300</xdr:colOff>
      <xdr:row>98</xdr:row>
      <xdr:rowOff>127682</xdr:rowOff>
    </xdr:to>
    <xdr:cxnSp macro="">
      <xdr:nvCxnSpPr>
        <xdr:cNvPr id="249" name="直線コネクタ 248"/>
        <xdr:cNvCxnSpPr/>
      </xdr:nvCxnSpPr>
      <xdr:spPr>
        <a:xfrm>
          <a:off x="1130300" y="1692886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37933</xdr:rowOff>
    </xdr:from>
    <xdr:to>
      <xdr:col>10</xdr:col>
      <xdr:colOff>165100</xdr:colOff>
      <xdr:row>97</xdr:row>
      <xdr:rowOff>139533</xdr:rowOff>
    </xdr:to>
    <xdr:sp macro="" textlink="">
      <xdr:nvSpPr>
        <xdr:cNvPr id="250" name="フローチャート: 判断 249"/>
        <xdr:cNvSpPr/>
      </xdr:nvSpPr>
      <xdr:spPr>
        <a:xfrm>
          <a:off x="1968500" y="1666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156060</xdr:rowOff>
    </xdr:from>
    <xdr:ext cx="534377" cy="259045"/>
    <xdr:sp macro="" textlink="">
      <xdr:nvSpPr>
        <xdr:cNvPr id="251" name="テキスト ボックス 250"/>
        <xdr:cNvSpPr txBox="1"/>
      </xdr:nvSpPr>
      <xdr:spPr>
        <a:xfrm>
          <a:off x="1752111" y="164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37716</xdr:rowOff>
    </xdr:from>
    <xdr:to>
      <xdr:col>6</xdr:col>
      <xdr:colOff>38100</xdr:colOff>
      <xdr:row>97</xdr:row>
      <xdr:rowOff>139316</xdr:rowOff>
    </xdr:to>
    <xdr:sp macro="" textlink="">
      <xdr:nvSpPr>
        <xdr:cNvPr id="252" name="フローチャート: 判断 251"/>
        <xdr:cNvSpPr/>
      </xdr:nvSpPr>
      <xdr:spPr>
        <a:xfrm>
          <a:off x="1079500" y="1666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155843</xdr:rowOff>
    </xdr:from>
    <xdr:ext cx="534377" cy="259045"/>
    <xdr:sp macro="" textlink="">
      <xdr:nvSpPr>
        <xdr:cNvPr id="253" name="テキスト ボックス 252"/>
        <xdr:cNvSpPr txBox="1"/>
      </xdr:nvSpPr>
      <xdr:spPr>
        <a:xfrm>
          <a:off x="863111" y="164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157121</xdr:rowOff>
    </xdr:from>
    <xdr:to>
      <xdr:col>24</xdr:col>
      <xdr:colOff>114300</xdr:colOff>
      <xdr:row>97</xdr:row>
      <xdr:rowOff>87271</xdr:rowOff>
    </xdr:to>
    <xdr:sp macro="" textlink="">
      <xdr:nvSpPr>
        <xdr:cNvPr id="259" name="楕円 258"/>
        <xdr:cNvSpPr/>
      </xdr:nvSpPr>
      <xdr:spPr>
        <a:xfrm>
          <a:off x="4584700" y="16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135548</xdr:rowOff>
    </xdr:from>
    <xdr:ext cx="534377" cy="259045"/>
    <xdr:sp macro="" textlink="">
      <xdr:nvSpPr>
        <xdr:cNvPr id="260" name="扶助費該当値テキスト"/>
        <xdr:cNvSpPr txBox="1"/>
      </xdr:nvSpPr>
      <xdr:spPr>
        <a:xfrm>
          <a:off x="4686300"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1411</xdr:rowOff>
    </xdr:from>
    <xdr:to>
      <xdr:col>20</xdr:col>
      <xdr:colOff>38100</xdr:colOff>
      <xdr:row>98</xdr:row>
      <xdr:rowOff>103011</xdr:rowOff>
    </xdr:to>
    <xdr:sp macro="" textlink="">
      <xdr:nvSpPr>
        <xdr:cNvPr id="261" name="楕円 260"/>
        <xdr:cNvSpPr/>
      </xdr:nvSpPr>
      <xdr:spPr>
        <a:xfrm>
          <a:off x="3746500" y="168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94138</xdr:rowOff>
    </xdr:from>
    <xdr:ext cx="534377" cy="259045"/>
    <xdr:sp macro="" textlink="">
      <xdr:nvSpPr>
        <xdr:cNvPr id="262" name="テキスト ボックス 261"/>
        <xdr:cNvSpPr txBox="1"/>
      </xdr:nvSpPr>
      <xdr:spPr>
        <a:xfrm>
          <a:off x="3530111" y="168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63013</xdr:rowOff>
    </xdr:from>
    <xdr:to>
      <xdr:col>15</xdr:col>
      <xdr:colOff>101600</xdr:colOff>
      <xdr:row>98</xdr:row>
      <xdr:rowOff>164613</xdr:rowOff>
    </xdr:to>
    <xdr:sp macro="" textlink="">
      <xdr:nvSpPr>
        <xdr:cNvPr id="263" name="楕円 262"/>
        <xdr:cNvSpPr/>
      </xdr:nvSpPr>
      <xdr:spPr>
        <a:xfrm>
          <a:off x="2857500" y="168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155740</xdr:rowOff>
    </xdr:from>
    <xdr:ext cx="534377" cy="259045"/>
    <xdr:sp macro="" textlink="">
      <xdr:nvSpPr>
        <xdr:cNvPr id="264" name="テキスト ボックス 263"/>
        <xdr:cNvSpPr txBox="1"/>
      </xdr:nvSpPr>
      <xdr:spPr>
        <a:xfrm>
          <a:off x="2641111" y="169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76882</xdr:rowOff>
    </xdr:from>
    <xdr:to>
      <xdr:col>10</xdr:col>
      <xdr:colOff>165100</xdr:colOff>
      <xdr:row>99</xdr:row>
      <xdr:rowOff>7032</xdr:rowOff>
    </xdr:to>
    <xdr:sp macro="" textlink="">
      <xdr:nvSpPr>
        <xdr:cNvPr id="265" name="楕円 264"/>
        <xdr:cNvSpPr/>
      </xdr:nvSpPr>
      <xdr:spPr>
        <a:xfrm>
          <a:off x="1968500" y="168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169609</xdr:rowOff>
    </xdr:from>
    <xdr:ext cx="534377" cy="259045"/>
    <xdr:sp macro="" textlink="">
      <xdr:nvSpPr>
        <xdr:cNvPr id="266" name="テキスト ボックス 265"/>
        <xdr:cNvSpPr txBox="1"/>
      </xdr:nvSpPr>
      <xdr:spPr>
        <a:xfrm>
          <a:off x="1752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75967</xdr:rowOff>
    </xdr:from>
    <xdr:to>
      <xdr:col>6</xdr:col>
      <xdr:colOff>38100</xdr:colOff>
      <xdr:row>99</xdr:row>
      <xdr:rowOff>6117</xdr:rowOff>
    </xdr:to>
    <xdr:sp macro="" textlink="">
      <xdr:nvSpPr>
        <xdr:cNvPr id="267" name="楕円 266"/>
        <xdr:cNvSpPr/>
      </xdr:nvSpPr>
      <xdr:spPr>
        <a:xfrm>
          <a:off x="1079500" y="168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168694</xdr:rowOff>
    </xdr:from>
    <xdr:ext cx="534377" cy="259045"/>
    <xdr:sp macro="" textlink="">
      <xdr:nvSpPr>
        <xdr:cNvPr id="268" name="テキスト ボックス 267"/>
        <xdr:cNvSpPr txBox="1"/>
      </xdr:nvSpPr>
      <xdr:spPr>
        <a:xfrm>
          <a:off x="863111" y="169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105410</xdr:rowOff>
    </xdr:from>
    <xdr:to>
      <xdr:col>55</xdr:col>
      <xdr:colOff>0</xdr:colOff>
      <xdr:row>37</xdr:row>
      <xdr:rowOff>67257</xdr:rowOff>
    </xdr:to>
    <xdr:cxnSp macro="">
      <xdr:nvCxnSpPr>
        <xdr:cNvPr id="295" name="直線コネクタ 294"/>
        <xdr:cNvCxnSpPr/>
      </xdr:nvCxnSpPr>
      <xdr:spPr>
        <a:xfrm>
          <a:off x="9639300" y="5934710"/>
          <a:ext cx="838200" cy="4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105410</xdr:rowOff>
    </xdr:from>
    <xdr:to>
      <xdr:col>50</xdr:col>
      <xdr:colOff>114300</xdr:colOff>
      <xdr:row>37</xdr:row>
      <xdr:rowOff>96083</xdr:rowOff>
    </xdr:to>
    <xdr:cxnSp macro="">
      <xdr:nvCxnSpPr>
        <xdr:cNvPr id="298" name="直線コネクタ 297"/>
        <xdr:cNvCxnSpPr/>
      </xdr:nvCxnSpPr>
      <xdr:spPr>
        <a:xfrm flipV="1">
          <a:off x="8750300" y="5934710"/>
          <a:ext cx="889000" cy="5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9" name="フローチャート: 判断 298"/>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165330</xdr:rowOff>
    </xdr:from>
    <xdr:ext cx="599010" cy="259045"/>
    <xdr:sp macro="" textlink="">
      <xdr:nvSpPr>
        <xdr:cNvPr id="300" name="テキスト ボックス 299"/>
        <xdr:cNvSpPr txBox="1"/>
      </xdr:nvSpPr>
      <xdr:spPr>
        <a:xfrm>
          <a:off x="9339795" y="54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96083</xdr:rowOff>
    </xdr:from>
    <xdr:to>
      <xdr:col>45</xdr:col>
      <xdr:colOff>177800</xdr:colOff>
      <xdr:row>37</xdr:row>
      <xdr:rowOff>109100</xdr:rowOff>
    </xdr:to>
    <xdr:cxnSp macro="">
      <xdr:nvCxnSpPr>
        <xdr:cNvPr id="301" name="直線コネクタ 300"/>
        <xdr:cNvCxnSpPr/>
      </xdr:nvCxnSpPr>
      <xdr:spPr>
        <a:xfrm flipV="1">
          <a:off x="7861300" y="6439733"/>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159185</xdr:rowOff>
    </xdr:from>
    <xdr:to>
      <xdr:col>46</xdr:col>
      <xdr:colOff>38100</xdr:colOff>
      <xdr:row>37</xdr:row>
      <xdr:rowOff>89335</xdr:rowOff>
    </xdr:to>
    <xdr:sp macro="" textlink="">
      <xdr:nvSpPr>
        <xdr:cNvPr id="302" name="フローチャート: 判断 301"/>
        <xdr:cNvSpPr/>
      </xdr:nvSpPr>
      <xdr:spPr>
        <a:xfrm>
          <a:off x="8699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105862</xdr:rowOff>
    </xdr:from>
    <xdr:ext cx="534377" cy="259045"/>
    <xdr:sp macro="" textlink="">
      <xdr:nvSpPr>
        <xdr:cNvPr id="303" name="テキスト ボックス 302"/>
        <xdr:cNvSpPr txBox="1"/>
      </xdr:nvSpPr>
      <xdr:spPr>
        <a:xfrm>
          <a:off x="8483111" y="61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109100</xdr:rowOff>
    </xdr:from>
    <xdr:to>
      <xdr:col>41</xdr:col>
      <xdr:colOff>50800</xdr:colOff>
      <xdr:row>37</xdr:row>
      <xdr:rowOff>122514</xdr:rowOff>
    </xdr:to>
    <xdr:cxnSp macro="">
      <xdr:nvCxnSpPr>
        <xdr:cNvPr id="304" name="直線コネクタ 303"/>
        <xdr:cNvCxnSpPr/>
      </xdr:nvCxnSpPr>
      <xdr:spPr>
        <a:xfrm flipV="1">
          <a:off x="6972300" y="6452750"/>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2037</xdr:rowOff>
    </xdr:from>
    <xdr:to>
      <xdr:col>41</xdr:col>
      <xdr:colOff>101600</xdr:colOff>
      <xdr:row>37</xdr:row>
      <xdr:rowOff>103637</xdr:rowOff>
    </xdr:to>
    <xdr:sp macro="" textlink="">
      <xdr:nvSpPr>
        <xdr:cNvPr id="305" name="フローチャート: 判断 304"/>
        <xdr:cNvSpPr/>
      </xdr:nvSpPr>
      <xdr:spPr>
        <a:xfrm>
          <a:off x="7810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120164</xdr:rowOff>
    </xdr:from>
    <xdr:ext cx="534377" cy="259045"/>
    <xdr:sp macro="" textlink="">
      <xdr:nvSpPr>
        <xdr:cNvPr id="306" name="テキスト ボックス 305"/>
        <xdr:cNvSpPr txBox="1"/>
      </xdr:nvSpPr>
      <xdr:spPr>
        <a:xfrm>
          <a:off x="7594111" y="61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xdr:rowOff>
    </xdr:from>
    <xdr:to>
      <xdr:col>36</xdr:col>
      <xdr:colOff>165100</xdr:colOff>
      <xdr:row>37</xdr:row>
      <xdr:rowOff>115702</xdr:rowOff>
    </xdr:to>
    <xdr:sp macro="" textlink="">
      <xdr:nvSpPr>
        <xdr:cNvPr id="307" name="フローチャート: 判断 306"/>
        <xdr:cNvSpPr/>
      </xdr:nvSpPr>
      <xdr:spPr>
        <a:xfrm>
          <a:off x="6921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132229</xdr:rowOff>
    </xdr:from>
    <xdr:ext cx="534377" cy="259045"/>
    <xdr:sp macro="" textlink="">
      <xdr:nvSpPr>
        <xdr:cNvPr id="308" name="テキスト ボックス 307"/>
        <xdr:cNvSpPr txBox="1"/>
      </xdr:nvSpPr>
      <xdr:spPr>
        <a:xfrm>
          <a:off x="6705111" y="6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16457</xdr:rowOff>
    </xdr:from>
    <xdr:to>
      <xdr:col>55</xdr:col>
      <xdr:colOff>50800</xdr:colOff>
      <xdr:row>37</xdr:row>
      <xdr:rowOff>118057</xdr:rowOff>
    </xdr:to>
    <xdr:sp macro="" textlink="">
      <xdr:nvSpPr>
        <xdr:cNvPr id="314" name="楕円 313"/>
        <xdr:cNvSpPr/>
      </xdr:nvSpPr>
      <xdr:spPr>
        <a:xfrm>
          <a:off x="10426700" y="63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102834</xdr:rowOff>
    </xdr:from>
    <xdr:ext cx="534377" cy="259045"/>
    <xdr:sp macro="" textlink="">
      <xdr:nvSpPr>
        <xdr:cNvPr id="315" name="補助費等該当値テキスト"/>
        <xdr:cNvSpPr txBox="1"/>
      </xdr:nvSpPr>
      <xdr:spPr>
        <a:xfrm>
          <a:off x="10528300" y="62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54610</xdr:rowOff>
    </xdr:from>
    <xdr:to>
      <xdr:col>50</xdr:col>
      <xdr:colOff>165100</xdr:colOff>
      <xdr:row>34</xdr:row>
      <xdr:rowOff>156210</xdr:rowOff>
    </xdr:to>
    <xdr:sp macro="" textlink="">
      <xdr:nvSpPr>
        <xdr:cNvPr id="316" name="楕円 315"/>
        <xdr:cNvSpPr/>
      </xdr:nvSpPr>
      <xdr:spPr>
        <a:xfrm>
          <a:off x="958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147337</xdr:rowOff>
    </xdr:from>
    <xdr:ext cx="599010" cy="259045"/>
    <xdr:sp macro="" textlink="">
      <xdr:nvSpPr>
        <xdr:cNvPr id="317" name="テキスト ボックス 316"/>
        <xdr:cNvSpPr txBox="1"/>
      </xdr:nvSpPr>
      <xdr:spPr>
        <a:xfrm>
          <a:off x="9339795" y="597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45283</xdr:rowOff>
    </xdr:from>
    <xdr:to>
      <xdr:col>46</xdr:col>
      <xdr:colOff>38100</xdr:colOff>
      <xdr:row>37</xdr:row>
      <xdr:rowOff>146883</xdr:rowOff>
    </xdr:to>
    <xdr:sp macro="" textlink="">
      <xdr:nvSpPr>
        <xdr:cNvPr id="318" name="楕円 317"/>
        <xdr:cNvSpPr/>
      </xdr:nvSpPr>
      <xdr:spPr>
        <a:xfrm>
          <a:off x="8699500" y="63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138010</xdr:rowOff>
    </xdr:from>
    <xdr:ext cx="534377" cy="259045"/>
    <xdr:sp macro="" textlink="">
      <xdr:nvSpPr>
        <xdr:cNvPr id="319" name="テキスト ボックス 318"/>
        <xdr:cNvSpPr txBox="1"/>
      </xdr:nvSpPr>
      <xdr:spPr>
        <a:xfrm>
          <a:off x="8483111" y="64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58300</xdr:rowOff>
    </xdr:from>
    <xdr:to>
      <xdr:col>41</xdr:col>
      <xdr:colOff>101600</xdr:colOff>
      <xdr:row>37</xdr:row>
      <xdr:rowOff>159900</xdr:rowOff>
    </xdr:to>
    <xdr:sp macro="" textlink="">
      <xdr:nvSpPr>
        <xdr:cNvPr id="320" name="楕円 319"/>
        <xdr:cNvSpPr/>
      </xdr:nvSpPr>
      <xdr:spPr>
        <a:xfrm>
          <a:off x="7810500" y="64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151027</xdr:rowOff>
    </xdr:from>
    <xdr:ext cx="534377" cy="259045"/>
    <xdr:sp macro="" textlink="">
      <xdr:nvSpPr>
        <xdr:cNvPr id="321" name="テキスト ボックス 320"/>
        <xdr:cNvSpPr txBox="1"/>
      </xdr:nvSpPr>
      <xdr:spPr>
        <a:xfrm>
          <a:off x="7594111" y="64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71714</xdr:rowOff>
    </xdr:from>
    <xdr:to>
      <xdr:col>36</xdr:col>
      <xdr:colOff>165100</xdr:colOff>
      <xdr:row>38</xdr:row>
      <xdr:rowOff>1863</xdr:rowOff>
    </xdr:to>
    <xdr:sp macro="" textlink="">
      <xdr:nvSpPr>
        <xdr:cNvPr id="322" name="楕円 321"/>
        <xdr:cNvSpPr/>
      </xdr:nvSpPr>
      <xdr:spPr>
        <a:xfrm>
          <a:off x="6921500" y="64153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164441</xdr:rowOff>
    </xdr:from>
    <xdr:ext cx="534377" cy="259045"/>
    <xdr:sp macro="" textlink="">
      <xdr:nvSpPr>
        <xdr:cNvPr id="323" name="テキスト ボックス 322"/>
        <xdr:cNvSpPr txBox="1"/>
      </xdr:nvSpPr>
      <xdr:spPr>
        <a:xfrm>
          <a:off x="6705111" y="65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53735</xdr:rowOff>
    </xdr:from>
    <xdr:to>
      <xdr:col>55</xdr:col>
      <xdr:colOff>0</xdr:colOff>
      <xdr:row>58</xdr:row>
      <xdr:rowOff>87834</xdr:rowOff>
    </xdr:to>
    <xdr:cxnSp macro="">
      <xdr:nvCxnSpPr>
        <xdr:cNvPr id="352" name="直線コネクタ 351"/>
        <xdr:cNvCxnSpPr/>
      </xdr:nvCxnSpPr>
      <xdr:spPr>
        <a:xfrm>
          <a:off x="9639300" y="9997835"/>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53735</xdr:rowOff>
    </xdr:from>
    <xdr:to>
      <xdr:col>50</xdr:col>
      <xdr:colOff>114300</xdr:colOff>
      <xdr:row>58</xdr:row>
      <xdr:rowOff>122140</xdr:rowOff>
    </xdr:to>
    <xdr:cxnSp macro="">
      <xdr:nvCxnSpPr>
        <xdr:cNvPr id="355" name="直線コネクタ 354"/>
        <xdr:cNvCxnSpPr/>
      </xdr:nvCxnSpPr>
      <xdr:spPr>
        <a:xfrm flipV="1">
          <a:off x="8750300" y="9997835"/>
          <a:ext cx="889000" cy="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14761</xdr:rowOff>
    </xdr:from>
    <xdr:to>
      <xdr:col>50</xdr:col>
      <xdr:colOff>165100</xdr:colOff>
      <xdr:row>57</xdr:row>
      <xdr:rowOff>116361</xdr:rowOff>
    </xdr:to>
    <xdr:sp macro="" textlink="">
      <xdr:nvSpPr>
        <xdr:cNvPr id="356" name="フローチャート: 判断 355"/>
        <xdr:cNvSpPr/>
      </xdr:nvSpPr>
      <xdr:spPr>
        <a:xfrm>
          <a:off x="9588500" y="978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132888</xdr:rowOff>
    </xdr:from>
    <xdr:ext cx="534377" cy="259045"/>
    <xdr:sp macro="" textlink="">
      <xdr:nvSpPr>
        <xdr:cNvPr id="357" name="テキスト ボックス 356"/>
        <xdr:cNvSpPr txBox="1"/>
      </xdr:nvSpPr>
      <xdr:spPr>
        <a:xfrm>
          <a:off x="9372111" y="95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78207</xdr:rowOff>
    </xdr:from>
    <xdr:to>
      <xdr:col>45</xdr:col>
      <xdr:colOff>177800</xdr:colOff>
      <xdr:row>58</xdr:row>
      <xdr:rowOff>122140</xdr:rowOff>
    </xdr:to>
    <xdr:cxnSp macro="">
      <xdr:nvCxnSpPr>
        <xdr:cNvPr id="358" name="直線コネクタ 357"/>
        <xdr:cNvCxnSpPr/>
      </xdr:nvCxnSpPr>
      <xdr:spPr>
        <a:xfrm>
          <a:off x="7861300" y="10022307"/>
          <a:ext cx="889000" cy="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111306</xdr:rowOff>
    </xdr:from>
    <xdr:to>
      <xdr:col>46</xdr:col>
      <xdr:colOff>38100</xdr:colOff>
      <xdr:row>58</xdr:row>
      <xdr:rowOff>41456</xdr:rowOff>
    </xdr:to>
    <xdr:sp macro="" textlink="">
      <xdr:nvSpPr>
        <xdr:cNvPr id="359" name="フローチャート: 判断 358"/>
        <xdr:cNvSpPr/>
      </xdr:nvSpPr>
      <xdr:spPr>
        <a:xfrm>
          <a:off x="8699500" y="98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57983</xdr:rowOff>
    </xdr:from>
    <xdr:ext cx="534377" cy="259045"/>
    <xdr:sp macro="" textlink="">
      <xdr:nvSpPr>
        <xdr:cNvPr id="360" name="テキスト ボックス 359"/>
        <xdr:cNvSpPr txBox="1"/>
      </xdr:nvSpPr>
      <xdr:spPr>
        <a:xfrm>
          <a:off x="8483111" y="965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78207</xdr:rowOff>
    </xdr:from>
    <xdr:to>
      <xdr:col>41</xdr:col>
      <xdr:colOff>50800</xdr:colOff>
      <xdr:row>58</xdr:row>
      <xdr:rowOff>85514</xdr:rowOff>
    </xdr:to>
    <xdr:cxnSp macro="">
      <xdr:nvCxnSpPr>
        <xdr:cNvPr id="361" name="直線コネクタ 360"/>
        <xdr:cNvCxnSpPr/>
      </xdr:nvCxnSpPr>
      <xdr:spPr>
        <a:xfrm flipV="1">
          <a:off x="6972300" y="10022307"/>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131309</xdr:rowOff>
    </xdr:from>
    <xdr:to>
      <xdr:col>41</xdr:col>
      <xdr:colOff>101600</xdr:colOff>
      <xdr:row>58</xdr:row>
      <xdr:rowOff>61459</xdr:rowOff>
    </xdr:to>
    <xdr:sp macro="" textlink="">
      <xdr:nvSpPr>
        <xdr:cNvPr id="362" name="フローチャート: 判断 361"/>
        <xdr:cNvSpPr/>
      </xdr:nvSpPr>
      <xdr:spPr>
        <a:xfrm>
          <a:off x="7810500" y="990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77986</xdr:rowOff>
    </xdr:from>
    <xdr:ext cx="534377" cy="259045"/>
    <xdr:sp macro="" textlink="">
      <xdr:nvSpPr>
        <xdr:cNvPr id="363" name="テキスト ボックス 362"/>
        <xdr:cNvSpPr txBox="1"/>
      </xdr:nvSpPr>
      <xdr:spPr>
        <a:xfrm>
          <a:off x="7594111" y="96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64" name="フローチャート: 判断 363"/>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78801</xdr:rowOff>
    </xdr:from>
    <xdr:ext cx="534377" cy="259045"/>
    <xdr:sp macro="" textlink="">
      <xdr:nvSpPr>
        <xdr:cNvPr id="365" name="テキスト ボックス 364"/>
        <xdr:cNvSpPr txBox="1"/>
      </xdr:nvSpPr>
      <xdr:spPr>
        <a:xfrm>
          <a:off x="6705111" y="96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37034</xdr:rowOff>
    </xdr:from>
    <xdr:to>
      <xdr:col>55</xdr:col>
      <xdr:colOff>50800</xdr:colOff>
      <xdr:row>58</xdr:row>
      <xdr:rowOff>138634</xdr:rowOff>
    </xdr:to>
    <xdr:sp macro="" textlink="">
      <xdr:nvSpPr>
        <xdr:cNvPr id="371" name="楕円 370"/>
        <xdr:cNvSpPr/>
      </xdr:nvSpPr>
      <xdr:spPr>
        <a:xfrm>
          <a:off x="10426700" y="99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123411</xdr:rowOff>
    </xdr:from>
    <xdr:ext cx="534377" cy="259045"/>
    <xdr:sp macro="" textlink="">
      <xdr:nvSpPr>
        <xdr:cNvPr id="372" name="普通建設事業費該当値テキスト"/>
        <xdr:cNvSpPr txBox="1"/>
      </xdr:nvSpPr>
      <xdr:spPr>
        <a:xfrm>
          <a:off x="10528300" y="98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2935</xdr:rowOff>
    </xdr:from>
    <xdr:to>
      <xdr:col>50</xdr:col>
      <xdr:colOff>165100</xdr:colOff>
      <xdr:row>58</xdr:row>
      <xdr:rowOff>104535</xdr:rowOff>
    </xdr:to>
    <xdr:sp macro="" textlink="">
      <xdr:nvSpPr>
        <xdr:cNvPr id="373" name="楕円 372"/>
        <xdr:cNvSpPr/>
      </xdr:nvSpPr>
      <xdr:spPr>
        <a:xfrm>
          <a:off x="9588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95662</xdr:rowOff>
    </xdr:from>
    <xdr:ext cx="534377" cy="259045"/>
    <xdr:sp macro="" textlink="">
      <xdr:nvSpPr>
        <xdr:cNvPr id="374" name="テキスト ボックス 373"/>
        <xdr:cNvSpPr txBox="1"/>
      </xdr:nvSpPr>
      <xdr:spPr>
        <a:xfrm>
          <a:off x="9372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71340</xdr:rowOff>
    </xdr:from>
    <xdr:to>
      <xdr:col>46</xdr:col>
      <xdr:colOff>38100</xdr:colOff>
      <xdr:row>59</xdr:row>
      <xdr:rowOff>1490</xdr:rowOff>
    </xdr:to>
    <xdr:sp macro="" textlink="">
      <xdr:nvSpPr>
        <xdr:cNvPr id="375" name="楕円 374"/>
        <xdr:cNvSpPr/>
      </xdr:nvSpPr>
      <xdr:spPr>
        <a:xfrm>
          <a:off x="8699500" y="100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164067</xdr:rowOff>
    </xdr:from>
    <xdr:ext cx="534377" cy="259045"/>
    <xdr:sp macro="" textlink="">
      <xdr:nvSpPr>
        <xdr:cNvPr id="376" name="テキスト ボックス 375"/>
        <xdr:cNvSpPr txBox="1"/>
      </xdr:nvSpPr>
      <xdr:spPr>
        <a:xfrm>
          <a:off x="8483111" y="101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27407</xdr:rowOff>
    </xdr:from>
    <xdr:to>
      <xdr:col>41</xdr:col>
      <xdr:colOff>101600</xdr:colOff>
      <xdr:row>58</xdr:row>
      <xdr:rowOff>129007</xdr:rowOff>
    </xdr:to>
    <xdr:sp macro="" textlink="">
      <xdr:nvSpPr>
        <xdr:cNvPr id="377" name="楕円 376"/>
        <xdr:cNvSpPr/>
      </xdr:nvSpPr>
      <xdr:spPr>
        <a:xfrm>
          <a:off x="7810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120134</xdr:rowOff>
    </xdr:from>
    <xdr:ext cx="534377" cy="259045"/>
    <xdr:sp macro="" textlink="">
      <xdr:nvSpPr>
        <xdr:cNvPr id="378" name="テキスト ボックス 377"/>
        <xdr:cNvSpPr txBox="1"/>
      </xdr:nvSpPr>
      <xdr:spPr>
        <a:xfrm>
          <a:off x="7594111" y="100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34714</xdr:rowOff>
    </xdr:from>
    <xdr:to>
      <xdr:col>36</xdr:col>
      <xdr:colOff>165100</xdr:colOff>
      <xdr:row>58</xdr:row>
      <xdr:rowOff>136314</xdr:rowOff>
    </xdr:to>
    <xdr:sp macro="" textlink="">
      <xdr:nvSpPr>
        <xdr:cNvPr id="379" name="楕円 378"/>
        <xdr:cNvSpPr/>
      </xdr:nvSpPr>
      <xdr:spPr>
        <a:xfrm>
          <a:off x="6921500" y="99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127441</xdr:rowOff>
    </xdr:from>
    <xdr:ext cx="534377" cy="259045"/>
    <xdr:sp macro="" textlink="">
      <xdr:nvSpPr>
        <xdr:cNvPr id="380" name="テキスト ボックス 379"/>
        <xdr:cNvSpPr txBox="1"/>
      </xdr:nvSpPr>
      <xdr:spPr>
        <a:xfrm>
          <a:off x="6705111" y="100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137826</xdr:rowOff>
    </xdr:from>
    <xdr:to>
      <xdr:col>55</xdr:col>
      <xdr:colOff>0</xdr:colOff>
      <xdr:row>78</xdr:row>
      <xdr:rowOff>138680</xdr:rowOff>
    </xdr:to>
    <xdr:cxnSp macro="">
      <xdr:nvCxnSpPr>
        <xdr:cNvPr id="407" name="直線コネクタ 406"/>
        <xdr:cNvCxnSpPr/>
      </xdr:nvCxnSpPr>
      <xdr:spPr>
        <a:xfrm flipV="1">
          <a:off x="9639300" y="13510926"/>
          <a:ext cx="8382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135370</xdr:rowOff>
    </xdr:from>
    <xdr:to>
      <xdr:col>50</xdr:col>
      <xdr:colOff>114300</xdr:colOff>
      <xdr:row>78</xdr:row>
      <xdr:rowOff>138680</xdr:rowOff>
    </xdr:to>
    <xdr:cxnSp macro="">
      <xdr:nvCxnSpPr>
        <xdr:cNvPr id="410" name="直線コネクタ 409"/>
        <xdr:cNvCxnSpPr/>
      </xdr:nvCxnSpPr>
      <xdr:spPr>
        <a:xfrm>
          <a:off x="8750300" y="13508470"/>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24078</xdr:rowOff>
    </xdr:from>
    <xdr:to>
      <xdr:col>50</xdr:col>
      <xdr:colOff>165100</xdr:colOff>
      <xdr:row>78</xdr:row>
      <xdr:rowOff>125678</xdr:rowOff>
    </xdr:to>
    <xdr:sp macro="" textlink="">
      <xdr:nvSpPr>
        <xdr:cNvPr id="411" name="フローチャート: 判断 410"/>
        <xdr:cNvSpPr/>
      </xdr:nvSpPr>
      <xdr:spPr>
        <a:xfrm>
          <a:off x="9588500" y="1339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142205</xdr:rowOff>
    </xdr:from>
    <xdr:ext cx="534377" cy="259045"/>
    <xdr:sp macro="" textlink="">
      <xdr:nvSpPr>
        <xdr:cNvPr id="412" name="テキスト ボックス 411"/>
        <xdr:cNvSpPr txBox="1"/>
      </xdr:nvSpPr>
      <xdr:spPr>
        <a:xfrm>
          <a:off x="9372111" y="131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114892</xdr:rowOff>
    </xdr:from>
    <xdr:to>
      <xdr:col>45</xdr:col>
      <xdr:colOff>177800</xdr:colOff>
      <xdr:row>78</xdr:row>
      <xdr:rowOff>135370</xdr:rowOff>
    </xdr:to>
    <xdr:cxnSp macro="">
      <xdr:nvCxnSpPr>
        <xdr:cNvPr id="413" name="直線コネクタ 412"/>
        <xdr:cNvCxnSpPr/>
      </xdr:nvCxnSpPr>
      <xdr:spPr>
        <a:xfrm>
          <a:off x="7861300" y="13487992"/>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15886</xdr:rowOff>
    </xdr:from>
    <xdr:to>
      <xdr:col>46</xdr:col>
      <xdr:colOff>38100</xdr:colOff>
      <xdr:row>78</xdr:row>
      <xdr:rowOff>117486</xdr:rowOff>
    </xdr:to>
    <xdr:sp macro="" textlink="">
      <xdr:nvSpPr>
        <xdr:cNvPr id="414" name="フローチャート: 判断 413"/>
        <xdr:cNvSpPr/>
      </xdr:nvSpPr>
      <xdr:spPr>
        <a:xfrm>
          <a:off x="8699500" y="1338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134013</xdr:rowOff>
    </xdr:from>
    <xdr:ext cx="534377" cy="259045"/>
    <xdr:sp macro="" textlink="">
      <xdr:nvSpPr>
        <xdr:cNvPr id="415" name="テキスト ボックス 414"/>
        <xdr:cNvSpPr txBox="1"/>
      </xdr:nvSpPr>
      <xdr:spPr>
        <a:xfrm>
          <a:off x="8483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114892</xdr:rowOff>
    </xdr:from>
    <xdr:to>
      <xdr:col>41</xdr:col>
      <xdr:colOff>50800</xdr:colOff>
      <xdr:row>78</xdr:row>
      <xdr:rowOff>123872</xdr:rowOff>
    </xdr:to>
    <xdr:cxnSp macro="">
      <xdr:nvCxnSpPr>
        <xdr:cNvPr id="416" name="直線コネクタ 415"/>
        <xdr:cNvCxnSpPr/>
      </xdr:nvCxnSpPr>
      <xdr:spPr>
        <a:xfrm flipV="1">
          <a:off x="6972300" y="13487992"/>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21915</xdr:rowOff>
    </xdr:from>
    <xdr:to>
      <xdr:col>41</xdr:col>
      <xdr:colOff>101600</xdr:colOff>
      <xdr:row>78</xdr:row>
      <xdr:rowOff>123515</xdr:rowOff>
    </xdr:to>
    <xdr:sp macro="" textlink="">
      <xdr:nvSpPr>
        <xdr:cNvPr id="417" name="フローチャート: 判断 416"/>
        <xdr:cNvSpPr/>
      </xdr:nvSpPr>
      <xdr:spPr>
        <a:xfrm>
          <a:off x="7810500" y="1339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140042</xdr:rowOff>
    </xdr:from>
    <xdr:ext cx="534377" cy="259045"/>
    <xdr:sp macro="" textlink="">
      <xdr:nvSpPr>
        <xdr:cNvPr id="418" name="テキスト ボックス 417"/>
        <xdr:cNvSpPr txBox="1"/>
      </xdr:nvSpPr>
      <xdr:spPr>
        <a:xfrm>
          <a:off x="7594111" y="131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20910</xdr:rowOff>
    </xdr:from>
    <xdr:to>
      <xdr:col>36</xdr:col>
      <xdr:colOff>165100</xdr:colOff>
      <xdr:row>78</xdr:row>
      <xdr:rowOff>122510</xdr:rowOff>
    </xdr:to>
    <xdr:sp macro="" textlink="">
      <xdr:nvSpPr>
        <xdr:cNvPr id="419" name="フローチャート: 判断 418"/>
        <xdr:cNvSpPr/>
      </xdr:nvSpPr>
      <xdr:spPr>
        <a:xfrm>
          <a:off x="6921500" y="133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139037</xdr:rowOff>
    </xdr:from>
    <xdr:ext cx="534377" cy="259045"/>
    <xdr:sp macro="" textlink="">
      <xdr:nvSpPr>
        <xdr:cNvPr id="420" name="テキスト ボックス 419"/>
        <xdr:cNvSpPr txBox="1"/>
      </xdr:nvSpPr>
      <xdr:spPr>
        <a:xfrm>
          <a:off x="6705111" y="131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87026</xdr:rowOff>
    </xdr:from>
    <xdr:to>
      <xdr:col>55</xdr:col>
      <xdr:colOff>50800</xdr:colOff>
      <xdr:row>79</xdr:row>
      <xdr:rowOff>17176</xdr:rowOff>
    </xdr:to>
    <xdr:sp macro="" textlink="">
      <xdr:nvSpPr>
        <xdr:cNvPr id="426" name="楕円 425"/>
        <xdr:cNvSpPr/>
      </xdr:nvSpPr>
      <xdr:spPr>
        <a:xfrm>
          <a:off x="104267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1953</xdr:rowOff>
    </xdr:from>
    <xdr:ext cx="378565" cy="259045"/>
    <xdr:sp macro="" textlink="">
      <xdr:nvSpPr>
        <xdr:cNvPr id="427" name="普通建設事業費 （ うち新規整備　）該当値テキスト"/>
        <xdr:cNvSpPr txBox="1"/>
      </xdr:nvSpPr>
      <xdr:spPr>
        <a:xfrm>
          <a:off x="10528300" y="1337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87880</xdr:rowOff>
    </xdr:from>
    <xdr:to>
      <xdr:col>50</xdr:col>
      <xdr:colOff>165100</xdr:colOff>
      <xdr:row>79</xdr:row>
      <xdr:rowOff>18030</xdr:rowOff>
    </xdr:to>
    <xdr:sp macro="" textlink="">
      <xdr:nvSpPr>
        <xdr:cNvPr id="428" name="楕円 427"/>
        <xdr:cNvSpPr/>
      </xdr:nvSpPr>
      <xdr:spPr>
        <a:xfrm>
          <a:off x="9588500" y="134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9157</xdr:rowOff>
    </xdr:from>
    <xdr:ext cx="378565" cy="259045"/>
    <xdr:sp macro="" textlink="">
      <xdr:nvSpPr>
        <xdr:cNvPr id="429" name="テキスト ボックス 428"/>
        <xdr:cNvSpPr txBox="1"/>
      </xdr:nvSpPr>
      <xdr:spPr>
        <a:xfrm>
          <a:off x="9450017" y="1355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84570</xdr:rowOff>
    </xdr:from>
    <xdr:to>
      <xdr:col>46</xdr:col>
      <xdr:colOff>38100</xdr:colOff>
      <xdr:row>79</xdr:row>
      <xdr:rowOff>14720</xdr:rowOff>
    </xdr:to>
    <xdr:sp macro="" textlink="">
      <xdr:nvSpPr>
        <xdr:cNvPr id="430" name="楕円 429"/>
        <xdr:cNvSpPr/>
      </xdr:nvSpPr>
      <xdr:spPr>
        <a:xfrm>
          <a:off x="8699500" y="134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5847</xdr:rowOff>
    </xdr:from>
    <xdr:ext cx="378565" cy="259045"/>
    <xdr:sp macro="" textlink="">
      <xdr:nvSpPr>
        <xdr:cNvPr id="431" name="テキスト ボックス 430"/>
        <xdr:cNvSpPr txBox="1"/>
      </xdr:nvSpPr>
      <xdr:spPr>
        <a:xfrm>
          <a:off x="8561017" y="1355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64092</xdr:rowOff>
    </xdr:from>
    <xdr:to>
      <xdr:col>41</xdr:col>
      <xdr:colOff>101600</xdr:colOff>
      <xdr:row>78</xdr:row>
      <xdr:rowOff>165692</xdr:rowOff>
    </xdr:to>
    <xdr:sp macro="" textlink="">
      <xdr:nvSpPr>
        <xdr:cNvPr id="432" name="楕円 431"/>
        <xdr:cNvSpPr/>
      </xdr:nvSpPr>
      <xdr:spPr>
        <a:xfrm>
          <a:off x="7810500" y="134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156819</xdr:rowOff>
    </xdr:from>
    <xdr:ext cx="469744" cy="259045"/>
    <xdr:sp macro="" textlink="">
      <xdr:nvSpPr>
        <xdr:cNvPr id="433" name="テキスト ボックス 432"/>
        <xdr:cNvSpPr txBox="1"/>
      </xdr:nvSpPr>
      <xdr:spPr>
        <a:xfrm>
          <a:off x="7626428" y="135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73072</xdr:rowOff>
    </xdr:from>
    <xdr:to>
      <xdr:col>36</xdr:col>
      <xdr:colOff>165100</xdr:colOff>
      <xdr:row>79</xdr:row>
      <xdr:rowOff>3222</xdr:rowOff>
    </xdr:to>
    <xdr:sp macro="" textlink="">
      <xdr:nvSpPr>
        <xdr:cNvPr id="434" name="楕円 433"/>
        <xdr:cNvSpPr/>
      </xdr:nvSpPr>
      <xdr:spPr>
        <a:xfrm>
          <a:off x="6921500" y="134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165799</xdr:rowOff>
    </xdr:from>
    <xdr:ext cx="469744" cy="259045"/>
    <xdr:sp macro="" textlink="">
      <xdr:nvSpPr>
        <xdr:cNvPr id="435" name="テキスト ボックス 434"/>
        <xdr:cNvSpPr txBox="1"/>
      </xdr:nvSpPr>
      <xdr:spPr>
        <a:xfrm>
          <a:off x="6737428" y="1353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123872</xdr:rowOff>
    </xdr:from>
    <xdr:to>
      <xdr:col>55</xdr:col>
      <xdr:colOff>0</xdr:colOff>
      <xdr:row>97</xdr:row>
      <xdr:rowOff>170058</xdr:rowOff>
    </xdr:to>
    <xdr:cxnSp macro="">
      <xdr:nvCxnSpPr>
        <xdr:cNvPr id="462" name="直線コネクタ 461"/>
        <xdr:cNvCxnSpPr/>
      </xdr:nvCxnSpPr>
      <xdr:spPr>
        <a:xfrm>
          <a:off x="9639300" y="16754522"/>
          <a:ext cx="8382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123872</xdr:rowOff>
    </xdr:from>
    <xdr:to>
      <xdr:col>50</xdr:col>
      <xdr:colOff>114300</xdr:colOff>
      <xdr:row>98</xdr:row>
      <xdr:rowOff>36345</xdr:rowOff>
    </xdr:to>
    <xdr:cxnSp macro="">
      <xdr:nvCxnSpPr>
        <xdr:cNvPr id="465" name="直線コネクタ 464"/>
        <xdr:cNvCxnSpPr/>
      </xdr:nvCxnSpPr>
      <xdr:spPr>
        <a:xfrm flipV="1">
          <a:off x="8750300" y="16754522"/>
          <a:ext cx="8890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6" name="フローチャート: 判断 465"/>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111417</xdr:rowOff>
    </xdr:from>
    <xdr:ext cx="534377" cy="259045"/>
    <xdr:sp macro="" textlink="">
      <xdr:nvSpPr>
        <xdr:cNvPr id="467" name="テキスト ボックス 466"/>
        <xdr:cNvSpPr txBox="1"/>
      </xdr:nvSpPr>
      <xdr:spPr>
        <a:xfrm>
          <a:off x="9372111" y="163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8844</xdr:rowOff>
    </xdr:from>
    <xdr:to>
      <xdr:col>45</xdr:col>
      <xdr:colOff>177800</xdr:colOff>
      <xdr:row>98</xdr:row>
      <xdr:rowOff>36345</xdr:rowOff>
    </xdr:to>
    <xdr:cxnSp macro="">
      <xdr:nvCxnSpPr>
        <xdr:cNvPr id="468" name="直線コネクタ 467"/>
        <xdr:cNvCxnSpPr/>
      </xdr:nvCxnSpPr>
      <xdr:spPr>
        <a:xfrm>
          <a:off x="7861300" y="16810944"/>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9" name="フローチャート: 判断 468"/>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58405</xdr:rowOff>
    </xdr:from>
    <xdr:ext cx="534377" cy="259045"/>
    <xdr:sp macro="" textlink="">
      <xdr:nvSpPr>
        <xdr:cNvPr id="470" name="テキスト ボックス 469"/>
        <xdr:cNvSpPr txBox="1"/>
      </xdr:nvSpPr>
      <xdr:spPr>
        <a:xfrm>
          <a:off x="8483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3153</xdr:rowOff>
    </xdr:from>
    <xdr:to>
      <xdr:col>41</xdr:col>
      <xdr:colOff>50800</xdr:colOff>
      <xdr:row>98</xdr:row>
      <xdr:rowOff>8844</xdr:rowOff>
    </xdr:to>
    <xdr:cxnSp macro="">
      <xdr:nvCxnSpPr>
        <xdr:cNvPr id="471" name="直線コネクタ 470"/>
        <xdr:cNvCxnSpPr/>
      </xdr:nvCxnSpPr>
      <xdr:spPr>
        <a:xfrm>
          <a:off x="6972300" y="1680525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72" name="フローチャート: 判断 471"/>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69876</xdr:rowOff>
    </xdr:from>
    <xdr:ext cx="534377" cy="259045"/>
    <xdr:sp macro="" textlink="">
      <xdr:nvSpPr>
        <xdr:cNvPr id="473" name="テキスト ボックス 472"/>
        <xdr:cNvSpPr txBox="1"/>
      </xdr:nvSpPr>
      <xdr:spPr>
        <a:xfrm>
          <a:off x="7594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4" name="フローチャート: 判断 473"/>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45500</xdr:rowOff>
    </xdr:from>
    <xdr:ext cx="534377" cy="259045"/>
    <xdr:sp macro="" textlink="">
      <xdr:nvSpPr>
        <xdr:cNvPr id="475" name="テキスト ボックス 474"/>
        <xdr:cNvSpPr txBox="1"/>
      </xdr:nvSpPr>
      <xdr:spPr>
        <a:xfrm>
          <a:off x="6705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119258</xdr:rowOff>
    </xdr:from>
    <xdr:to>
      <xdr:col>55</xdr:col>
      <xdr:colOff>50800</xdr:colOff>
      <xdr:row>98</xdr:row>
      <xdr:rowOff>49408</xdr:rowOff>
    </xdr:to>
    <xdr:sp macro="" textlink="">
      <xdr:nvSpPr>
        <xdr:cNvPr id="481" name="楕円 480"/>
        <xdr:cNvSpPr/>
      </xdr:nvSpPr>
      <xdr:spPr>
        <a:xfrm>
          <a:off x="104267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34185</xdr:rowOff>
    </xdr:from>
    <xdr:ext cx="534377" cy="259045"/>
    <xdr:sp macro="" textlink="">
      <xdr:nvSpPr>
        <xdr:cNvPr id="482" name="普通建設事業費 （ うち更新整備　）該当値テキスト"/>
        <xdr:cNvSpPr txBox="1"/>
      </xdr:nvSpPr>
      <xdr:spPr>
        <a:xfrm>
          <a:off x="10528300" y="166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73072</xdr:rowOff>
    </xdr:from>
    <xdr:to>
      <xdr:col>50</xdr:col>
      <xdr:colOff>165100</xdr:colOff>
      <xdr:row>98</xdr:row>
      <xdr:rowOff>3222</xdr:rowOff>
    </xdr:to>
    <xdr:sp macro="" textlink="">
      <xdr:nvSpPr>
        <xdr:cNvPr id="483" name="楕円 482"/>
        <xdr:cNvSpPr/>
      </xdr:nvSpPr>
      <xdr:spPr>
        <a:xfrm>
          <a:off x="9588500" y="167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165799</xdr:rowOff>
    </xdr:from>
    <xdr:ext cx="534377" cy="259045"/>
    <xdr:sp macro="" textlink="">
      <xdr:nvSpPr>
        <xdr:cNvPr id="484" name="テキスト ボックス 483"/>
        <xdr:cNvSpPr txBox="1"/>
      </xdr:nvSpPr>
      <xdr:spPr>
        <a:xfrm>
          <a:off x="9372111" y="167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156995</xdr:rowOff>
    </xdr:from>
    <xdr:to>
      <xdr:col>46</xdr:col>
      <xdr:colOff>38100</xdr:colOff>
      <xdr:row>98</xdr:row>
      <xdr:rowOff>87145</xdr:rowOff>
    </xdr:to>
    <xdr:sp macro="" textlink="">
      <xdr:nvSpPr>
        <xdr:cNvPr id="485" name="楕円 484"/>
        <xdr:cNvSpPr/>
      </xdr:nvSpPr>
      <xdr:spPr>
        <a:xfrm>
          <a:off x="8699500" y="167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78272</xdr:rowOff>
    </xdr:from>
    <xdr:ext cx="534377" cy="259045"/>
    <xdr:sp macro="" textlink="">
      <xdr:nvSpPr>
        <xdr:cNvPr id="486" name="テキスト ボックス 485"/>
        <xdr:cNvSpPr txBox="1"/>
      </xdr:nvSpPr>
      <xdr:spPr>
        <a:xfrm>
          <a:off x="8483111" y="168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129494</xdr:rowOff>
    </xdr:from>
    <xdr:to>
      <xdr:col>41</xdr:col>
      <xdr:colOff>101600</xdr:colOff>
      <xdr:row>98</xdr:row>
      <xdr:rowOff>59644</xdr:rowOff>
    </xdr:to>
    <xdr:sp macro="" textlink="">
      <xdr:nvSpPr>
        <xdr:cNvPr id="487" name="楕円 486"/>
        <xdr:cNvSpPr/>
      </xdr:nvSpPr>
      <xdr:spPr>
        <a:xfrm>
          <a:off x="7810500" y="167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50771</xdr:rowOff>
    </xdr:from>
    <xdr:ext cx="534377" cy="259045"/>
    <xdr:sp macro="" textlink="">
      <xdr:nvSpPr>
        <xdr:cNvPr id="488" name="テキスト ボックス 487"/>
        <xdr:cNvSpPr txBox="1"/>
      </xdr:nvSpPr>
      <xdr:spPr>
        <a:xfrm>
          <a:off x="7594111" y="168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123803</xdr:rowOff>
    </xdr:from>
    <xdr:to>
      <xdr:col>36</xdr:col>
      <xdr:colOff>165100</xdr:colOff>
      <xdr:row>98</xdr:row>
      <xdr:rowOff>53953</xdr:rowOff>
    </xdr:to>
    <xdr:sp macro="" textlink="">
      <xdr:nvSpPr>
        <xdr:cNvPr id="489" name="楕円 488"/>
        <xdr:cNvSpPr/>
      </xdr:nvSpPr>
      <xdr:spPr>
        <a:xfrm>
          <a:off x="6921500" y="167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70480</xdr:rowOff>
    </xdr:from>
    <xdr:ext cx="534377" cy="259045"/>
    <xdr:sp macro="" textlink="">
      <xdr:nvSpPr>
        <xdr:cNvPr id="490" name="テキスト ボックス 489"/>
        <xdr:cNvSpPr txBox="1"/>
      </xdr:nvSpPr>
      <xdr:spPr>
        <a:xfrm>
          <a:off x="6705111" y="1652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36182</xdr:rowOff>
    </xdr:from>
    <xdr:to>
      <xdr:col>85</xdr:col>
      <xdr:colOff>127000</xdr:colOff>
      <xdr:row>39</xdr:row>
      <xdr:rowOff>44450</xdr:rowOff>
    </xdr:to>
    <xdr:cxnSp macro="">
      <xdr:nvCxnSpPr>
        <xdr:cNvPr id="519" name="直線コネクタ 518"/>
        <xdr:cNvCxnSpPr/>
      </xdr:nvCxnSpPr>
      <xdr:spPr>
        <a:xfrm>
          <a:off x="15481300" y="6722732"/>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36182</xdr:rowOff>
    </xdr:from>
    <xdr:to>
      <xdr:col>81</xdr:col>
      <xdr:colOff>50800</xdr:colOff>
      <xdr:row>39</xdr:row>
      <xdr:rowOff>42934</xdr:rowOff>
    </xdr:to>
    <xdr:cxnSp macro="">
      <xdr:nvCxnSpPr>
        <xdr:cNvPr id="522" name="直線コネクタ 521"/>
        <xdr:cNvCxnSpPr/>
      </xdr:nvCxnSpPr>
      <xdr:spPr>
        <a:xfrm flipV="1">
          <a:off x="14592300" y="6722732"/>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137862</xdr:rowOff>
    </xdr:from>
    <xdr:to>
      <xdr:col>81</xdr:col>
      <xdr:colOff>101600</xdr:colOff>
      <xdr:row>39</xdr:row>
      <xdr:rowOff>68012</xdr:rowOff>
    </xdr:to>
    <xdr:sp macro="" textlink="">
      <xdr:nvSpPr>
        <xdr:cNvPr id="523" name="フローチャート: 判断 522"/>
        <xdr:cNvSpPr/>
      </xdr:nvSpPr>
      <xdr:spPr>
        <a:xfrm>
          <a:off x="15430500" y="665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84539</xdr:rowOff>
    </xdr:from>
    <xdr:ext cx="469744" cy="259045"/>
    <xdr:sp macro="" textlink="">
      <xdr:nvSpPr>
        <xdr:cNvPr id="524" name="テキスト ボックス 523"/>
        <xdr:cNvSpPr txBox="1"/>
      </xdr:nvSpPr>
      <xdr:spPr>
        <a:xfrm>
          <a:off x="15246428" y="64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42934</xdr:rowOff>
    </xdr:from>
    <xdr:to>
      <xdr:col>76</xdr:col>
      <xdr:colOff>114300</xdr:colOff>
      <xdr:row>39</xdr:row>
      <xdr:rowOff>44450</xdr:rowOff>
    </xdr:to>
    <xdr:cxnSp macro="">
      <xdr:nvCxnSpPr>
        <xdr:cNvPr id="525" name="直線コネクタ 524"/>
        <xdr:cNvCxnSpPr/>
      </xdr:nvCxnSpPr>
      <xdr:spPr>
        <a:xfrm flipV="1">
          <a:off x="13703300" y="672948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151330</xdr:rowOff>
    </xdr:from>
    <xdr:to>
      <xdr:col>76</xdr:col>
      <xdr:colOff>165100</xdr:colOff>
      <xdr:row>39</xdr:row>
      <xdr:rowOff>81480</xdr:rowOff>
    </xdr:to>
    <xdr:sp macro="" textlink="">
      <xdr:nvSpPr>
        <xdr:cNvPr id="526" name="フローチャート: 判断 525"/>
        <xdr:cNvSpPr/>
      </xdr:nvSpPr>
      <xdr:spPr>
        <a:xfrm>
          <a:off x="14541500" y="666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98008</xdr:rowOff>
    </xdr:from>
    <xdr:ext cx="469744" cy="259045"/>
    <xdr:sp macro="" textlink="">
      <xdr:nvSpPr>
        <xdr:cNvPr id="527" name="テキスト ボックス 526"/>
        <xdr:cNvSpPr txBox="1"/>
      </xdr:nvSpPr>
      <xdr:spPr>
        <a:xfrm>
          <a:off x="14357428" y="64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156230</xdr:rowOff>
    </xdr:from>
    <xdr:to>
      <xdr:col>72</xdr:col>
      <xdr:colOff>38100</xdr:colOff>
      <xdr:row>39</xdr:row>
      <xdr:rowOff>86380</xdr:rowOff>
    </xdr:to>
    <xdr:sp macro="" textlink="">
      <xdr:nvSpPr>
        <xdr:cNvPr id="529" name="フローチャート: 判断 528"/>
        <xdr:cNvSpPr/>
      </xdr:nvSpPr>
      <xdr:spPr>
        <a:xfrm>
          <a:off x="13652500" y="667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102907</xdr:rowOff>
    </xdr:from>
    <xdr:ext cx="469744" cy="259045"/>
    <xdr:sp macro="" textlink="">
      <xdr:nvSpPr>
        <xdr:cNvPr id="530" name="テキスト ボックス 529"/>
        <xdr:cNvSpPr txBox="1"/>
      </xdr:nvSpPr>
      <xdr:spPr>
        <a:xfrm>
          <a:off x="13468428" y="644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158497</xdr:rowOff>
    </xdr:from>
    <xdr:to>
      <xdr:col>67</xdr:col>
      <xdr:colOff>101600</xdr:colOff>
      <xdr:row>39</xdr:row>
      <xdr:rowOff>88647</xdr:rowOff>
    </xdr:to>
    <xdr:sp macro="" textlink="">
      <xdr:nvSpPr>
        <xdr:cNvPr id="531" name="フローチャート: 判断 530"/>
        <xdr:cNvSpPr/>
      </xdr:nvSpPr>
      <xdr:spPr>
        <a:xfrm>
          <a:off x="12763500" y="667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105174</xdr:rowOff>
    </xdr:from>
    <xdr:ext cx="469744" cy="259045"/>
    <xdr:sp macro="" textlink="">
      <xdr:nvSpPr>
        <xdr:cNvPr id="532" name="テキスト ボックス 531"/>
        <xdr:cNvSpPr txBox="1"/>
      </xdr:nvSpPr>
      <xdr:spPr>
        <a:xfrm>
          <a:off x="12579428" y="64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156832</xdr:rowOff>
    </xdr:from>
    <xdr:to>
      <xdr:col>81</xdr:col>
      <xdr:colOff>101600</xdr:colOff>
      <xdr:row>39</xdr:row>
      <xdr:rowOff>86982</xdr:rowOff>
    </xdr:to>
    <xdr:sp macro="" textlink="">
      <xdr:nvSpPr>
        <xdr:cNvPr id="540" name="楕円 539"/>
        <xdr:cNvSpPr/>
      </xdr:nvSpPr>
      <xdr:spPr>
        <a:xfrm>
          <a:off x="15430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78109</xdr:rowOff>
    </xdr:from>
    <xdr:ext cx="469744" cy="259045"/>
    <xdr:sp macro="" textlink="">
      <xdr:nvSpPr>
        <xdr:cNvPr id="541" name="テキスト ボックス 540"/>
        <xdr:cNvSpPr txBox="1"/>
      </xdr:nvSpPr>
      <xdr:spPr>
        <a:xfrm>
          <a:off x="15246428" y="67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163584</xdr:rowOff>
    </xdr:from>
    <xdr:to>
      <xdr:col>76</xdr:col>
      <xdr:colOff>165100</xdr:colOff>
      <xdr:row>39</xdr:row>
      <xdr:rowOff>93734</xdr:rowOff>
    </xdr:to>
    <xdr:sp macro="" textlink="">
      <xdr:nvSpPr>
        <xdr:cNvPr id="542" name="楕円 541"/>
        <xdr:cNvSpPr/>
      </xdr:nvSpPr>
      <xdr:spPr>
        <a:xfrm>
          <a:off x="14541500" y="66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84861</xdr:rowOff>
    </xdr:from>
    <xdr:ext cx="378565" cy="259045"/>
    <xdr:sp macro="" textlink="">
      <xdr:nvSpPr>
        <xdr:cNvPr id="543" name="テキスト ボックス 542"/>
        <xdr:cNvSpPr txBox="1"/>
      </xdr:nvSpPr>
      <xdr:spPr>
        <a:xfrm>
          <a:off x="14403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170817</xdr:rowOff>
    </xdr:from>
    <xdr:to>
      <xdr:col>85</xdr:col>
      <xdr:colOff>127000</xdr:colOff>
      <xdr:row>78</xdr:row>
      <xdr:rowOff>2448</xdr:rowOff>
    </xdr:to>
    <xdr:cxnSp macro="">
      <xdr:nvCxnSpPr>
        <xdr:cNvPr id="623" name="直線コネクタ 622"/>
        <xdr:cNvCxnSpPr/>
      </xdr:nvCxnSpPr>
      <xdr:spPr>
        <a:xfrm>
          <a:off x="15481300" y="13372467"/>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170817</xdr:rowOff>
    </xdr:from>
    <xdr:to>
      <xdr:col>81</xdr:col>
      <xdr:colOff>50800</xdr:colOff>
      <xdr:row>78</xdr:row>
      <xdr:rowOff>53</xdr:rowOff>
    </xdr:to>
    <xdr:cxnSp macro="">
      <xdr:nvCxnSpPr>
        <xdr:cNvPr id="626" name="直線コネクタ 625"/>
        <xdr:cNvCxnSpPr/>
      </xdr:nvCxnSpPr>
      <xdr:spPr>
        <a:xfrm flipV="1">
          <a:off x="14592300" y="133724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4308</xdr:rowOff>
    </xdr:from>
    <xdr:to>
      <xdr:col>81</xdr:col>
      <xdr:colOff>101600</xdr:colOff>
      <xdr:row>77</xdr:row>
      <xdr:rowOff>105908</xdr:rowOff>
    </xdr:to>
    <xdr:sp macro="" textlink="">
      <xdr:nvSpPr>
        <xdr:cNvPr id="627" name="フローチャート: 判断 626"/>
        <xdr:cNvSpPr/>
      </xdr:nvSpPr>
      <xdr:spPr>
        <a:xfrm>
          <a:off x="15430500" y="13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122435</xdr:rowOff>
    </xdr:from>
    <xdr:ext cx="534377" cy="259045"/>
    <xdr:sp macro="" textlink="">
      <xdr:nvSpPr>
        <xdr:cNvPr id="628" name="テキスト ボックス 627"/>
        <xdr:cNvSpPr txBox="1"/>
      </xdr:nvSpPr>
      <xdr:spPr>
        <a:xfrm>
          <a:off x="15214111" y="129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xdr:rowOff>
    </xdr:from>
    <xdr:to>
      <xdr:col>76</xdr:col>
      <xdr:colOff>114300</xdr:colOff>
      <xdr:row>78</xdr:row>
      <xdr:rowOff>6710</xdr:rowOff>
    </xdr:to>
    <xdr:cxnSp macro="">
      <xdr:nvCxnSpPr>
        <xdr:cNvPr id="629" name="直線コネクタ 628"/>
        <xdr:cNvCxnSpPr/>
      </xdr:nvCxnSpPr>
      <xdr:spPr>
        <a:xfrm flipV="1">
          <a:off x="13703300" y="13373153"/>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100485</xdr:rowOff>
    </xdr:from>
    <xdr:to>
      <xdr:col>76</xdr:col>
      <xdr:colOff>165100</xdr:colOff>
      <xdr:row>78</xdr:row>
      <xdr:rowOff>30635</xdr:rowOff>
    </xdr:to>
    <xdr:sp macro="" textlink="">
      <xdr:nvSpPr>
        <xdr:cNvPr id="630" name="フローチャート: 判断 629"/>
        <xdr:cNvSpPr/>
      </xdr:nvSpPr>
      <xdr:spPr>
        <a:xfrm>
          <a:off x="14541500" y="133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47162</xdr:rowOff>
    </xdr:from>
    <xdr:ext cx="534377" cy="259045"/>
    <xdr:sp macro="" textlink="">
      <xdr:nvSpPr>
        <xdr:cNvPr id="631" name="テキスト ボックス 630"/>
        <xdr:cNvSpPr txBox="1"/>
      </xdr:nvSpPr>
      <xdr:spPr>
        <a:xfrm>
          <a:off x="14325111" y="130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6710</xdr:rowOff>
    </xdr:from>
    <xdr:to>
      <xdr:col>71</xdr:col>
      <xdr:colOff>177800</xdr:colOff>
      <xdr:row>78</xdr:row>
      <xdr:rowOff>11574</xdr:rowOff>
    </xdr:to>
    <xdr:cxnSp macro="">
      <xdr:nvCxnSpPr>
        <xdr:cNvPr id="632" name="直線コネクタ 631"/>
        <xdr:cNvCxnSpPr/>
      </xdr:nvCxnSpPr>
      <xdr:spPr>
        <a:xfrm flipV="1">
          <a:off x="12814300" y="1337981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99054</xdr:rowOff>
    </xdr:from>
    <xdr:to>
      <xdr:col>72</xdr:col>
      <xdr:colOff>38100</xdr:colOff>
      <xdr:row>78</xdr:row>
      <xdr:rowOff>29204</xdr:rowOff>
    </xdr:to>
    <xdr:sp macro="" textlink="">
      <xdr:nvSpPr>
        <xdr:cNvPr id="633" name="フローチャート: 判断 632"/>
        <xdr:cNvSpPr/>
      </xdr:nvSpPr>
      <xdr:spPr>
        <a:xfrm>
          <a:off x="13652500" y="133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45731</xdr:rowOff>
    </xdr:from>
    <xdr:ext cx="534377" cy="259045"/>
    <xdr:sp macro="" textlink="">
      <xdr:nvSpPr>
        <xdr:cNvPr id="634" name="テキスト ボックス 633"/>
        <xdr:cNvSpPr txBox="1"/>
      </xdr:nvSpPr>
      <xdr:spPr>
        <a:xfrm>
          <a:off x="13436111" y="130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97551</xdr:rowOff>
    </xdr:from>
    <xdr:to>
      <xdr:col>67</xdr:col>
      <xdr:colOff>101600</xdr:colOff>
      <xdr:row>78</xdr:row>
      <xdr:rowOff>27701</xdr:rowOff>
    </xdr:to>
    <xdr:sp macro="" textlink="">
      <xdr:nvSpPr>
        <xdr:cNvPr id="635" name="フローチャート: 判断 634"/>
        <xdr:cNvSpPr/>
      </xdr:nvSpPr>
      <xdr:spPr>
        <a:xfrm>
          <a:off x="12763500" y="132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44228</xdr:rowOff>
    </xdr:from>
    <xdr:ext cx="534377" cy="259045"/>
    <xdr:sp macro="" textlink="">
      <xdr:nvSpPr>
        <xdr:cNvPr id="636" name="テキスト ボックス 635"/>
        <xdr:cNvSpPr txBox="1"/>
      </xdr:nvSpPr>
      <xdr:spPr>
        <a:xfrm>
          <a:off x="12547111" y="130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123098</xdr:rowOff>
    </xdr:from>
    <xdr:to>
      <xdr:col>85</xdr:col>
      <xdr:colOff>177800</xdr:colOff>
      <xdr:row>78</xdr:row>
      <xdr:rowOff>53248</xdr:rowOff>
    </xdr:to>
    <xdr:sp macro="" textlink="">
      <xdr:nvSpPr>
        <xdr:cNvPr id="642" name="楕円 641"/>
        <xdr:cNvSpPr/>
      </xdr:nvSpPr>
      <xdr:spPr>
        <a:xfrm>
          <a:off x="162687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38025</xdr:rowOff>
    </xdr:from>
    <xdr:ext cx="534377" cy="259045"/>
    <xdr:sp macro="" textlink="">
      <xdr:nvSpPr>
        <xdr:cNvPr id="643" name="公債費該当値テキスト"/>
        <xdr:cNvSpPr txBox="1"/>
      </xdr:nvSpPr>
      <xdr:spPr>
        <a:xfrm>
          <a:off x="16370300" y="132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120017</xdr:rowOff>
    </xdr:from>
    <xdr:to>
      <xdr:col>81</xdr:col>
      <xdr:colOff>101600</xdr:colOff>
      <xdr:row>78</xdr:row>
      <xdr:rowOff>50167</xdr:rowOff>
    </xdr:to>
    <xdr:sp macro="" textlink="">
      <xdr:nvSpPr>
        <xdr:cNvPr id="644" name="楕円 643"/>
        <xdr:cNvSpPr/>
      </xdr:nvSpPr>
      <xdr:spPr>
        <a:xfrm>
          <a:off x="15430500" y="133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41294</xdr:rowOff>
    </xdr:from>
    <xdr:ext cx="534377" cy="259045"/>
    <xdr:sp macro="" textlink="">
      <xdr:nvSpPr>
        <xdr:cNvPr id="645" name="テキスト ボックス 644"/>
        <xdr:cNvSpPr txBox="1"/>
      </xdr:nvSpPr>
      <xdr:spPr>
        <a:xfrm>
          <a:off x="15214111" y="134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120703</xdr:rowOff>
    </xdr:from>
    <xdr:to>
      <xdr:col>76</xdr:col>
      <xdr:colOff>165100</xdr:colOff>
      <xdr:row>78</xdr:row>
      <xdr:rowOff>50853</xdr:rowOff>
    </xdr:to>
    <xdr:sp macro="" textlink="">
      <xdr:nvSpPr>
        <xdr:cNvPr id="646" name="楕円 645"/>
        <xdr:cNvSpPr/>
      </xdr:nvSpPr>
      <xdr:spPr>
        <a:xfrm>
          <a:off x="14541500" y="133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41980</xdr:rowOff>
    </xdr:from>
    <xdr:ext cx="534377" cy="259045"/>
    <xdr:sp macro="" textlink="">
      <xdr:nvSpPr>
        <xdr:cNvPr id="647" name="テキスト ボックス 646"/>
        <xdr:cNvSpPr txBox="1"/>
      </xdr:nvSpPr>
      <xdr:spPr>
        <a:xfrm>
          <a:off x="14325111" y="134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127360</xdr:rowOff>
    </xdr:from>
    <xdr:to>
      <xdr:col>72</xdr:col>
      <xdr:colOff>38100</xdr:colOff>
      <xdr:row>78</xdr:row>
      <xdr:rowOff>57510</xdr:rowOff>
    </xdr:to>
    <xdr:sp macro="" textlink="">
      <xdr:nvSpPr>
        <xdr:cNvPr id="648" name="楕円 647"/>
        <xdr:cNvSpPr/>
      </xdr:nvSpPr>
      <xdr:spPr>
        <a:xfrm>
          <a:off x="13652500" y="133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48637</xdr:rowOff>
    </xdr:from>
    <xdr:ext cx="534377" cy="259045"/>
    <xdr:sp macro="" textlink="">
      <xdr:nvSpPr>
        <xdr:cNvPr id="649" name="テキスト ボックス 648"/>
        <xdr:cNvSpPr txBox="1"/>
      </xdr:nvSpPr>
      <xdr:spPr>
        <a:xfrm>
          <a:off x="13436111" y="134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132224</xdr:rowOff>
    </xdr:from>
    <xdr:to>
      <xdr:col>67</xdr:col>
      <xdr:colOff>101600</xdr:colOff>
      <xdr:row>78</xdr:row>
      <xdr:rowOff>62374</xdr:rowOff>
    </xdr:to>
    <xdr:sp macro="" textlink="">
      <xdr:nvSpPr>
        <xdr:cNvPr id="650" name="楕円 649"/>
        <xdr:cNvSpPr/>
      </xdr:nvSpPr>
      <xdr:spPr>
        <a:xfrm>
          <a:off x="12763500" y="133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53501</xdr:rowOff>
    </xdr:from>
    <xdr:ext cx="534377" cy="259045"/>
    <xdr:sp macro="" textlink="">
      <xdr:nvSpPr>
        <xdr:cNvPr id="651" name="テキスト ボックス 650"/>
        <xdr:cNvSpPr txBox="1"/>
      </xdr:nvSpPr>
      <xdr:spPr>
        <a:xfrm>
          <a:off x="12547111" y="134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165221</xdr:rowOff>
    </xdr:from>
    <xdr:to>
      <xdr:col>85</xdr:col>
      <xdr:colOff>127000</xdr:colOff>
      <xdr:row>98</xdr:row>
      <xdr:rowOff>95845</xdr:rowOff>
    </xdr:to>
    <xdr:cxnSp macro="">
      <xdr:nvCxnSpPr>
        <xdr:cNvPr id="678" name="直線コネクタ 677"/>
        <xdr:cNvCxnSpPr/>
      </xdr:nvCxnSpPr>
      <xdr:spPr>
        <a:xfrm flipV="1">
          <a:off x="15481300" y="16624421"/>
          <a:ext cx="838200" cy="2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95845</xdr:rowOff>
    </xdr:from>
    <xdr:to>
      <xdr:col>81</xdr:col>
      <xdr:colOff>50800</xdr:colOff>
      <xdr:row>98</xdr:row>
      <xdr:rowOff>101177</xdr:rowOff>
    </xdr:to>
    <xdr:cxnSp macro="">
      <xdr:nvCxnSpPr>
        <xdr:cNvPr id="681" name="直線コネクタ 680"/>
        <xdr:cNvCxnSpPr/>
      </xdr:nvCxnSpPr>
      <xdr:spPr>
        <a:xfrm flipV="1">
          <a:off x="14592300" y="16897945"/>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86139</xdr:rowOff>
    </xdr:from>
    <xdr:to>
      <xdr:col>81</xdr:col>
      <xdr:colOff>101600</xdr:colOff>
      <xdr:row>98</xdr:row>
      <xdr:rowOff>16289</xdr:rowOff>
    </xdr:to>
    <xdr:sp macro="" textlink="">
      <xdr:nvSpPr>
        <xdr:cNvPr id="682" name="フローチャート: 判断 681"/>
        <xdr:cNvSpPr/>
      </xdr:nvSpPr>
      <xdr:spPr>
        <a:xfrm>
          <a:off x="15430500" y="167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32816</xdr:rowOff>
    </xdr:from>
    <xdr:ext cx="534377" cy="259045"/>
    <xdr:sp macro="" textlink="">
      <xdr:nvSpPr>
        <xdr:cNvPr id="683" name="テキスト ボックス 682"/>
        <xdr:cNvSpPr txBox="1"/>
      </xdr:nvSpPr>
      <xdr:spPr>
        <a:xfrm>
          <a:off x="15214111" y="164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101177</xdr:rowOff>
    </xdr:from>
    <xdr:to>
      <xdr:col>76</xdr:col>
      <xdr:colOff>114300</xdr:colOff>
      <xdr:row>98</xdr:row>
      <xdr:rowOff>125481</xdr:rowOff>
    </xdr:to>
    <xdr:cxnSp macro="">
      <xdr:nvCxnSpPr>
        <xdr:cNvPr id="684" name="直線コネクタ 683"/>
        <xdr:cNvCxnSpPr/>
      </xdr:nvCxnSpPr>
      <xdr:spPr>
        <a:xfrm flipV="1">
          <a:off x="13703300" y="16903277"/>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128274</xdr:rowOff>
    </xdr:from>
    <xdr:to>
      <xdr:col>76</xdr:col>
      <xdr:colOff>165100</xdr:colOff>
      <xdr:row>98</xdr:row>
      <xdr:rowOff>58424</xdr:rowOff>
    </xdr:to>
    <xdr:sp macro="" textlink="">
      <xdr:nvSpPr>
        <xdr:cNvPr id="685" name="フローチャート: 判断 684"/>
        <xdr:cNvSpPr/>
      </xdr:nvSpPr>
      <xdr:spPr>
        <a:xfrm>
          <a:off x="14541500" y="1675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74951</xdr:rowOff>
    </xdr:from>
    <xdr:ext cx="534377" cy="259045"/>
    <xdr:sp macro="" textlink="">
      <xdr:nvSpPr>
        <xdr:cNvPr id="686" name="テキスト ボックス 685"/>
        <xdr:cNvSpPr txBox="1"/>
      </xdr:nvSpPr>
      <xdr:spPr>
        <a:xfrm>
          <a:off x="14325111" y="165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125481</xdr:rowOff>
    </xdr:from>
    <xdr:to>
      <xdr:col>71</xdr:col>
      <xdr:colOff>177800</xdr:colOff>
      <xdr:row>98</xdr:row>
      <xdr:rowOff>125802</xdr:rowOff>
    </xdr:to>
    <xdr:cxnSp macro="">
      <xdr:nvCxnSpPr>
        <xdr:cNvPr id="687" name="直線コネクタ 686"/>
        <xdr:cNvCxnSpPr/>
      </xdr:nvCxnSpPr>
      <xdr:spPr>
        <a:xfrm flipV="1">
          <a:off x="12814300" y="16927581"/>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95904</xdr:rowOff>
    </xdr:from>
    <xdr:to>
      <xdr:col>72</xdr:col>
      <xdr:colOff>38100</xdr:colOff>
      <xdr:row>98</xdr:row>
      <xdr:rowOff>26054</xdr:rowOff>
    </xdr:to>
    <xdr:sp macro="" textlink="">
      <xdr:nvSpPr>
        <xdr:cNvPr id="688" name="フローチャート: 判断 687"/>
        <xdr:cNvSpPr/>
      </xdr:nvSpPr>
      <xdr:spPr>
        <a:xfrm>
          <a:off x="13652500" y="167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42581</xdr:rowOff>
    </xdr:from>
    <xdr:ext cx="534377" cy="259045"/>
    <xdr:sp macro="" textlink="">
      <xdr:nvSpPr>
        <xdr:cNvPr id="689" name="テキスト ボックス 688"/>
        <xdr:cNvSpPr txBox="1"/>
      </xdr:nvSpPr>
      <xdr:spPr>
        <a:xfrm>
          <a:off x="13436111" y="165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122751</xdr:rowOff>
    </xdr:from>
    <xdr:to>
      <xdr:col>67</xdr:col>
      <xdr:colOff>101600</xdr:colOff>
      <xdr:row>98</xdr:row>
      <xdr:rowOff>52901</xdr:rowOff>
    </xdr:to>
    <xdr:sp macro="" textlink="">
      <xdr:nvSpPr>
        <xdr:cNvPr id="690" name="フローチャート: 判断 689"/>
        <xdr:cNvSpPr/>
      </xdr:nvSpPr>
      <xdr:spPr>
        <a:xfrm>
          <a:off x="12763500" y="1675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69428</xdr:rowOff>
    </xdr:from>
    <xdr:ext cx="534377" cy="259045"/>
    <xdr:sp macro="" textlink="">
      <xdr:nvSpPr>
        <xdr:cNvPr id="691" name="テキスト ボックス 690"/>
        <xdr:cNvSpPr txBox="1"/>
      </xdr:nvSpPr>
      <xdr:spPr>
        <a:xfrm>
          <a:off x="12547111" y="165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114421</xdr:rowOff>
    </xdr:from>
    <xdr:to>
      <xdr:col>85</xdr:col>
      <xdr:colOff>177800</xdr:colOff>
      <xdr:row>97</xdr:row>
      <xdr:rowOff>44571</xdr:rowOff>
    </xdr:to>
    <xdr:sp macro="" textlink="">
      <xdr:nvSpPr>
        <xdr:cNvPr id="697" name="楕円 696"/>
        <xdr:cNvSpPr/>
      </xdr:nvSpPr>
      <xdr:spPr>
        <a:xfrm>
          <a:off x="16268700" y="1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92848</xdr:rowOff>
    </xdr:from>
    <xdr:ext cx="534377" cy="259045"/>
    <xdr:sp macro="" textlink="">
      <xdr:nvSpPr>
        <xdr:cNvPr id="698" name="積立金該当値テキスト"/>
        <xdr:cNvSpPr txBox="1"/>
      </xdr:nvSpPr>
      <xdr:spPr>
        <a:xfrm>
          <a:off x="16370300" y="165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45045</xdr:rowOff>
    </xdr:from>
    <xdr:to>
      <xdr:col>81</xdr:col>
      <xdr:colOff>101600</xdr:colOff>
      <xdr:row>98</xdr:row>
      <xdr:rowOff>146645</xdr:rowOff>
    </xdr:to>
    <xdr:sp macro="" textlink="">
      <xdr:nvSpPr>
        <xdr:cNvPr id="699" name="楕円 698"/>
        <xdr:cNvSpPr/>
      </xdr:nvSpPr>
      <xdr:spPr>
        <a:xfrm>
          <a:off x="15430500" y="168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137772</xdr:rowOff>
    </xdr:from>
    <xdr:ext cx="469744" cy="259045"/>
    <xdr:sp macro="" textlink="">
      <xdr:nvSpPr>
        <xdr:cNvPr id="700" name="テキスト ボックス 699"/>
        <xdr:cNvSpPr txBox="1"/>
      </xdr:nvSpPr>
      <xdr:spPr>
        <a:xfrm>
          <a:off x="15246428" y="169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50377</xdr:rowOff>
    </xdr:from>
    <xdr:to>
      <xdr:col>76</xdr:col>
      <xdr:colOff>165100</xdr:colOff>
      <xdr:row>98</xdr:row>
      <xdr:rowOff>151977</xdr:rowOff>
    </xdr:to>
    <xdr:sp macro="" textlink="">
      <xdr:nvSpPr>
        <xdr:cNvPr id="701" name="楕円 700"/>
        <xdr:cNvSpPr/>
      </xdr:nvSpPr>
      <xdr:spPr>
        <a:xfrm>
          <a:off x="14541500" y="168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143104</xdr:rowOff>
    </xdr:from>
    <xdr:ext cx="469744" cy="259045"/>
    <xdr:sp macro="" textlink="">
      <xdr:nvSpPr>
        <xdr:cNvPr id="702" name="テキスト ボックス 701"/>
        <xdr:cNvSpPr txBox="1"/>
      </xdr:nvSpPr>
      <xdr:spPr>
        <a:xfrm>
          <a:off x="14357428" y="1694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74681</xdr:rowOff>
    </xdr:from>
    <xdr:to>
      <xdr:col>72</xdr:col>
      <xdr:colOff>38100</xdr:colOff>
      <xdr:row>99</xdr:row>
      <xdr:rowOff>4831</xdr:rowOff>
    </xdr:to>
    <xdr:sp macro="" textlink="">
      <xdr:nvSpPr>
        <xdr:cNvPr id="703" name="楕円 702"/>
        <xdr:cNvSpPr/>
      </xdr:nvSpPr>
      <xdr:spPr>
        <a:xfrm>
          <a:off x="13652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167408</xdr:rowOff>
    </xdr:from>
    <xdr:ext cx="469744" cy="259045"/>
    <xdr:sp macro="" textlink="">
      <xdr:nvSpPr>
        <xdr:cNvPr id="704" name="テキスト ボックス 703"/>
        <xdr:cNvSpPr txBox="1"/>
      </xdr:nvSpPr>
      <xdr:spPr>
        <a:xfrm>
          <a:off x="13468428" y="169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75002</xdr:rowOff>
    </xdr:from>
    <xdr:to>
      <xdr:col>67</xdr:col>
      <xdr:colOff>101600</xdr:colOff>
      <xdr:row>99</xdr:row>
      <xdr:rowOff>5152</xdr:rowOff>
    </xdr:to>
    <xdr:sp macro="" textlink="">
      <xdr:nvSpPr>
        <xdr:cNvPr id="705" name="楕円 704"/>
        <xdr:cNvSpPr/>
      </xdr:nvSpPr>
      <xdr:spPr>
        <a:xfrm>
          <a:off x="12763500" y="168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167729</xdr:rowOff>
    </xdr:from>
    <xdr:ext cx="469744" cy="259045"/>
    <xdr:sp macro="" textlink="">
      <xdr:nvSpPr>
        <xdr:cNvPr id="706" name="テキスト ボックス 705"/>
        <xdr:cNvSpPr txBox="1"/>
      </xdr:nvSpPr>
      <xdr:spPr>
        <a:xfrm>
          <a:off x="12579428" y="169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11318</xdr:rowOff>
    </xdr:from>
    <xdr:to>
      <xdr:col>116</xdr:col>
      <xdr:colOff>63500</xdr:colOff>
      <xdr:row>36</xdr:row>
      <xdr:rowOff>114280</xdr:rowOff>
    </xdr:to>
    <xdr:cxnSp macro="">
      <xdr:nvCxnSpPr>
        <xdr:cNvPr id="733" name="直線コネクタ 732"/>
        <xdr:cNvCxnSpPr/>
      </xdr:nvCxnSpPr>
      <xdr:spPr>
        <a:xfrm>
          <a:off x="21323300" y="6012068"/>
          <a:ext cx="838200" cy="27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11318</xdr:rowOff>
    </xdr:from>
    <xdr:to>
      <xdr:col>111</xdr:col>
      <xdr:colOff>177800</xdr:colOff>
      <xdr:row>38</xdr:row>
      <xdr:rowOff>139700</xdr:rowOff>
    </xdr:to>
    <xdr:cxnSp macro="">
      <xdr:nvCxnSpPr>
        <xdr:cNvPr id="736" name="直線コネクタ 735"/>
        <xdr:cNvCxnSpPr/>
      </xdr:nvCxnSpPr>
      <xdr:spPr>
        <a:xfrm flipV="1">
          <a:off x="20434300" y="6012068"/>
          <a:ext cx="889000" cy="6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37" name="フローチャート: 判断 736"/>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156481</xdr:rowOff>
    </xdr:from>
    <xdr:ext cx="469744" cy="259045"/>
    <xdr:sp macro="" textlink="">
      <xdr:nvSpPr>
        <xdr:cNvPr id="738" name="テキスト ボックス 737"/>
        <xdr:cNvSpPr txBox="1"/>
      </xdr:nvSpPr>
      <xdr:spPr>
        <a:xfrm>
          <a:off x="21088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141112</xdr:rowOff>
    </xdr:from>
    <xdr:to>
      <xdr:col>107</xdr:col>
      <xdr:colOff>101600</xdr:colOff>
      <xdr:row>38</xdr:row>
      <xdr:rowOff>71262</xdr:rowOff>
    </xdr:to>
    <xdr:sp macro="" textlink="">
      <xdr:nvSpPr>
        <xdr:cNvPr id="740" name="フローチャート: 判断 739"/>
        <xdr:cNvSpPr/>
      </xdr:nvSpPr>
      <xdr:spPr>
        <a:xfrm>
          <a:off x="20383500" y="64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87789</xdr:rowOff>
    </xdr:from>
    <xdr:ext cx="469744" cy="259045"/>
    <xdr:sp macro="" textlink="">
      <xdr:nvSpPr>
        <xdr:cNvPr id="741" name="テキスト ボックス 740"/>
        <xdr:cNvSpPr txBox="1"/>
      </xdr:nvSpPr>
      <xdr:spPr>
        <a:xfrm>
          <a:off x="20199428" y="625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164155</xdr:rowOff>
    </xdr:from>
    <xdr:to>
      <xdr:col>102</xdr:col>
      <xdr:colOff>165100</xdr:colOff>
      <xdr:row>38</xdr:row>
      <xdr:rowOff>94305</xdr:rowOff>
    </xdr:to>
    <xdr:sp macro="" textlink="">
      <xdr:nvSpPr>
        <xdr:cNvPr id="743" name="フローチャート: 判断 742"/>
        <xdr:cNvSpPr/>
      </xdr:nvSpPr>
      <xdr:spPr>
        <a:xfrm>
          <a:off x="19494500" y="65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110832</xdr:rowOff>
    </xdr:from>
    <xdr:ext cx="469744" cy="259045"/>
    <xdr:sp macro="" textlink="">
      <xdr:nvSpPr>
        <xdr:cNvPr id="744" name="テキスト ボックス 743"/>
        <xdr:cNvSpPr txBox="1"/>
      </xdr:nvSpPr>
      <xdr:spPr>
        <a:xfrm>
          <a:off x="19310428" y="628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2489</xdr:rowOff>
    </xdr:from>
    <xdr:to>
      <xdr:col>98</xdr:col>
      <xdr:colOff>38100</xdr:colOff>
      <xdr:row>38</xdr:row>
      <xdr:rowOff>104089</xdr:rowOff>
    </xdr:to>
    <xdr:sp macro="" textlink="">
      <xdr:nvSpPr>
        <xdr:cNvPr id="745" name="フローチャート: 判断 744"/>
        <xdr:cNvSpPr/>
      </xdr:nvSpPr>
      <xdr:spPr>
        <a:xfrm>
          <a:off x="18605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120616</xdr:rowOff>
    </xdr:from>
    <xdr:ext cx="378565" cy="259045"/>
    <xdr:sp macro="" textlink="">
      <xdr:nvSpPr>
        <xdr:cNvPr id="746" name="テキスト ボックス 745"/>
        <xdr:cNvSpPr txBox="1"/>
      </xdr:nvSpPr>
      <xdr:spPr>
        <a:xfrm>
          <a:off x="18467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63480</xdr:rowOff>
    </xdr:from>
    <xdr:to>
      <xdr:col>116</xdr:col>
      <xdr:colOff>114300</xdr:colOff>
      <xdr:row>36</xdr:row>
      <xdr:rowOff>165080</xdr:rowOff>
    </xdr:to>
    <xdr:sp macro="" textlink="">
      <xdr:nvSpPr>
        <xdr:cNvPr id="752" name="楕円 751"/>
        <xdr:cNvSpPr/>
      </xdr:nvSpPr>
      <xdr:spPr>
        <a:xfrm>
          <a:off x="22110700" y="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86357</xdr:rowOff>
    </xdr:from>
    <xdr:ext cx="469744" cy="259045"/>
    <xdr:sp macro="" textlink="">
      <xdr:nvSpPr>
        <xdr:cNvPr id="753" name="投資及び出資金該当値テキスト"/>
        <xdr:cNvSpPr txBox="1"/>
      </xdr:nvSpPr>
      <xdr:spPr>
        <a:xfrm>
          <a:off x="22212300" y="60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131968</xdr:rowOff>
    </xdr:from>
    <xdr:to>
      <xdr:col>112</xdr:col>
      <xdr:colOff>38100</xdr:colOff>
      <xdr:row>35</xdr:row>
      <xdr:rowOff>62118</xdr:rowOff>
    </xdr:to>
    <xdr:sp macro="" textlink="">
      <xdr:nvSpPr>
        <xdr:cNvPr id="754" name="楕円 753"/>
        <xdr:cNvSpPr/>
      </xdr:nvSpPr>
      <xdr:spPr>
        <a:xfrm>
          <a:off x="21272500" y="59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78645</xdr:rowOff>
    </xdr:from>
    <xdr:ext cx="469744" cy="259045"/>
    <xdr:sp macro="" textlink="">
      <xdr:nvSpPr>
        <xdr:cNvPr id="755" name="テキスト ボックス 754"/>
        <xdr:cNvSpPr txBox="1"/>
      </xdr:nvSpPr>
      <xdr:spPr>
        <a:xfrm>
          <a:off x="21088428" y="57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17043</xdr:rowOff>
    </xdr:from>
    <xdr:to>
      <xdr:col>112</xdr:col>
      <xdr:colOff>38100</xdr:colOff>
      <xdr:row>59</xdr:row>
      <xdr:rowOff>118643</xdr:rowOff>
    </xdr:to>
    <xdr:sp macro="" textlink="">
      <xdr:nvSpPr>
        <xdr:cNvPr id="796" name="フローチャート: 判断 795"/>
        <xdr:cNvSpPr/>
      </xdr:nvSpPr>
      <xdr:spPr>
        <a:xfrm>
          <a:off x="21272500" y="1013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135170</xdr:rowOff>
    </xdr:from>
    <xdr:ext cx="469744" cy="259045"/>
    <xdr:sp macro="" textlink="">
      <xdr:nvSpPr>
        <xdr:cNvPr id="797" name="テキスト ボックス 796"/>
        <xdr:cNvSpPr txBox="1"/>
      </xdr:nvSpPr>
      <xdr:spPr>
        <a:xfrm>
          <a:off x="21088428" y="9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24794</xdr:rowOff>
    </xdr:from>
    <xdr:to>
      <xdr:col>107</xdr:col>
      <xdr:colOff>101600</xdr:colOff>
      <xdr:row>59</xdr:row>
      <xdr:rowOff>126394</xdr:rowOff>
    </xdr:to>
    <xdr:sp macro="" textlink="">
      <xdr:nvSpPr>
        <xdr:cNvPr id="799" name="フローチャート: 判断 798"/>
        <xdr:cNvSpPr/>
      </xdr:nvSpPr>
      <xdr:spPr>
        <a:xfrm>
          <a:off x="20383500" y="1014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142921</xdr:rowOff>
    </xdr:from>
    <xdr:ext cx="469744" cy="259045"/>
    <xdr:sp macro="" textlink="">
      <xdr:nvSpPr>
        <xdr:cNvPr id="800" name="テキスト ボックス 799"/>
        <xdr:cNvSpPr txBox="1"/>
      </xdr:nvSpPr>
      <xdr:spPr>
        <a:xfrm>
          <a:off x="20199428" y="991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21637</xdr:rowOff>
    </xdr:from>
    <xdr:to>
      <xdr:col>102</xdr:col>
      <xdr:colOff>165100</xdr:colOff>
      <xdr:row>59</xdr:row>
      <xdr:rowOff>123237</xdr:rowOff>
    </xdr:to>
    <xdr:sp macro="" textlink="">
      <xdr:nvSpPr>
        <xdr:cNvPr id="802" name="フローチャート: 判断 801"/>
        <xdr:cNvSpPr/>
      </xdr:nvSpPr>
      <xdr:spPr>
        <a:xfrm>
          <a:off x="19494500" y="101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139764</xdr:rowOff>
    </xdr:from>
    <xdr:ext cx="469744" cy="259045"/>
    <xdr:sp macro="" textlink="">
      <xdr:nvSpPr>
        <xdr:cNvPr id="803" name="テキスト ボックス 802"/>
        <xdr:cNvSpPr txBox="1"/>
      </xdr:nvSpPr>
      <xdr:spPr>
        <a:xfrm>
          <a:off x="19310428" y="991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19907</xdr:rowOff>
    </xdr:from>
    <xdr:to>
      <xdr:col>98</xdr:col>
      <xdr:colOff>38100</xdr:colOff>
      <xdr:row>59</xdr:row>
      <xdr:rowOff>121507</xdr:rowOff>
    </xdr:to>
    <xdr:sp macro="" textlink="">
      <xdr:nvSpPr>
        <xdr:cNvPr id="804" name="フローチャート: 判断 803"/>
        <xdr:cNvSpPr/>
      </xdr:nvSpPr>
      <xdr:spPr>
        <a:xfrm>
          <a:off x="18605500" y="101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138034</xdr:rowOff>
    </xdr:from>
    <xdr:ext cx="469744" cy="259045"/>
    <xdr:sp macro="" textlink="">
      <xdr:nvSpPr>
        <xdr:cNvPr id="805" name="テキスト ボックス 804"/>
        <xdr:cNvSpPr txBox="1"/>
      </xdr:nvSpPr>
      <xdr:spPr>
        <a:xfrm>
          <a:off x="18421428" y="99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37271</xdr:rowOff>
    </xdr:from>
    <xdr:to>
      <xdr:col>116</xdr:col>
      <xdr:colOff>63500</xdr:colOff>
      <xdr:row>78</xdr:row>
      <xdr:rowOff>46856</xdr:rowOff>
    </xdr:to>
    <xdr:cxnSp macro="">
      <xdr:nvCxnSpPr>
        <xdr:cNvPr id="852" name="直線コネクタ 851"/>
        <xdr:cNvCxnSpPr/>
      </xdr:nvCxnSpPr>
      <xdr:spPr>
        <a:xfrm flipV="1">
          <a:off x="21323300" y="13410371"/>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56539</xdr:rowOff>
    </xdr:from>
    <xdr:to>
      <xdr:col>111</xdr:col>
      <xdr:colOff>177800</xdr:colOff>
      <xdr:row>78</xdr:row>
      <xdr:rowOff>46856</xdr:rowOff>
    </xdr:to>
    <xdr:cxnSp macro="">
      <xdr:nvCxnSpPr>
        <xdr:cNvPr id="855" name="直線コネクタ 854"/>
        <xdr:cNvCxnSpPr/>
      </xdr:nvCxnSpPr>
      <xdr:spPr>
        <a:xfrm>
          <a:off x="20434300" y="13258189"/>
          <a:ext cx="889000" cy="1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3715</xdr:rowOff>
    </xdr:from>
    <xdr:to>
      <xdr:col>112</xdr:col>
      <xdr:colOff>38100</xdr:colOff>
      <xdr:row>76</xdr:row>
      <xdr:rowOff>105315</xdr:rowOff>
    </xdr:to>
    <xdr:sp macro="" textlink="">
      <xdr:nvSpPr>
        <xdr:cNvPr id="856" name="フローチャート: 判断 855"/>
        <xdr:cNvSpPr/>
      </xdr:nvSpPr>
      <xdr:spPr>
        <a:xfrm>
          <a:off x="21272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121841</xdr:rowOff>
    </xdr:from>
    <xdr:ext cx="534377" cy="259045"/>
    <xdr:sp macro="" textlink="">
      <xdr:nvSpPr>
        <xdr:cNvPr id="857" name="テキスト ボックス 856"/>
        <xdr:cNvSpPr txBox="1"/>
      </xdr:nvSpPr>
      <xdr:spPr>
        <a:xfrm>
          <a:off x="21056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50643</xdr:rowOff>
    </xdr:from>
    <xdr:to>
      <xdr:col>107</xdr:col>
      <xdr:colOff>50800</xdr:colOff>
      <xdr:row>77</xdr:row>
      <xdr:rowOff>56539</xdr:rowOff>
    </xdr:to>
    <xdr:cxnSp macro="">
      <xdr:nvCxnSpPr>
        <xdr:cNvPr id="858" name="直線コネクタ 857"/>
        <xdr:cNvCxnSpPr/>
      </xdr:nvCxnSpPr>
      <xdr:spPr>
        <a:xfrm>
          <a:off x="19545300" y="13252293"/>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2180</xdr:rowOff>
    </xdr:from>
    <xdr:to>
      <xdr:col>107</xdr:col>
      <xdr:colOff>101600</xdr:colOff>
      <xdr:row>77</xdr:row>
      <xdr:rowOff>103780</xdr:rowOff>
    </xdr:to>
    <xdr:sp macro="" textlink="">
      <xdr:nvSpPr>
        <xdr:cNvPr id="859" name="フローチャート: 判断 858"/>
        <xdr:cNvSpPr/>
      </xdr:nvSpPr>
      <xdr:spPr>
        <a:xfrm>
          <a:off x="20383500" y="1320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120307</xdr:rowOff>
    </xdr:from>
    <xdr:ext cx="534377" cy="259045"/>
    <xdr:sp macro="" textlink="">
      <xdr:nvSpPr>
        <xdr:cNvPr id="860" name="テキスト ボックス 859"/>
        <xdr:cNvSpPr txBox="1"/>
      </xdr:nvSpPr>
      <xdr:spPr>
        <a:xfrm>
          <a:off x="20167111" y="12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50643</xdr:rowOff>
    </xdr:from>
    <xdr:to>
      <xdr:col>102</xdr:col>
      <xdr:colOff>114300</xdr:colOff>
      <xdr:row>77</xdr:row>
      <xdr:rowOff>78860</xdr:rowOff>
    </xdr:to>
    <xdr:cxnSp macro="">
      <xdr:nvCxnSpPr>
        <xdr:cNvPr id="861" name="直線コネクタ 860"/>
        <xdr:cNvCxnSpPr/>
      </xdr:nvCxnSpPr>
      <xdr:spPr>
        <a:xfrm flipV="1">
          <a:off x="18656300" y="13252293"/>
          <a:ext cx="8890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135175</xdr:rowOff>
    </xdr:from>
    <xdr:to>
      <xdr:col>102</xdr:col>
      <xdr:colOff>165100</xdr:colOff>
      <xdr:row>77</xdr:row>
      <xdr:rowOff>65325</xdr:rowOff>
    </xdr:to>
    <xdr:sp macro="" textlink="">
      <xdr:nvSpPr>
        <xdr:cNvPr id="862" name="フローチャート: 判断 861"/>
        <xdr:cNvSpPr/>
      </xdr:nvSpPr>
      <xdr:spPr>
        <a:xfrm>
          <a:off x="19494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81852</xdr:rowOff>
    </xdr:from>
    <xdr:ext cx="534377" cy="259045"/>
    <xdr:sp macro="" textlink="">
      <xdr:nvSpPr>
        <xdr:cNvPr id="863" name="テキスト ボックス 862"/>
        <xdr:cNvSpPr txBox="1"/>
      </xdr:nvSpPr>
      <xdr:spPr>
        <a:xfrm>
          <a:off x="19278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129705</xdr:rowOff>
    </xdr:from>
    <xdr:to>
      <xdr:col>98</xdr:col>
      <xdr:colOff>38100</xdr:colOff>
      <xdr:row>77</xdr:row>
      <xdr:rowOff>59855</xdr:rowOff>
    </xdr:to>
    <xdr:sp macro="" textlink="">
      <xdr:nvSpPr>
        <xdr:cNvPr id="864" name="フローチャート: 判断 863"/>
        <xdr:cNvSpPr/>
      </xdr:nvSpPr>
      <xdr:spPr>
        <a:xfrm>
          <a:off x="18605500" y="131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76382</xdr:rowOff>
    </xdr:from>
    <xdr:ext cx="534377" cy="259045"/>
    <xdr:sp macro="" textlink="">
      <xdr:nvSpPr>
        <xdr:cNvPr id="865" name="テキスト ボックス 864"/>
        <xdr:cNvSpPr txBox="1"/>
      </xdr:nvSpPr>
      <xdr:spPr>
        <a:xfrm>
          <a:off x="18389111" y="129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157921</xdr:rowOff>
    </xdr:from>
    <xdr:to>
      <xdr:col>116</xdr:col>
      <xdr:colOff>114300</xdr:colOff>
      <xdr:row>78</xdr:row>
      <xdr:rowOff>88071</xdr:rowOff>
    </xdr:to>
    <xdr:sp macro="" textlink="">
      <xdr:nvSpPr>
        <xdr:cNvPr id="871" name="楕円 870"/>
        <xdr:cNvSpPr/>
      </xdr:nvSpPr>
      <xdr:spPr>
        <a:xfrm>
          <a:off x="22110700" y="133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136348</xdr:rowOff>
    </xdr:from>
    <xdr:ext cx="534377" cy="259045"/>
    <xdr:sp macro="" textlink="">
      <xdr:nvSpPr>
        <xdr:cNvPr id="872" name="繰出金該当値テキスト"/>
        <xdr:cNvSpPr txBox="1"/>
      </xdr:nvSpPr>
      <xdr:spPr>
        <a:xfrm>
          <a:off x="22212300" y="133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167506</xdr:rowOff>
    </xdr:from>
    <xdr:to>
      <xdr:col>112</xdr:col>
      <xdr:colOff>38100</xdr:colOff>
      <xdr:row>78</xdr:row>
      <xdr:rowOff>97656</xdr:rowOff>
    </xdr:to>
    <xdr:sp macro="" textlink="">
      <xdr:nvSpPr>
        <xdr:cNvPr id="873" name="楕円 872"/>
        <xdr:cNvSpPr/>
      </xdr:nvSpPr>
      <xdr:spPr>
        <a:xfrm>
          <a:off x="21272500" y="13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88783</xdr:rowOff>
    </xdr:from>
    <xdr:ext cx="534377" cy="259045"/>
    <xdr:sp macro="" textlink="">
      <xdr:nvSpPr>
        <xdr:cNvPr id="874" name="テキスト ボックス 873"/>
        <xdr:cNvSpPr txBox="1"/>
      </xdr:nvSpPr>
      <xdr:spPr>
        <a:xfrm>
          <a:off x="21056111" y="134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5739</xdr:rowOff>
    </xdr:from>
    <xdr:to>
      <xdr:col>107</xdr:col>
      <xdr:colOff>101600</xdr:colOff>
      <xdr:row>77</xdr:row>
      <xdr:rowOff>107339</xdr:rowOff>
    </xdr:to>
    <xdr:sp macro="" textlink="">
      <xdr:nvSpPr>
        <xdr:cNvPr id="875" name="楕円 874"/>
        <xdr:cNvSpPr/>
      </xdr:nvSpPr>
      <xdr:spPr>
        <a:xfrm>
          <a:off x="20383500" y="132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98466</xdr:rowOff>
    </xdr:from>
    <xdr:ext cx="534377" cy="259045"/>
    <xdr:sp macro="" textlink="">
      <xdr:nvSpPr>
        <xdr:cNvPr id="876" name="テキスト ボックス 875"/>
        <xdr:cNvSpPr txBox="1"/>
      </xdr:nvSpPr>
      <xdr:spPr>
        <a:xfrm>
          <a:off x="20167111" y="133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171293</xdr:rowOff>
    </xdr:from>
    <xdr:to>
      <xdr:col>102</xdr:col>
      <xdr:colOff>165100</xdr:colOff>
      <xdr:row>77</xdr:row>
      <xdr:rowOff>101443</xdr:rowOff>
    </xdr:to>
    <xdr:sp macro="" textlink="">
      <xdr:nvSpPr>
        <xdr:cNvPr id="877" name="楕円 876"/>
        <xdr:cNvSpPr/>
      </xdr:nvSpPr>
      <xdr:spPr>
        <a:xfrm>
          <a:off x="19494500" y="132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92570</xdr:rowOff>
    </xdr:from>
    <xdr:ext cx="534377" cy="259045"/>
    <xdr:sp macro="" textlink="">
      <xdr:nvSpPr>
        <xdr:cNvPr id="878" name="テキスト ボックス 877"/>
        <xdr:cNvSpPr txBox="1"/>
      </xdr:nvSpPr>
      <xdr:spPr>
        <a:xfrm>
          <a:off x="19278111" y="132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28060</xdr:rowOff>
    </xdr:from>
    <xdr:to>
      <xdr:col>98</xdr:col>
      <xdr:colOff>38100</xdr:colOff>
      <xdr:row>77</xdr:row>
      <xdr:rowOff>129660</xdr:rowOff>
    </xdr:to>
    <xdr:sp macro="" textlink="">
      <xdr:nvSpPr>
        <xdr:cNvPr id="879" name="楕円 878"/>
        <xdr:cNvSpPr/>
      </xdr:nvSpPr>
      <xdr:spPr>
        <a:xfrm>
          <a:off x="186055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120787</xdr:rowOff>
    </xdr:from>
    <xdr:ext cx="534377" cy="259045"/>
    <xdr:sp macro="" textlink="">
      <xdr:nvSpPr>
        <xdr:cNvPr id="880" name="テキスト ボックス 879"/>
        <xdr:cNvSpPr txBox="1"/>
      </xdr:nvSpPr>
      <xdr:spPr>
        <a:xfrm>
          <a:off x="18389111" y="133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千円となっている。全体的に類似団体よりも低い数値となっており、適切な財政運営が行われていると分析できる。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個別項目に関して、投資及び出資金のみ類似団体に比べ高い結果となっているが、令和２年度より下水道事業特別会計が公営企業会計に移行したことによる、出資金の増が影響しているものと考えられる。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122326</xdr:rowOff>
    </xdr:from>
    <xdr:to>
      <xdr:col>24</xdr:col>
      <xdr:colOff>63500</xdr:colOff>
      <xdr:row>36</xdr:row>
      <xdr:rowOff>125527</xdr:rowOff>
    </xdr:to>
    <xdr:cxnSp macro="">
      <xdr:nvCxnSpPr>
        <xdr:cNvPr id="59" name="直線コネクタ 58"/>
        <xdr:cNvCxnSpPr/>
      </xdr:nvCxnSpPr>
      <xdr:spPr>
        <a:xfrm flipV="1">
          <a:off x="3797300" y="6294526"/>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125527</xdr:rowOff>
    </xdr:from>
    <xdr:to>
      <xdr:col>19</xdr:col>
      <xdr:colOff>177800</xdr:colOff>
      <xdr:row>36</xdr:row>
      <xdr:rowOff>157988</xdr:rowOff>
    </xdr:to>
    <xdr:cxnSp macro="">
      <xdr:nvCxnSpPr>
        <xdr:cNvPr id="62" name="直線コネクタ 61"/>
        <xdr:cNvCxnSpPr/>
      </xdr:nvCxnSpPr>
      <xdr:spPr>
        <a:xfrm flipV="1">
          <a:off x="2908300" y="629772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104038</xdr:rowOff>
    </xdr:from>
    <xdr:to>
      <xdr:col>15</xdr:col>
      <xdr:colOff>50800</xdr:colOff>
      <xdr:row>36</xdr:row>
      <xdr:rowOff>157988</xdr:rowOff>
    </xdr:to>
    <xdr:cxnSp macro="">
      <xdr:nvCxnSpPr>
        <xdr:cNvPr id="65" name="直線コネクタ 64"/>
        <xdr:cNvCxnSpPr/>
      </xdr:nvCxnSpPr>
      <xdr:spPr>
        <a:xfrm>
          <a:off x="2019300" y="627623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52324</xdr:rowOff>
    </xdr:from>
    <xdr:to>
      <xdr:col>15</xdr:col>
      <xdr:colOff>101600</xdr:colOff>
      <xdr:row>38</xdr:row>
      <xdr:rowOff>153924</xdr:rowOff>
    </xdr:to>
    <xdr:sp macro="" textlink="">
      <xdr:nvSpPr>
        <xdr:cNvPr id="66" name="フローチャート: 判断 65"/>
        <xdr:cNvSpPr/>
      </xdr:nvSpPr>
      <xdr:spPr>
        <a:xfrm>
          <a:off x="2857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145051</xdr:rowOff>
    </xdr:from>
    <xdr:ext cx="469744" cy="259045"/>
    <xdr:sp macro="" textlink="">
      <xdr:nvSpPr>
        <xdr:cNvPr id="67" name="テキスト ボックス 66"/>
        <xdr:cNvSpPr txBox="1"/>
      </xdr:nvSpPr>
      <xdr:spPr>
        <a:xfrm>
          <a:off x="2673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104038</xdr:rowOff>
    </xdr:from>
    <xdr:to>
      <xdr:col>10</xdr:col>
      <xdr:colOff>114300</xdr:colOff>
      <xdr:row>36</xdr:row>
      <xdr:rowOff>130099</xdr:rowOff>
    </xdr:to>
    <xdr:cxnSp macro="">
      <xdr:nvCxnSpPr>
        <xdr:cNvPr id="68" name="直線コネクタ 67"/>
        <xdr:cNvCxnSpPr/>
      </xdr:nvCxnSpPr>
      <xdr:spPr>
        <a:xfrm flipV="1">
          <a:off x="1130300" y="6276238"/>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11176</xdr:rowOff>
    </xdr:from>
    <xdr:to>
      <xdr:col>10</xdr:col>
      <xdr:colOff>165100</xdr:colOff>
      <xdr:row>38</xdr:row>
      <xdr:rowOff>112776</xdr:rowOff>
    </xdr:to>
    <xdr:sp macro="" textlink="">
      <xdr:nvSpPr>
        <xdr:cNvPr id="69" name="フローチャート: 判断 68"/>
        <xdr:cNvSpPr/>
      </xdr:nvSpPr>
      <xdr:spPr>
        <a:xfrm>
          <a:off x="1968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103903</xdr:rowOff>
    </xdr:from>
    <xdr:ext cx="469744" cy="259045"/>
    <xdr:sp macro="" textlink="">
      <xdr:nvSpPr>
        <xdr:cNvPr id="70" name="テキスト ボックス 69"/>
        <xdr:cNvSpPr txBox="1"/>
      </xdr:nvSpPr>
      <xdr:spPr>
        <a:xfrm>
          <a:off x="1784428" y="66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32665</xdr:rowOff>
    </xdr:from>
    <xdr:to>
      <xdr:col>6</xdr:col>
      <xdr:colOff>38100</xdr:colOff>
      <xdr:row>38</xdr:row>
      <xdr:rowOff>134265</xdr:rowOff>
    </xdr:to>
    <xdr:sp macro="" textlink="">
      <xdr:nvSpPr>
        <xdr:cNvPr id="71" name="フローチャート: 判断 70"/>
        <xdr:cNvSpPr/>
      </xdr:nvSpPr>
      <xdr:spPr>
        <a:xfrm>
          <a:off x="1079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125392</xdr:rowOff>
    </xdr:from>
    <xdr:ext cx="469744" cy="259045"/>
    <xdr:sp macro="" textlink="">
      <xdr:nvSpPr>
        <xdr:cNvPr id="72" name="テキスト ボックス 71"/>
        <xdr:cNvSpPr txBox="1"/>
      </xdr:nvSpPr>
      <xdr:spPr>
        <a:xfrm>
          <a:off x="895428" y="66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71526</xdr:rowOff>
    </xdr:from>
    <xdr:to>
      <xdr:col>24</xdr:col>
      <xdr:colOff>114300</xdr:colOff>
      <xdr:row>37</xdr:row>
      <xdr:rowOff>1676</xdr:rowOff>
    </xdr:to>
    <xdr:sp macro="" textlink="">
      <xdr:nvSpPr>
        <xdr:cNvPr id="78" name="楕円 77"/>
        <xdr:cNvSpPr/>
      </xdr:nvSpPr>
      <xdr:spPr>
        <a:xfrm>
          <a:off x="4584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49953</xdr:rowOff>
    </xdr:from>
    <xdr:ext cx="469744" cy="259045"/>
    <xdr:sp macro="" textlink="">
      <xdr:nvSpPr>
        <xdr:cNvPr id="79" name="議会費該当値テキスト"/>
        <xdr:cNvSpPr txBox="1"/>
      </xdr:nvSpPr>
      <xdr:spPr>
        <a:xfrm>
          <a:off x="4686300"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74727</xdr:rowOff>
    </xdr:from>
    <xdr:to>
      <xdr:col>20</xdr:col>
      <xdr:colOff>38100</xdr:colOff>
      <xdr:row>37</xdr:row>
      <xdr:rowOff>4877</xdr:rowOff>
    </xdr:to>
    <xdr:sp macro="" textlink="">
      <xdr:nvSpPr>
        <xdr:cNvPr id="80" name="楕円 79"/>
        <xdr:cNvSpPr/>
      </xdr:nvSpPr>
      <xdr:spPr>
        <a:xfrm>
          <a:off x="3746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167454</xdr:rowOff>
    </xdr:from>
    <xdr:ext cx="469744" cy="259045"/>
    <xdr:sp macro="" textlink="">
      <xdr:nvSpPr>
        <xdr:cNvPr id="81" name="テキスト ボックス 80"/>
        <xdr:cNvSpPr txBox="1"/>
      </xdr:nvSpPr>
      <xdr:spPr>
        <a:xfrm>
          <a:off x="3562428" y="63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107188</xdr:rowOff>
    </xdr:from>
    <xdr:to>
      <xdr:col>15</xdr:col>
      <xdr:colOff>101600</xdr:colOff>
      <xdr:row>37</xdr:row>
      <xdr:rowOff>37338</xdr:rowOff>
    </xdr:to>
    <xdr:sp macro="" textlink="">
      <xdr:nvSpPr>
        <xdr:cNvPr id="82" name="楕円 81"/>
        <xdr:cNvSpPr/>
      </xdr:nvSpPr>
      <xdr:spPr>
        <a:xfrm>
          <a:off x="2857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53865</xdr:rowOff>
    </xdr:from>
    <xdr:ext cx="469744" cy="259045"/>
    <xdr:sp macro="" textlink="">
      <xdr:nvSpPr>
        <xdr:cNvPr id="83" name="テキスト ボックス 82"/>
        <xdr:cNvSpPr txBox="1"/>
      </xdr:nvSpPr>
      <xdr:spPr>
        <a:xfrm>
          <a:off x="2673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53238</xdr:rowOff>
    </xdr:from>
    <xdr:to>
      <xdr:col>10</xdr:col>
      <xdr:colOff>165100</xdr:colOff>
      <xdr:row>36</xdr:row>
      <xdr:rowOff>154838</xdr:rowOff>
    </xdr:to>
    <xdr:sp macro="" textlink="">
      <xdr:nvSpPr>
        <xdr:cNvPr id="84" name="楕円 83"/>
        <xdr:cNvSpPr/>
      </xdr:nvSpPr>
      <xdr:spPr>
        <a:xfrm>
          <a:off x="196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171365</xdr:rowOff>
    </xdr:from>
    <xdr:ext cx="469744" cy="259045"/>
    <xdr:sp macro="" textlink="">
      <xdr:nvSpPr>
        <xdr:cNvPr id="85" name="テキスト ボックス 84"/>
        <xdr:cNvSpPr txBox="1"/>
      </xdr:nvSpPr>
      <xdr:spPr>
        <a:xfrm>
          <a:off x="1784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79299</xdr:rowOff>
    </xdr:from>
    <xdr:to>
      <xdr:col>6</xdr:col>
      <xdr:colOff>38100</xdr:colOff>
      <xdr:row>37</xdr:row>
      <xdr:rowOff>9449</xdr:rowOff>
    </xdr:to>
    <xdr:sp macro="" textlink="">
      <xdr:nvSpPr>
        <xdr:cNvPr id="86" name="楕円 85"/>
        <xdr:cNvSpPr/>
      </xdr:nvSpPr>
      <xdr:spPr>
        <a:xfrm>
          <a:off x="1079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25976</xdr:rowOff>
    </xdr:from>
    <xdr:ext cx="469744" cy="259045"/>
    <xdr:sp macro="" textlink="">
      <xdr:nvSpPr>
        <xdr:cNvPr id="87" name="テキスト ボックス 86"/>
        <xdr:cNvSpPr txBox="1"/>
      </xdr:nvSpPr>
      <xdr:spPr>
        <a:xfrm>
          <a:off x="895428" y="60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133084</xdr:rowOff>
    </xdr:from>
    <xdr:to>
      <xdr:col>24</xdr:col>
      <xdr:colOff>63500</xdr:colOff>
      <xdr:row>56</xdr:row>
      <xdr:rowOff>104070</xdr:rowOff>
    </xdr:to>
    <xdr:cxnSp macro="">
      <xdr:nvCxnSpPr>
        <xdr:cNvPr id="114" name="直線コネクタ 113"/>
        <xdr:cNvCxnSpPr/>
      </xdr:nvCxnSpPr>
      <xdr:spPr>
        <a:xfrm>
          <a:off x="3797300" y="9391384"/>
          <a:ext cx="838200" cy="3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133084</xdr:rowOff>
    </xdr:from>
    <xdr:to>
      <xdr:col>19</xdr:col>
      <xdr:colOff>177800</xdr:colOff>
      <xdr:row>57</xdr:row>
      <xdr:rowOff>74609</xdr:rowOff>
    </xdr:to>
    <xdr:cxnSp macro="">
      <xdr:nvCxnSpPr>
        <xdr:cNvPr id="117" name="直線コネクタ 116"/>
        <xdr:cNvCxnSpPr/>
      </xdr:nvCxnSpPr>
      <xdr:spPr>
        <a:xfrm flipV="1">
          <a:off x="2908300" y="9391384"/>
          <a:ext cx="889000" cy="4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18" name="フローチャート: 判断 117"/>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19" name="テキスト ボックス 118"/>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74609</xdr:rowOff>
    </xdr:from>
    <xdr:to>
      <xdr:col>15</xdr:col>
      <xdr:colOff>50800</xdr:colOff>
      <xdr:row>57</xdr:row>
      <xdr:rowOff>125774</xdr:rowOff>
    </xdr:to>
    <xdr:cxnSp macro="">
      <xdr:nvCxnSpPr>
        <xdr:cNvPr id="120" name="直線コネクタ 119"/>
        <xdr:cNvCxnSpPr/>
      </xdr:nvCxnSpPr>
      <xdr:spPr>
        <a:xfrm flipV="1">
          <a:off x="2019300" y="9847259"/>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1" name="フローチャート: 判断 120"/>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80049</xdr:rowOff>
    </xdr:from>
    <xdr:ext cx="534377" cy="259045"/>
    <xdr:sp macro="" textlink="">
      <xdr:nvSpPr>
        <xdr:cNvPr id="122" name="テキスト ボックス 121"/>
        <xdr:cNvSpPr txBox="1"/>
      </xdr:nvSpPr>
      <xdr:spPr>
        <a:xfrm>
          <a:off x="2641111" y="9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121979</xdr:rowOff>
    </xdr:from>
    <xdr:to>
      <xdr:col>10</xdr:col>
      <xdr:colOff>114300</xdr:colOff>
      <xdr:row>57</xdr:row>
      <xdr:rowOff>125774</xdr:rowOff>
    </xdr:to>
    <xdr:cxnSp macro="">
      <xdr:nvCxnSpPr>
        <xdr:cNvPr id="123" name="直線コネクタ 122"/>
        <xdr:cNvCxnSpPr/>
      </xdr:nvCxnSpPr>
      <xdr:spPr>
        <a:xfrm>
          <a:off x="1130300" y="989462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4" name="フローチャート: 判断 123"/>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54720</xdr:rowOff>
    </xdr:from>
    <xdr:ext cx="534377" cy="259045"/>
    <xdr:sp macro="" textlink="">
      <xdr:nvSpPr>
        <xdr:cNvPr id="125" name="テキスト ボックス 124"/>
        <xdr:cNvSpPr txBox="1"/>
      </xdr:nvSpPr>
      <xdr:spPr>
        <a:xfrm>
          <a:off x="1752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6" name="フローチャート: 判断 125"/>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95324</xdr:rowOff>
    </xdr:from>
    <xdr:ext cx="534377" cy="259045"/>
    <xdr:sp macro="" textlink="">
      <xdr:nvSpPr>
        <xdr:cNvPr id="127" name="テキスト ボックス 126"/>
        <xdr:cNvSpPr txBox="1"/>
      </xdr:nvSpPr>
      <xdr:spPr>
        <a:xfrm>
          <a:off x="863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53270</xdr:rowOff>
    </xdr:from>
    <xdr:to>
      <xdr:col>24</xdr:col>
      <xdr:colOff>114300</xdr:colOff>
      <xdr:row>56</xdr:row>
      <xdr:rowOff>154870</xdr:rowOff>
    </xdr:to>
    <xdr:sp macro="" textlink="">
      <xdr:nvSpPr>
        <xdr:cNvPr id="133" name="楕円 132"/>
        <xdr:cNvSpPr/>
      </xdr:nvSpPr>
      <xdr:spPr>
        <a:xfrm>
          <a:off x="4584700" y="96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139647</xdr:rowOff>
    </xdr:from>
    <xdr:ext cx="534377" cy="259045"/>
    <xdr:sp macro="" textlink="">
      <xdr:nvSpPr>
        <xdr:cNvPr id="134" name="総務費該当値テキスト"/>
        <xdr:cNvSpPr txBox="1"/>
      </xdr:nvSpPr>
      <xdr:spPr>
        <a:xfrm>
          <a:off x="4686300" y="9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82284</xdr:rowOff>
    </xdr:from>
    <xdr:to>
      <xdr:col>20</xdr:col>
      <xdr:colOff>38100</xdr:colOff>
      <xdr:row>55</xdr:row>
      <xdr:rowOff>12434</xdr:rowOff>
    </xdr:to>
    <xdr:sp macro="" textlink="">
      <xdr:nvSpPr>
        <xdr:cNvPr id="135" name="楕円 134"/>
        <xdr:cNvSpPr/>
      </xdr:nvSpPr>
      <xdr:spPr>
        <a:xfrm>
          <a:off x="3746500" y="93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3561</xdr:rowOff>
    </xdr:from>
    <xdr:ext cx="599010" cy="259045"/>
    <xdr:sp macro="" textlink="">
      <xdr:nvSpPr>
        <xdr:cNvPr id="136" name="テキスト ボックス 135"/>
        <xdr:cNvSpPr txBox="1"/>
      </xdr:nvSpPr>
      <xdr:spPr>
        <a:xfrm>
          <a:off x="3497795" y="943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23809</xdr:rowOff>
    </xdr:from>
    <xdr:to>
      <xdr:col>15</xdr:col>
      <xdr:colOff>101600</xdr:colOff>
      <xdr:row>57</xdr:row>
      <xdr:rowOff>125409</xdr:rowOff>
    </xdr:to>
    <xdr:sp macro="" textlink="">
      <xdr:nvSpPr>
        <xdr:cNvPr id="137" name="楕円 136"/>
        <xdr:cNvSpPr/>
      </xdr:nvSpPr>
      <xdr:spPr>
        <a:xfrm>
          <a:off x="2857500" y="97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116536</xdr:rowOff>
    </xdr:from>
    <xdr:ext cx="534377" cy="259045"/>
    <xdr:sp macro="" textlink="">
      <xdr:nvSpPr>
        <xdr:cNvPr id="138" name="テキスト ボックス 137"/>
        <xdr:cNvSpPr txBox="1"/>
      </xdr:nvSpPr>
      <xdr:spPr>
        <a:xfrm>
          <a:off x="2641111" y="98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74974</xdr:rowOff>
    </xdr:from>
    <xdr:to>
      <xdr:col>10</xdr:col>
      <xdr:colOff>165100</xdr:colOff>
      <xdr:row>58</xdr:row>
      <xdr:rowOff>5124</xdr:rowOff>
    </xdr:to>
    <xdr:sp macro="" textlink="">
      <xdr:nvSpPr>
        <xdr:cNvPr id="139" name="楕円 138"/>
        <xdr:cNvSpPr/>
      </xdr:nvSpPr>
      <xdr:spPr>
        <a:xfrm>
          <a:off x="1968500" y="98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167701</xdr:rowOff>
    </xdr:from>
    <xdr:ext cx="534377" cy="259045"/>
    <xdr:sp macro="" textlink="">
      <xdr:nvSpPr>
        <xdr:cNvPr id="140" name="テキスト ボックス 139"/>
        <xdr:cNvSpPr txBox="1"/>
      </xdr:nvSpPr>
      <xdr:spPr>
        <a:xfrm>
          <a:off x="1752111" y="99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71179</xdr:rowOff>
    </xdr:from>
    <xdr:to>
      <xdr:col>6</xdr:col>
      <xdr:colOff>38100</xdr:colOff>
      <xdr:row>58</xdr:row>
      <xdr:rowOff>1329</xdr:rowOff>
    </xdr:to>
    <xdr:sp macro="" textlink="">
      <xdr:nvSpPr>
        <xdr:cNvPr id="141" name="楕円 140"/>
        <xdr:cNvSpPr/>
      </xdr:nvSpPr>
      <xdr:spPr>
        <a:xfrm>
          <a:off x="1079500" y="98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163906</xdr:rowOff>
    </xdr:from>
    <xdr:ext cx="534377" cy="259045"/>
    <xdr:sp macro="" textlink="">
      <xdr:nvSpPr>
        <xdr:cNvPr id="142" name="テキスト ボックス 141"/>
        <xdr:cNvSpPr txBox="1"/>
      </xdr:nvSpPr>
      <xdr:spPr>
        <a:xfrm>
          <a:off x="863111" y="99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58739</xdr:rowOff>
    </xdr:from>
    <xdr:to>
      <xdr:col>24</xdr:col>
      <xdr:colOff>63500</xdr:colOff>
      <xdr:row>78</xdr:row>
      <xdr:rowOff>70690</xdr:rowOff>
    </xdr:to>
    <xdr:cxnSp macro="">
      <xdr:nvCxnSpPr>
        <xdr:cNvPr id="170" name="直線コネクタ 169"/>
        <xdr:cNvCxnSpPr/>
      </xdr:nvCxnSpPr>
      <xdr:spPr>
        <a:xfrm flipV="1">
          <a:off x="3797300" y="13260389"/>
          <a:ext cx="838200" cy="1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70690</xdr:rowOff>
    </xdr:from>
    <xdr:to>
      <xdr:col>19</xdr:col>
      <xdr:colOff>177800</xdr:colOff>
      <xdr:row>78</xdr:row>
      <xdr:rowOff>100985</xdr:rowOff>
    </xdr:to>
    <xdr:cxnSp macro="">
      <xdr:nvCxnSpPr>
        <xdr:cNvPr id="173" name="直線コネクタ 172"/>
        <xdr:cNvCxnSpPr/>
      </xdr:nvCxnSpPr>
      <xdr:spPr>
        <a:xfrm flipV="1">
          <a:off x="2908300" y="13443790"/>
          <a:ext cx="889000" cy="3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1538</xdr:rowOff>
    </xdr:from>
    <xdr:to>
      <xdr:col>20</xdr:col>
      <xdr:colOff>38100</xdr:colOff>
      <xdr:row>76</xdr:row>
      <xdr:rowOff>103138</xdr:rowOff>
    </xdr:to>
    <xdr:sp macro="" textlink="">
      <xdr:nvSpPr>
        <xdr:cNvPr id="174" name="フローチャート: 判断 173"/>
        <xdr:cNvSpPr/>
      </xdr:nvSpPr>
      <xdr:spPr>
        <a:xfrm>
          <a:off x="3746500" y="13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119665</xdr:rowOff>
    </xdr:from>
    <xdr:ext cx="599010" cy="259045"/>
    <xdr:sp macro="" textlink="">
      <xdr:nvSpPr>
        <xdr:cNvPr id="175" name="テキスト ボックス 174"/>
        <xdr:cNvSpPr txBox="1"/>
      </xdr:nvSpPr>
      <xdr:spPr>
        <a:xfrm>
          <a:off x="3497795" y="12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100133</xdr:rowOff>
    </xdr:from>
    <xdr:to>
      <xdr:col>15</xdr:col>
      <xdr:colOff>50800</xdr:colOff>
      <xdr:row>78</xdr:row>
      <xdr:rowOff>100985</xdr:rowOff>
    </xdr:to>
    <xdr:cxnSp macro="">
      <xdr:nvCxnSpPr>
        <xdr:cNvPr id="176" name="直線コネクタ 175"/>
        <xdr:cNvCxnSpPr/>
      </xdr:nvCxnSpPr>
      <xdr:spPr>
        <a:xfrm>
          <a:off x="2019300" y="13473233"/>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159017</xdr:rowOff>
    </xdr:from>
    <xdr:to>
      <xdr:col>15</xdr:col>
      <xdr:colOff>101600</xdr:colOff>
      <xdr:row>77</xdr:row>
      <xdr:rowOff>89167</xdr:rowOff>
    </xdr:to>
    <xdr:sp macro="" textlink="">
      <xdr:nvSpPr>
        <xdr:cNvPr id="177" name="フローチャート: 判断 176"/>
        <xdr:cNvSpPr/>
      </xdr:nvSpPr>
      <xdr:spPr>
        <a:xfrm>
          <a:off x="2857500" y="1318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105693</xdr:rowOff>
    </xdr:from>
    <xdr:ext cx="599010" cy="259045"/>
    <xdr:sp macro="" textlink="">
      <xdr:nvSpPr>
        <xdr:cNvPr id="178" name="テキスト ボックス 177"/>
        <xdr:cNvSpPr txBox="1"/>
      </xdr:nvSpPr>
      <xdr:spPr>
        <a:xfrm>
          <a:off x="2608795" y="129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100133</xdr:rowOff>
    </xdr:from>
    <xdr:to>
      <xdr:col>10</xdr:col>
      <xdr:colOff>114300</xdr:colOff>
      <xdr:row>78</xdr:row>
      <xdr:rowOff>145224</xdr:rowOff>
    </xdr:to>
    <xdr:cxnSp macro="">
      <xdr:nvCxnSpPr>
        <xdr:cNvPr id="179" name="直線コネクタ 178"/>
        <xdr:cNvCxnSpPr/>
      </xdr:nvCxnSpPr>
      <xdr:spPr>
        <a:xfrm flipV="1">
          <a:off x="1130300" y="13473233"/>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33195</xdr:rowOff>
    </xdr:from>
    <xdr:to>
      <xdr:col>10</xdr:col>
      <xdr:colOff>165100</xdr:colOff>
      <xdr:row>77</xdr:row>
      <xdr:rowOff>134795</xdr:rowOff>
    </xdr:to>
    <xdr:sp macro="" textlink="">
      <xdr:nvSpPr>
        <xdr:cNvPr id="180" name="フローチャート: 判断 179"/>
        <xdr:cNvSpPr/>
      </xdr:nvSpPr>
      <xdr:spPr>
        <a:xfrm>
          <a:off x="1968500" y="132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151322</xdr:rowOff>
    </xdr:from>
    <xdr:ext cx="599010" cy="259045"/>
    <xdr:sp macro="" textlink="">
      <xdr:nvSpPr>
        <xdr:cNvPr id="181" name="テキスト ボックス 180"/>
        <xdr:cNvSpPr txBox="1"/>
      </xdr:nvSpPr>
      <xdr:spPr>
        <a:xfrm>
          <a:off x="1719795" y="1301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164201</xdr:rowOff>
    </xdr:from>
    <xdr:to>
      <xdr:col>6</xdr:col>
      <xdr:colOff>38100</xdr:colOff>
      <xdr:row>77</xdr:row>
      <xdr:rowOff>94351</xdr:rowOff>
    </xdr:to>
    <xdr:sp macro="" textlink="">
      <xdr:nvSpPr>
        <xdr:cNvPr id="182" name="フローチャート: 判断 181"/>
        <xdr:cNvSpPr/>
      </xdr:nvSpPr>
      <xdr:spPr>
        <a:xfrm>
          <a:off x="1079500" y="1319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110878</xdr:rowOff>
    </xdr:from>
    <xdr:ext cx="599010" cy="259045"/>
    <xdr:sp macro="" textlink="">
      <xdr:nvSpPr>
        <xdr:cNvPr id="183" name="テキスト ボックス 182"/>
        <xdr:cNvSpPr txBox="1"/>
      </xdr:nvSpPr>
      <xdr:spPr>
        <a:xfrm>
          <a:off x="830795" y="1296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7939</xdr:rowOff>
    </xdr:from>
    <xdr:to>
      <xdr:col>24</xdr:col>
      <xdr:colOff>114300</xdr:colOff>
      <xdr:row>77</xdr:row>
      <xdr:rowOff>109539</xdr:rowOff>
    </xdr:to>
    <xdr:sp macro="" textlink="">
      <xdr:nvSpPr>
        <xdr:cNvPr id="189" name="楕円 188"/>
        <xdr:cNvSpPr/>
      </xdr:nvSpPr>
      <xdr:spPr>
        <a:xfrm>
          <a:off x="4584700" y="132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94316</xdr:rowOff>
    </xdr:from>
    <xdr:ext cx="599010" cy="259045"/>
    <xdr:sp macro="" textlink="">
      <xdr:nvSpPr>
        <xdr:cNvPr id="190" name="民生費該当値テキスト"/>
        <xdr:cNvSpPr txBox="1"/>
      </xdr:nvSpPr>
      <xdr:spPr>
        <a:xfrm>
          <a:off x="4686300" y="1312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19890</xdr:rowOff>
    </xdr:from>
    <xdr:to>
      <xdr:col>20</xdr:col>
      <xdr:colOff>38100</xdr:colOff>
      <xdr:row>78</xdr:row>
      <xdr:rowOff>121490</xdr:rowOff>
    </xdr:to>
    <xdr:sp macro="" textlink="">
      <xdr:nvSpPr>
        <xdr:cNvPr id="191" name="楕円 190"/>
        <xdr:cNvSpPr/>
      </xdr:nvSpPr>
      <xdr:spPr>
        <a:xfrm>
          <a:off x="3746500" y="133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112617</xdr:rowOff>
    </xdr:from>
    <xdr:ext cx="599010" cy="259045"/>
    <xdr:sp macro="" textlink="">
      <xdr:nvSpPr>
        <xdr:cNvPr id="192" name="テキスト ボックス 191"/>
        <xdr:cNvSpPr txBox="1"/>
      </xdr:nvSpPr>
      <xdr:spPr>
        <a:xfrm>
          <a:off x="3497795" y="134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50185</xdr:rowOff>
    </xdr:from>
    <xdr:to>
      <xdr:col>15</xdr:col>
      <xdr:colOff>101600</xdr:colOff>
      <xdr:row>78</xdr:row>
      <xdr:rowOff>151785</xdr:rowOff>
    </xdr:to>
    <xdr:sp macro="" textlink="">
      <xdr:nvSpPr>
        <xdr:cNvPr id="193" name="楕円 192"/>
        <xdr:cNvSpPr/>
      </xdr:nvSpPr>
      <xdr:spPr>
        <a:xfrm>
          <a:off x="2857500" y="134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142912</xdr:rowOff>
    </xdr:from>
    <xdr:ext cx="599010" cy="259045"/>
    <xdr:sp macro="" textlink="">
      <xdr:nvSpPr>
        <xdr:cNvPr id="194" name="テキスト ボックス 193"/>
        <xdr:cNvSpPr txBox="1"/>
      </xdr:nvSpPr>
      <xdr:spPr>
        <a:xfrm>
          <a:off x="2608795" y="135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49333</xdr:rowOff>
    </xdr:from>
    <xdr:to>
      <xdr:col>10</xdr:col>
      <xdr:colOff>165100</xdr:colOff>
      <xdr:row>78</xdr:row>
      <xdr:rowOff>150933</xdr:rowOff>
    </xdr:to>
    <xdr:sp macro="" textlink="">
      <xdr:nvSpPr>
        <xdr:cNvPr id="195" name="楕円 194"/>
        <xdr:cNvSpPr/>
      </xdr:nvSpPr>
      <xdr:spPr>
        <a:xfrm>
          <a:off x="1968500" y="134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142060</xdr:rowOff>
    </xdr:from>
    <xdr:ext cx="599010" cy="259045"/>
    <xdr:sp macro="" textlink="">
      <xdr:nvSpPr>
        <xdr:cNvPr id="196" name="テキスト ボックス 195"/>
        <xdr:cNvSpPr txBox="1"/>
      </xdr:nvSpPr>
      <xdr:spPr>
        <a:xfrm>
          <a:off x="1719795" y="135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94424</xdr:rowOff>
    </xdr:from>
    <xdr:to>
      <xdr:col>6</xdr:col>
      <xdr:colOff>38100</xdr:colOff>
      <xdr:row>79</xdr:row>
      <xdr:rowOff>24574</xdr:rowOff>
    </xdr:to>
    <xdr:sp macro="" textlink="">
      <xdr:nvSpPr>
        <xdr:cNvPr id="197" name="楕円 196"/>
        <xdr:cNvSpPr/>
      </xdr:nvSpPr>
      <xdr:spPr>
        <a:xfrm>
          <a:off x="1079500" y="134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15701</xdr:rowOff>
    </xdr:from>
    <xdr:ext cx="534377" cy="259045"/>
    <xdr:sp macro="" textlink="">
      <xdr:nvSpPr>
        <xdr:cNvPr id="198" name="テキスト ボックス 197"/>
        <xdr:cNvSpPr txBox="1"/>
      </xdr:nvSpPr>
      <xdr:spPr>
        <a:xfrm>
          <a:off x="863111" y="135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69250</xdr:rowOff>
    </xdr:from>
    <xdr:to>
      <xdr:col>24</xdr:col>
      <xdr:colOff>63500</xdr:colOff>
      <xdr:row>98</xdr:row>
      <xdr:rowOff>98027</xdr:rowOff>
    </xdr:to>
    <xdr:cxnSp macro="">
      <xdr:nvCxnSpPr>
        <xdr:cNvPr id="227" name="直線コネクタ 226"/>
        <xdr:cNvCxnSpPr/>
      </xdr:nvCxnSpPr>
      <xdr:spPr>
        <a:xfrm flipV="1">
          <a:off x="3797300" y="16871350"/>
          <a:ext cx="8382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97854</xdr:rowOff>
    </xdr:from>
    <xdr:to>
      <xdr:col>19</xdr:col>
      <xdr:colOff>177800</xdr:colOff>
      <xdr:row>98</xdr:row>
      <xdr:rowOff>98027</xdr:rowOff>
    </xdr:to>
    <xdr:cxnSp macro="">
      <xdr:nvCxnSpPr>
        <xdr:cNvPr id="230" name="直線コネクタ 229"/>
        <xdr:cNvCxnSpPr/>
      </xdr:nvCxnSpPr>
      <xdr:spPr>
        <a:xfrm>
          <a:off x="2908300" y="1689995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142942</xdr:rowOff>
    </xdr:from>
    <xdr:to>
      <xdr:col>20</xdr:col>
      <xdr:colOff>38100</xdr:colOff>
      <xdr:row>98</xdr:row>
      <xdr:rowOff>73092</xdr:rowOff>
    </xdr:to>
    <xdr:sp macro="" textlink="">
      <xdr:nvSpPr>
        <xdr:cNvPr id="231" name="フローチャート: 判断 230"/>
        <xdr:cNvSpPr/>
      </xdr:nvSpPr>
      <xdr:spPr>
        <a:xfrm>
          <a:off x="3746500" y="167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89619</xdr:rowOff>
    </xdr:from>
    <xdr:ext cx="534377" cy="259045"/>
    <xdr:sp macro="" textlink="">
      <xdr:nvSpPr>
        <xdr:cNvPr id="232" name="テキスト ボックス 231"/>
        <xdr:cNvSpPr txBox="1"/>
      </xdr:nvSpPr>
      <xdr:spPr>
        <a:xfrm>
          <a:off x="3530111" y="165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94155</xdr:rowOff>
    </xdr:from>
    <xdr:to>
      <xdr:col>15</xdr:col>
      <xdr:colOff>50800</xdr:colOff>
      <xdr:row>98</xdr:row>
      <xdr:rowOff>97854</xdr:rowOff>
    </xdr:to>
    <xdr:cxnSp macro="">
      <xdr:nvCxnSpPr>
        <xdr:cNvPr id="233" name="直線コネクタ 232"/>
        <xdr:cNvCxnSpPr/>
      </xdr:nvCxnSpPr>
      <xdr:spPr>
        <a:xfrm>
          <a:off x="2019300" y="1689625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23555</xdr:rowOff>
    </xdr:from>
    <xdr:to>
      <xdr:col>15</xdr:col>
      <xdr:colOff>101600</xdr:colOff>
      <xdr:row>98</xdr:row>
      <xdr:rowOff>125155</xdr:rowOff>
    </xdr:to>
    <xdr:sp macro="" textlink="">
      <xdr:nvSpPr>
        <xdr:cNvPr id="234" name="フローチャート: 判断 233"/>
        <xdr:cNvSpPr/>
      </xdr:nvSpPr>
      <xdr:spPr>
        <a:xfrm>
          <a:off x="2857500" y="1682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141682</xdr:rowOff>
    </xdr:from>
    <xdr:ext cx="534377" cy="259045"/>
    <xdr:sp macro="" textlink="">
      <xdr:nvSpPr>
        <xdr:cNvPr id="235" name="テキスト ボックス 234"/>
        <xdr:cNvSpPr txBox="1"/>
      </xdr:nvSpPr>
      <xdr:spPr>
        <a:xfrm>
          <a:off x="2641111" y="166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94155</xdr:rowOff>
    </xdr:from>
    <xdr:to>
      <xdr:col>10</xdr:col>
      <xdr:colOff>114300</xdr:colOff>
      <xdr:row>98</xdr:row>
      <xdr:rowOff>99120</xdr:rowOff>
    </xdr:to>
    <xdr:cxnSp macro="">
      <xdr:nvCxnSpPr>
        <xdr:cNvPr id="236" name="直線コネクタ 235"/>
        <xdr:cNvCxnSpPr/>
      </xdr:nvCxnSpPr>
      <xdr:spPr>
        <a:xfrm flipV="1">
          <a:off x="1130300" y="16896255"/>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30485</xdr:rowOff>
    </xdr:from>
    <xdr:to>
      <xdr:col>10</xdr:col>
      <xdr:colOff>165100</xdr:colOff>
      <xdr:row>98</xdr:row>
      <xdr:rowOff>132085</xdr:rowOff>
    </xdr:to>
    <xdr:sp macro="" textlink="">
      <xdr:nvSpPr>
        <xdr:cNvPr id="237" name="フローチャート: 判断 236"/>
        <xdr:cNvSpPr/>
      </xdr:nvSpPr>
      <xdr:spPr>
        <a:xfrm>
          <a:off x="1968500" y="1683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148612</xdr:rowOff>
    </xdr:from>
    <xdr:ext cx="534377" cy="259045"/>
    <xdr:sp macro="" textlink="">
      <xdr:nvSpPr>
        <xdr:cNvPr id="238" name="テキスト ボックス 237"/>
        <xdr:cNvSpPr txBox="1"/>
      </xdr:nvSpPr>
      <xdr:spPr>
        <a:xfrm>
          <a:off x="1752111" y="1660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29021</xdr:rowOff>
    </xdr:from>
    <xdr:to>
      <xdr:col>6</xdr:col>
      <xdr:colOff>38100</xdr:colOff>
      <xdr:row>98</xdr:row>
      <xdr:rowOff>130621</xdr:rowOff>
    </xdr:to>
    <xdr:sp macro="" textlink="">
      <xdr:nvSpPr>
        <xdr:cNvPr id="239" name="フローチャート: 判断 238"/>
        <xdr:cNvSpPr/>
      </xdr:nvSpPr>
      <xdr:spPr>
        <a:xfrm>
          <a:off x="1079500" y="1683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147148</xdr:rowOff>
    </xdr:from>
    <xdr:ext cx="534377" cy="259045"/>
    <xdr:sp macro="" textlink="">
      <xdr:nvSpPr>
        <xdr:cNvPr id="240" name="テキスト ボックス 239"/>
        <xdr:cNvSpPr txBox="1"/>
      </xdr:nvSpPr>
      <xdr:spPr>
        <a:xfrm>
          <a:off x="863111" y="166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18450</xdr:rowOff>
    </xdr:from>
    <xdr:to>
      <xdr:col>24</xdr:col>
      <xdr:colOff>114300</xdr:colOff>
      <xdr:row>98</xdr:row>
      <xdr:rowOff>120050</xdr:rowOff>
    </xdr:to>
    <xdr:sp macro="" textlink="">
      <xdr:nvSpPr>
        <xdr:cNvPr id="246" name="楕円 245"/>
        <xdr:cNvSpPr/>
      </xdr:nvSpPr>
      <xdr:spPr>
        <a:xfrm>
          <a:off x="4584700" y="168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104827</xdr:rowOff>
    </xdr:from>
    <xdr:ext cx="534377" cy="259045"/>
    <xdr:sp macro="" textlink="">
      <xdr:nvSpPr>
        <xdr:cNvPr id="247" name="衛生費該当値テキスト"/>
        <xdr:cNvSpPr txBox="1"/>
      </xdr:nvSpPr>
      <xdr:spPr>
        <a:xfrm>
          <a:off x="4686300" y="1673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47227</xdr:rowOff>
    </xdr:from>
    <xdr:to>
      <xdr:col>20</xdr:col>
      <xdr:colOff>38100</xdr:colOff>
      <xdr:row>98</xdr:row>
      <xdr:rowOff>148827</xdr:rowOff>
    </xdr:to>
    <xdr:sp macro="" textlink="">
      <xdr:nvSpPr>
        <xdr:cNvPr id="248" name="楕円 247"/>
        <xdr:cNvSpPr/>
      </xdr:nvSpPr>
      <xdr:spPr>
        <a:xfrm>
          <a:off x="3746500" y="16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139954</xdr:rowOff>
    </xdr:from>
    <xdr:ext cx="534377" cy="259045"/>
    <xdr:sp macro="" textlink="">
      <xdr:nvSpPr>
        <xdr:cNvPr id="249" name="テキスト ボックス 248"/>
        <xdr:cNvSpPr txBox="1"/>
      </xdr:nvSpPr>
      <xdr:spPr>
        <a:xfrm>
          <a:off x="3530111" y="169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47054</xdr:rowOff>
    </xdr:from>
    <xdr:to>
      <xdr:col>15</xdr:col>
      <xdr:colOff>101600</xdr:colOff>
      <xdr:row>98</xdr:row>
      <xdr:rowOff>148654</xdr:rowOff>
    </xdr:to>
    <xdr:sp macro="" textlink="">
      <xdr:nvSpPr>
        <xdr:cNvPr id="250" name="楕円 249"/>
        <xdr:cNvSpPr/>
      </xdr:nvSpPr>
      <xdr:spPr>
        <a:xfrm>
          <a:off x="2857500" y="168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139781</xdr:rowOff>
    </xdr:from>
    <xdr:ext cx="534377" cy="259045"/>
    <xdr:sp macro="" textlink="">
      <xdr:nvSpPr>
        <xdr:cNvPr id="251" name="テキスト ボックス 250"/>
        <xdr:cNvSpPr txBox="1"/>
      </xdr:nvSpPr>
      <xdr:spPr>
        <a:xfrm>
          <a:off x="2641111" y="169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43355</xdr:rowOff>
    </xdr:from>
    <xdr:to>
      <xdr:col>10</xdr:col>
      <xdr:colOff>165100</xdr:colOff>
      <xdr:row>98</xdr:row>
      <xdr:rowOff>144955</xdr:rowOff>
    </xdr:to>
    <xdr:sp macro="" textlink="">
      <xdr:nvSpPr>
        <xdr:cNvPr id="252" name="楕円 251"/>
        <xdr:cNvSpPr/>
      </xdr:nvSpPr>
      <xdr:spPr>
        <a:xfrm>
          <a:off x="1968500" y="168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136082</xdr:rowOff>
    </xdr:from>
    <xdr:ext cx="534377" cy="259045"/>
    <xdr:sp macro="" textlink="">
      <xdr:nvSpPr>
        <xdr:cNvPr id="253" name="テキスト ボックス 252"/>
        <xdr:cNvSpPr txBox="1"/>
      </xdr:nvSpPr>
      <xdr:spPr>
        <a:xfrm>
          <a:off x="1752111" y="169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48320</xdr:rowOff>
    </xdr:from>
    <xdr:to>
      <xdr:col>6</xdr:col>
      <xdr:colOff>38100</xdr:colOff>
      <xdr:row>98</xdr:row>
      <xdr:rowOff>149920</xdr:rowOff>
    </xdr:to>
    <xdr:sp macro="" textlink="">
      <xdr:nvSpPr>
        <xdr:cNvPr id="254" name="楕円 253"/>
        <xdr:cNvSpPr/>
      </xdr:nvSpPr>
      <xdr:spPr>
        <a:xfrm>
          <a:off x="1079500" y="168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141047</xdr:rowOff>
    </xdr:from>
    <xdr:ext cx="534377" cy="259045"/>
    <xdr:sp macro="" textlink="">
      <xdr:nvSpPr>
        <xdr:cNvPr id="255" name="テキスト ボックス 254"/>
        <xdr:cNvSpPr txBox="1"/>
      </xdr:nvSpPr>
      <xdr:spPr>
        <a:xfrm>
          <a:off x="863111" y="16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137414</xdr:rowOff>
    </xdr:from>
    <xdr:to>
      <xdr:col>55</xdr:col>
      <xdr:colOff>0</xdr:colOff>
      <xdr:row>38</xdr:row>
      <xdr:rowOff>137871</xdr:rowOff>
    </xdr:to>
    <xdr:cxnSp macro="">
      <xdr:nvCxnSpPr>
        <xdr:cNvPr id="282" name="直線コネクタ 281"/>
        <xdr:cNvCxnSpPr/>
      </xdr:nvCxnSpPr>
      <xdr:spPr>
        <a:xfrm>
          <a:off x="9639300" y="66525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136957</xdr:rowOff>
    </xdr:from>
    <xdr:to>
      <xdr:col>50</xdr:col>
      <xdr:colOff>114300</xdr:colOff>
      <xdr:row>38</xdr:row>
      <xdr:rowOff>137414</xdr:rowOff>
    </xdr:to>
    <xdr:cxnSp macro="">
      <xdr:nvCxnSpPr>
        <xdr:cNvPr id="285" name="直線コネクタ 284"/>
        <xdr:cNvCxnSpPr/>
      </xdr:nvCxnSpPr>
      <xdr:spPr>
        <a:xfrm>
          <a:off x="8750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141250</xdr:rowOff>
    </xdr:from>
    <xdr:to>
      <xdr:col>50</xdr:col>
      <xdr:colOff>165100</xdr:colOff>
      <xdr:row>38</xdr:row>
      <xdr:rowOff>71400</xdr:rowOff>
    </xdr:to>
    <xdr:sp macro="" textlink="">
      <xdr:nvSpPr>
        <xdr:cNvPr id="286" name="フローチャート: 判断 285"/>
        <xdr:cNvSpPr/>
      </xdr:nvSpPr>
      <xdr:spPr>
        <a:xfrm>
          <a:off x="9588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87927</xdr:rowOff>
    </xdr:from>
    <xdr:ext cx="378565" cy="259045"/>
    <xdr:sp macro="" textlink="">
      <xdr:nvSpPr>
        <xdr:cNvPr id="287" name="テキスト ボックス 286"/>
        <xdr:cNvSpPr txBox="1"/>
      </xdr:nvSpPr>
      <xdr:spPr>
        <a:xfrm>
          <a:off x="9450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136042</xdr:rowOff>
    </xdr:from>
    <xdr:to>
      <xdr:col>45</xdr:col>
      <xdr:colOff>177800</xdr:colOff>
      <xdr:row>38</xdr:row>
      <xdr:rowOff>136957</xdr:rowOff>
    </xdr:to>
    <xdr:cxnSp macro="">
      <xdr:nvCxnSpPr>
        <xdr:cNvPr id="288" name="直線コネクタ 287"/>
        <xdr:cNvCxnSpPr/>
      </xdr:nvCxnSpPr>
      <xdr:spPr>
        <a:xfrm>
          <a:off x="7861300" y="665114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78613</xdr:rowOff>
    </xdr:from>
    <xdr:to>
      <xdr:col>46</xdr:col>
      <xdr:colOff>38100</xdr:colOff>
      <xdr:row>38</xdr:row>
      <xdr:rowOff>8763</xdr:rowOff>
    </xdr:to>
    <xdr:sp macro="" textlink="">
      <xdr:nvSpPr>
        <xdr:cNvPr id="289" name="フローチャート: 判断 288"/>
        <xdr:cNvSpPr/>
      </xdr:nvSpPr>
      <xdr:spPr>
        <a:xfrm>
          <a:off x="8699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25290</xdr:rowOff>
    </xdr:from>
    <xdr:ext cx="378565" cy="259045"/>
    <xdr:sp macro="" textlink="">
      <xdr:nvSpPr>
        <xdr:cNvPr id="290" name="テキスト ボックス 289"/>
        <xdr:cNvSpPr txBox="1"/>
      </xdr:nvSpPr>
      <xdr:spPr>
        <a:xfrm>
          <a:off x="8561017" y="61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136042</xdr:rowOff>
    </xdr:from>
    <xdr:to>
      <xdr:col>41</xdr:col>
      <xdr:colOff>50800</xdr:colOff>
      <xdr:row>38</xdr:row>
      <xdr:rowOff>136042</xdr:rowOff>
    </xdr:to>
    <xdr:cxnSp macro="">
      <xdr:nvCxnSpPr>
        <xdr:cNvPr id="291" name="直線コネクタ 290"/>
        <xdr:cNvCxnSpPr/>
      </xdr:nvCxnSpPr>
      <xdr:spPr>
        <a:xfrm>
          <a:off x="6972300" y="6651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90043</xdr:rowOff>
    </xdr:from>
    <xdr:to>
      <xdr:col>41</xdr:col>
      <xdr:colOff>101600</xdr:colOff>
      <xdr:row>38</xdr:row>
      <xdr:rowOff>20193</xdr:rowOff>
    </xdr:to>
    <xdr:sp macro="" textlink="">
      <xdr:nvSpPr>
        <xdr:cNvPr id="292" name="フローチャート: 判断 291"/>
        <xdr:cNvSpPr/>
      </xdr:nvSpPr>
      <xdr:spPr>
        <a:xfrm>
          <a:off x="7810500" y="643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36720</xdr:rowOff>
    </xdr:from>
    <xdr:ext cx="378565" cy="259045"/>
    <xdr:sp macro="" textlink="">
      <xdr:nvSpPr>
        <xdr:cNvPr id="293" name="テキスト ボックス 292"/>
        <xdr:cNvSpPr txBox="1"/>
      </xdr:nvSpPr>
      <xdr:spPr>
        <a:xfrm>
          <a:off x="7672017" y="620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75641</xdr:rowOff>
    </xdr:from>
    <xdr:to>
      <xdr:col>36</xdr:col>
      <xdr:colOff>165100</xdr:colOff>
      <xdr:row>38</xdr:row>
      <xdr:rowOff>5791</xdr:rowOff>
    </xdr:to>
    <xdr:sp macro="" textlink="">
      <xdr:nvSpPr>
        <xdr:cNvPr id="294" name="フローチャート: 判断 293"/>
        <xdr:cNvSpPr/>
      </xdr:nvSpPr>
      <xdr:spPr>
        <a:xfrm>
          <a:off x="6921500" y="64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22318</xdr:rowOff>
    </xdr:from>
    <xdr:ext cx="378565" cy="259045"/>
    <xdr:sp macro="" textlink="">
      <xdr:nvSpPr>
        <xdr:cNvPr id="295" name="テキスト ボックス 294"/>
        <xdr:cNvSpPr txBox="1"/>
      </xdr:nvSpPr>
      <xdr:spPr>
        <a:xfrm>
          <a:off x="6783017" y="619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01" name="楕円 300"/>
        <xdr:cNvSpPr/>
      </xdr:nvSpPr>
      <xdr:spPr>
        <a:xfrm>
          <a:off x="10426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02" name="労働費該当値テキスト"/>
        <xdr:cNvSpPr txBox="1"/>
      </xdr:nvSpPr>
      <xdr:spPr>
        <a:xfrm>
          <a:off x="10528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86614</xdr:rowOff>
    </xdr:from>
    <xdr:to>
      <xdr:col>50</xdr:col>
      <xdr:colOff>165100</xdr:colOff>
      <xdr:row>39</xdr:row>
      <xdr:rowOff>16764</xdr:rowOff>
    </xdr:to>
    <xdr:sp macro="" textlink="">
      <xdr:nvSpPr>
        <xdr:cNvPr id="303" name="楕円 302"/>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7891</xdr:rowOff>
    </xdr:from>
    <xdr:ext cx="313932" cy="259045"/>
    <xdr:sp macro="" textlink="">
      <xdr:nvSpPr>
        <xdr:cNvPr id="304" name="テキスト ボックス 303"/>
        <xdr:cNvSpPr txBox="1"/>
      </xdr:nvSpPr>
      <xdr:spPr>
        <a:xfrm>
          <a:off x="9482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05" name="楕円 304"/>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7434</xdr:rowOff>
    </xdr:from>
    <xdr:ext cx="313932" cy="259045"/>
    <xdr:sp macro="" textlink="">
      <xdr:nvSpPr>
        <xdr:cNvPr id="306" name="テキスト ボックス 305"/>
        <xdr:cNvSpPr txBox="1"/>
      </xdr:nvSpPr>
      <xdr:spPr>
        <a:xfrm>
          <a:off x="8593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85242</xdr:rowOff>
    </xdr:from>
    <xdr:to>
      <xdr:col>41</xdr:col>
      <xdr:colOff>101600</xdr:colOff>
      <xdr:row>39</xdr:row>
      <xdr:rowOff>15392</xdr:rowOff>
    </xdr:to>
    <xdr:sp macro="" textlink="">
      <xdr:nvSpPr>
        <xdr:cNvPr id="307" name="楕円 306"/>
        <xdr:cNvSpPr/>
      </xdr:nvSpPr>
      <xdr:spPr>
        <a:xfrm>
          <a:off x="7810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6519</xdr:rowOff>
    </xdr:from>
    <xdr:ext cx="313932" cy="259045"/>
    <xdr:sp macro="" textlink="">
      <xdr:nvSpPr>
        <xdr:cNvPr id="308" name="テキスト ボックス 307"/>
        <xdr:cNvSpPr txBox="1"/>
      </xdr:nvSpPr>
      <xdr:spPr>
        <a:xfrm>
          <a:off x="7704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85242</xdr:rowOff>
    </xdr:from>
    <xdr:to>
      <xdr:col>36</xdr:col>
      <xdr:colOff>165100</xdr:colOff>
      <xdr:row>39</xdr:row>
      <xdr:rowOff>15392</xdr:rowOff>
    </xdr:to>
    <xdr:sp macro="" textlink="">
      <xdr:nvSpPr>
        <xdr:cNvPr id="309" name="楕円 308"/>
        <xdr:cNvSpPr/>
      </xdr:nvSpPr>
      <xdr:spPr>
        <a:xfrm>
          <a:off x="6921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6519</xdr:rowOff>
    </xdr:from>
    <xdr:ext cx="313932" cy="259045"/>
    <xdr:sp macro="" textlink="">
      <xdr:nvSpPr>
        <xdr:cNvPr id="310" name="テキスト ボックス 309"/>
        <xdr:cNvSpPr txBox="1"/>
      </xdr:nvSpPr>
      <xdr:spPr>
        <a:xfrm>
          <a:off x="6815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157779</xdr:rowOff>
    </xdr:from>
    <xdr:to>
      <xdr:col>55</xdr:col>
      <xdr:colOff>0</xdr:colOff>
      <xdr:row>58</xdr:row>
      <xdr:rowOff>20562</xdr:rowOff>
    </xdr:to>
    <xdr:cxnSp macro="">
      <xdr:nvCxnSpPr>
        <xdr:cNvPr id="339" name="直線コネクタ 338"/>
        <xdr:cNvCxnSpPr/>
      </xdr:nvCxnSpPr>
      <xdr:spPr>
        <a:xfrm>
          <a:off x="9639300" y="9930429"/>
          <a:ext cx="8382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157779</xdr:rowOff>
    </xdr:from>
    <xdr:to>
      <xdr:col>50</xdr:col>
      <xdr:colOff>114300</xdr:colOff>
      <xdr:row>58</xdr:row>
      <xdr:rowOff>19494</xdr:rowOff>
    </xdr:to>
    <xdr:cxnSp macro="">
      <xdr:nvCxnSpPr>
        <xdr:cNvPr id="342" name="直線コネクタ 341"/>
        <xdr:cNvCxnSpPr/>
      </xdr:nvCxnSpPr>
      <xdr:spPr>
        <a:xfrm flipV="1">
          <a:off x="8750300" y="9930429"/>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203</xdr:rowOff>
    </xdr:from>
    <xdr:to>
      <xdr:col>50</xdr:col>
      <xdr:colOff>165100</xdr:colOff>
      <xdr:row>55</xdr:row>
      <xdr:rowOff>101803</xdr:rowOff>
    </xdr:to>
    <xdr:sp macro="" textlink="">
      <xdr:nvSpPr>
        <xdr:cNvPr id="343" name="フローチャート: 判断 342"/>
        <xdr:cNvSpPr/>
      </xdr:nvSpPr>
      <xdr:spPr>
        <a:xfrm>
          <a:off x="9588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118330</xdr:rowOff>
    </xdr:from>
    <xdr:ext cx="534377" cy="259045"/>
    <xdr:sp macro="" textlink="">
      <xdr:nvSpPr>
        <xdr:cNvPr id="344" name="テキスト ボックス 343"/>
        <xdr:cNvSpPr txBox="1"/>
      </xdr:nvSpPr>
      <xdr:spPr>
        <a:xfrm>
          <a:off x="93721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12522</xdr:rowOff>
    </xdr:from>
    <xdr:to>
      <xdr:col>45</xdr:col>
      <xdr:colOff>177800</xdr:colOff>
      <xdr:row>58</xdr:row>
      <xdr:rowOff>19494</xdr:rowOff>
    </xdr:to>
    <xdr:cxnSp macro="">
      <xdr:nvCxnSpPr>
        <xdr:cNvPr id="345" name="直線コネクタ 344"/>
        <xdr:cNvCxnSpPr/>
      </xdr:nvCxnSpPr>
      <xdr:spPr>
        <a:xfrm>
          <a:off x="7861300" y="9956622"/>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129191</xdr:rowOff>
    </xdr:from>
    <xdr:to>
      <xdr:col>46</xdr:col>
      <xdr:colOff>38100</xdr:colOff>
      <xdr:row>57</xdr:row>
      <xdr:rowOff>59341</xdr:rowOff>
    </xdr:to>
    <xdr:sp macro="" textlink="">
      <xdr:nvSpPr>
        <xdr:cNvPr id="346" name="フローチャート: 判断 345"/>
        <xdr:cNvSpPr/>
      </xdr:nvSpPr>
      <xdr:spPr>
        <a:xfrm>
          <a:off x="8699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75868</xdr:rowOff>
    </xdr:from>
    <xdr:ext cx="534377" cy="259045"/>
    <xdr:sp macro="" textlink="">
      <xdr:nvSpPr>
        <xdr:cNvPr id="347" name="テキスト ボックス 346"/>
        <xdr:cNvSpPr txBox="1"/>
      </xdr:nvSpPr>
      <xdr:spPr>
        <a:xfrm>
          <a:off x="8483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6255</xdr:rowOff>
    </xdr:from>
    <xdr:to>
      <xdr:col>41</xdr:col>
      <xdr:colOff>50800</xdr:colOff>
      <xdr:row>58</xdr:row>
      <xdr:rowOff>12522</xdr:rowOff>
    </xdr:to>
    <xdr:cxnSp macro="">
      <xdr:nvCxnSpPr>
        <xdr:cNvPr id="348" name="直線コネクタ 347"/>
        <xdr:cNvCxnSpPr/>
      </xdr:nvCxnSpPr>
      <xdr:spPr>
        <a:xfrm>
          <a:off x="6972300" y="9950355"/>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133610</xdr:rowOff>
    </xdr:from>
    <xdr:to>
      <xdr:col>41</xdr:col>
      <xdr:colOff>101600</xdr:colOff>
      <xdr:row>57</xdr:row>
      <xdr:rowOff>63760</xdr:rowOff>
    </xdr:to>
    <xdr:sp macro="" textlink="">
      <xdr:nvSpPr>
        <xdr:cNvPr id="349" name="フローチャート: 判断 348"/>
        <xdr:cNvSpPr/>
      </xdr:nvSpPr>
      <xdr:spPr>
        <a:xfrm>
          <a:off x="7810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80287</xdr:rowOff>
    </xdr:from>
    <xdr:ext cx="534377" cy="259045"/>
    <xdr:sp macro="" textlink="">
      <xdr:nvSpPr>
        <xdr:cNvPr id="350" name="テキスト ボックス 349"/>
        <xdr:cNvSpPr txBox="1"/>
      </xdr:nvSpPr>
      <xdr:spPr>
        <a:xfrm>
          <a:off x="7594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124257</xdr:rowOff>
    </xdr:from>
    <xdr:to>
      <xdr:col>36</xdr:col>
      <xdr:colOff>165100</xdr:colOff>
      <xdr:row>57</xdr:row>
      <xdr:rowOff>54407</xdr:rowOff>
    </xdr:to>
    <xdr:sp macro="" textlink="">
      <xdr:nvSpPr>
        <xdr:cNvPr id="351" name="フローチャート: 判断 350"/>
        <xdr:cNvSpPr/>
      </xdr:nvSpPr>
      <xdr:spPr>
        <a:xfrm>
          <a:off x="6921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70934</xdr:rowOff>
    </xdr:from>
    <xdr:ext cx="534377" cy="259045"/>
    <xdr:sp macro="" textlink="">
      <xdr:nvSpPr>
        <xdr:cNvPr id="352" name="テキスト ボックス 351"/>
        <xdr:cNvSpPr txBox="1"/>
      </xdr:nvSpPr>
      <xdr:spPr>
        <a:xfrm>
          <a:off x="6705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141212</xdr:rowOff>
    </xdr:from>
    <xdr:to>
      <xdr:col>55</xdr:col>
      <xdr:colOff>50800</xdr:colOff>
      <xdr:row>58</xdr:row>
      <xdr:rowOff>71362</xdr:rowOff>
    </xdr:to>
    <xdr:sp macro="" textlink="">
      <xdr:nvSpPr>
        <xdr:cNvPr id="358" name="楕円 357"/>
        <xdr:cNvSpPr/>
      </xdr:nvSpPr>
      <xdr:spPr>
        <a:xfrm>
          <a:off x="104267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119639</xdr:rowOff>
    </xdr:from>
    <xdr:ext cx="534377" cy="259045"/>
    <xdr:sp macro="" textlink="">
      <xdr:nvSpPr>
        <xdr:cNvPr id="359" name="農林水産業費該当値テキスト"/>
        <xdr:cNvSpPr txBox="1"/>
      </xdr:nvSpPr>
      <xdr:spPr>
        <a:xfrm>
          <a:off x="10528300" y="98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106979</xdr:rowOff>
    </xdr:from>
    <xdr:to>
      <xdr:col>50</xdr:col>
      <xdr:colOff>165100</xdr:colOff>
      <xdr:row>58</xdr:row>
      <xdr:rowOff>37129</xdr:rowOff>
    </xdr:to>
    <xdr:sp macro="" textlink="">
      <xdr:nvSpPr>
        <xdr:cNvPr id="360" name="楕円 359"/>
        <xdr:cNvSpPr/>
      </xdr:nvSpPr>
      <xdr:spPr>
        <a:xfrm>
          <a:off x="9588500" y="98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28256</xdr:rowOff>
    </xdr:from>
    <xdr:ext cx="534377" cy="259045"/>
    <xdr:sp macro="" textlink="">
      <xdr:nvSpPr>
        <xdr:cNvPr id="361" name="テキスト ボックス 360"/>
        <xdr:cNvSpPr txBox="1"/>
      </xdr:nvSpPr>
      <xdr:spPr>
        <a:xfrm>
          <a:off x="9372111" y="9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140144</xdr:rowOff>
    </xdr:from>
    <xdr:to>
      <xdr:col>46</xdr:col>
      <xdr:colOff>38100</xdr:colOff>
      <xdr:row>58</xdr:row>
      <xdr:rowOff>70294</xdr:rowOff>
    </xdr:to>
    <xdr:sp macro="" textlink="">
      <xdr:nvSpPr>
        <xdr:cNvPr id="362" name="楕円 361"/>
        <xdr:cNvSpPr/>
      </xdr:nvSpPr>
      <xdr:spPr>
        <a:xfrm>
          <a:off x="8699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61421</xdr:rowOff>
    </xdr:from>
    <xdr:ext cx="534377" cy="259045"/>
    <xdr:sp macro="" textlink="">
      <xdr:nvSpPr>
        <xdr:cNvPr id="363" name="テキスト ボックス 362"/>
        <xdr:cNvSpPr txBox="1"/>
      </xdr:nvSpPr>
      <xdr:spPr>
        <a:xfrm>
          <a:off x="8483111" y="100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133172</xdr:rowOff>
    </xdr:from>
    <xdr:to>
      <xdr:col>41</xdr:col>
      <xdr:colOff>101600</xdr:colOff>
      <xdr:row>58</xdr:row>
      <xdr:rowOff>63322</xdr:rowOff>
    </xdr:to>
    <xdr:sp macro="" textlink="">
      <xdr:nvSpPr>
        <xdr:cNvPr id="364" name="楕円 363"/>
        <xdr:cNvSpPr/>
      </xdr:nvSpPr>
      <xdr:spPr>
        <a:xfrm>
          <a:off x="7810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54449</xdr:rowOff>
    </xdr:from>
    <xdr:ext cx="534377" cy="259045"/>
    <xdr:sp macro="" textlink="">
      <xdr:nvSpPr>
        <xdr:cNvPr id="365" name="テキスト ボックス 364"/>
        <xdr:cNvSpPr txBox="1"/>
      </xdr:nvSpPr>
      <xdr:spPr>
        <a:xfrm>
          <a:off x="7594111" y="99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126905</xdr:rowOff>
    </xdr:from>
    <xdr:to>
      <xdr:col>36</xdr:col>
      <xdr:colOff>165100</xdr:colOff>
      <xdr:row>58</xdr:row>
      <xdr:rowOff>57055</xdr:rowOff>
    </xdr:to>
    <xdr:sp macro="" textlink="">
      <xdr:nvSpPr>
        <xdr:cNvPr id="366" name="楕円 365"/>
        <xdr:cNvSpPr/>
      </xdr:nvSpPr>
      <xdr:spPr>
        <a:xfrm>
          <a:off x="6921500" y="98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48182</xdr:rowOff>
    </xdr:from>
    <xdr:ext cx="534377" cy="259045"/>
    <xdr:sp macro="" textlink="">
      <xdr:nvSpPr>
        <xdr:cNvPr id="367" name="テキスト ボックス 366"/>
        <xdr:cNvSpPr txBox="1"/>
      </xdr:nvSpPr>
      <xdr:spPr>
        <a:xfrm>
          <a:off x="6705111" y="9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15799</xdr:rowOff>
    </xdr:from>
    <xdr:to>
      <xdr:col>55</xdr:col>
      <xdr:colOff>0</xdr:colOff>
      <xdr:row>79</xdr:row>
      <xdr:rowOff>22028</xdr:rowOff>
    </xdr:to>
    <xdr:cxnSp macro="">
      <xdr:nvCxnSpPr>
        <xdr:cNvPr id="396" name="直線コネクタ 395"/>
        <xdr:cNvCxnSpPr/>
      </xdr:nvCxnSpPr>
      <xdr:spPr>
        <a:xfrm>
          <a:off x="9639300" y="13560349"/>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15799</xdr:rowOff>
    </xdr:from>
    <xdr:to>
      <xdr:col>50</xdr:col>
      <xdr:colOff>114300</xdr:colOff>
      <xdr:row>79</xdr:row>
      <xdr:rowOff>20638</xdr:rowOff>
    </xdr:to>
    <xdr:cxnSp macro="">
      <xdr:nvCxnSpPr>
        <xdr:cNvPr id="399" name="直線コネクタ 398"/>
        <xdr:cNvCxnSpPr/>
      </xdr:nvCxnSpPr>
      <xdr:spPr>
        <a:xfrm flipV="1">
          <a:off x="8750300" y="1356034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98958</xdr:rowOff>
    </xdr:from>
    <xdr:to>
      <xdr:col>50</xdr:col>
      <xdr:colOff>165100</xdr:colOff>
      <xdr:row>77</xdr:row>
      <xdr:rowOff>29108</xdr:rowOff>
    </xdr:to>
    <xdr:sp macro="" textlink="">
      <xdr:nvSpPr>
        <xdr:cNvPr id="400" name="フローチャート: 判断 399"/>
        <xdr:cNvSpPr/>
      </xdr:nvSpPr>
      <xdr:spPr>
        <a:xfrm>
          <a:off x="9588500" y="131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45635</xdr:rowOff>
    </xdr:from>
    <xdr:ext cx="534377" cy="259045"/>
    <xdr:sp macro="" textlink="">
      <xdr:nvSpPr>
        <xdr:cNvPr id="401" name="テキスト ボックス 400"/>
        <xdr:cNvSpPr txBox="1"/>
      </xdr:nvSpPr>
      <xdr:spPr>
        <a:xfrm>
          <a:off x="9372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20638</xdr:rowOff>
    </xdr:from>
    <xdr:to>
      <xdr:col>45</xdr:col>
      <xdr:colOff>177800</xdr:colOff>
      <xdr:row>79</xdr:row>
      <xdr:rowOff>22961</xdr:rowOff>
    </xdr:to>
    <xdr:cxnSp macro="">
      <xdr:nvCxnSpPr>
        <xdr:cNvPr id="402" name="直線コネクタ 401"/>
        <xdr:cNvCxnSpPr/>
      </xdr:nvCxnSpPr>
      <xdr:spPr>
        <a:xfrm flipV="1">
          <a:off x="7861300" y="13565188"/>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154890</xdr:rowOff>
    </xdr:from>
    <xdr:to>
      <xdr:col>46</xdr:col>
      <xdr:colOff>38100</xdr:colOff>
      <xdr:row>78</xdr:row>
      <xdr:rowOff>85040</xdr:rowOff>
    </xdr:to>
    <xdr:sp macro="" textlink="">
      <xdr:nvSpPr>
        <xdr:cNvPr id="403" name="フローチャート: 判断 402"/>
        <xdr:cNvSpPr/>
      </xdr:nvSpPr>
      <xdr:spPr>
        <a:xfrm>
          <a:off x="8699500" y="133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101567</xdr:rowOff>
    </xdr:from>
    <xdr:ext cx="469744" cy="259045"/>
    <xdr:sp macro="" textlink="">
      <xdr:nvSpPr>
        <xdr:cNvPr id="404" name="テキスト ボックス 403"/>
        <xdr:cNvSpPr txBox="1"/>
      </xdr:nvSpPr>
      <xdr:spPr>
        <a:xfrm>
          <a:off x="8515428" y="131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21856</xdr:rowOff>
    </xdr:from>
    <xdr:to>
      <xdr:col>41</xdr:col>
      <xdr:colOff>50800</xdr:colOff>
      <xdr:row>79</xdr:row>
      <xdr:rowOff>22961</xdr:rowOff>
    </xdr:to>
    <xdr:cxnSp macro="">
      <xdr:nvCxnSpPr>
        <xdr:cNvPr id="405" name="直線コネクタ 404"/>
        <xdr:cNvCxnSpPr/>
      </xdr:nvCxnSpPr>
      <xdr:spPr>
        <a:xfrm>
          <a:off x="6972300" y="13566406"/>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147269</xdr:rowOff>
    </xdr:from>
    <xdr:to>
      <xdr:col>41</xdr:col>
      <xdr:colOff>101600</xdr:colOff>
      <xdr:row>78</xdr:row>
      <xdr:rowOff>77419</xdr:rowOff>
    </xdr:to>
    <xdr:sp macro="" textlink="">
      <xdr:nvSpPr>
        <xdr:cNvPr id="406" name="フローチャート: 判断 405"/>
        <xdr:cNvSpPr/>
      </xdr:nvSpPr>
      <xdr:spPr>
        <a:xfrm>
          <a:off x="7810500" y="1334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93946</xdr:rowOff>
    </xdr:from>
    <xdr:ext cx="469744" cy="259045"/>
    <xdr:sp macro="" textlink="">
      <xdr:nvSpPr>
        <xdr:cNvPr id="407" name="テキスト ボックス 406"/>
        <xdr:cNvSpPr txBox="1"/>
      </xdr:nvSpPr>
      <xdr:spPr>
        <a:xfrm>
          <a:off x="7626428" y="1312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149594</xdr:rowOff>
    </xdr:from>
    <xdr:to>
      <xdr:col>36</xdr:col>
      <xdr:colOff>165100</xdr:colOff>
      <xdr:row>78</xdr:row>
      <xdr:rowOff>79744</xdr:rowOff>
    </xdr:to>
    <xdr:sp macro="" textlink="">
      <xdr:nvSpPr>
        <xdr:cNvPr id="408" name="フローチャート: 判断 407"/>
        <xdr:cNvSpPr/>
      </xdr:nvSpPr>
      <xdr:spPr>
        <a:xfrm>
          <a:off x="6921500" y="133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96271</xdr:rowOff>
    </xdr:from>
    <xdr:ext cx="469744" cy="259045"/>
    <xdr:sp macro="" textlink="">
      <xdr:nvSpPr>
        <xdr:cNvPr id="409" name="テキスト ボックス 408"/>
        <xdr:cNvSpPr txBox="1"/>
      </xdr:nvSpPr>
      <xdr:spPr>
        <a:xfrm>
          <a:off x="6737428" y="131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142678</xdr:rowOff>
    </xdr:from>
    <xdr:to>
      <xdr:col>55</xdr:col>
      <xdr:colOff>50800</xdr:colOff>
      <xdr:row>79</xdr:row>
      <xdr:rowOff>72828</xdr:rowOff>
    </xdr:to>
    <xdr:sp macro="" textlink="">
      <xdr:nvSpPr>
        <xdr:cNvPr id="415" name="楕円 414"/>
        <xdr:cNvSpPr/>
      </xdr:nvSpPr>
      <xdr:spPr>
        <a:xfrm>
          <a:off x="10426700" y="135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57605</xdr:rowOff>
    </xdr:from>
    <xdr:ext cx="469744" cy="259045"/>
    <xdr:sp macro="" textlink="">
      <xdr:nvSpPr>
        <xdr:cNvPr id="416" name="商工費該当値テキスト"/>
        <xdr:cNvSpPr txBox="1"/>
      </xdr:nvSpPr>
      <xdr:spPr>
        <a:xfrm>
          <a:off x="10528300" y="1343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136449</xdr:rowOff>
    </xdr:from>
    <xdr:to>
      <xdr:col>50</xdr:col>
      <xdr:colOff>165100</xdr:colOff>
      <xdr:row>79</xdr:row>
      <xdr:rowOff>66599</xdr:rowOff>
    </xdr:to>
    <xdr:sp macro="" textlink="">
      <xdr:nvSpPr>
        <xdr:cNvPr id="417" name="楕円 416"/>
        <xdr:cNvSpPr/>
      </xdr:nvSpPr>
      <xdr:spPr>
        <a:xfrm>
          <a:off x="95885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57726</xdr:rowOff>
    </xdr:from>
    <xdr:ext cx="469744" cy="259045"/>
    <xdr:sp macro="" textlink="">
      <xdr:nvSpPr>
        <xdr:cNvPr id="418" name="テキスト ボックス 417"/>
        <xdr:cNvSpPr txBox="1"/>
      </xdr:nvSpPr>
      <xdr:spPr>
        <a:xfrm>
          <a:off x="9404428" y="1360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141288</xdr:rowOff>
    </xdr:from>
    <xdr:to>
      <xdr:col>46</xdr:col>
      <xdr:colOff>38100</xdr:colOff>
      <xdr:row>79</xdr:row>
      <xdr:rowOff>71438</xdr:rowOff>
    </xdr:to>
    <xdr:sp macro="" textlink="">
      <xdr:nvSpPr>
        <xdr:cNvPr id="419" name="楕円 418"/>
        <xdr:cNvSpPr/>
      </xdr:nvSpPr>
      <xdr:spPr>
        <a:xfrm>
          <a:off x="8699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62565</xdr:rowOff>
    </xdr:from>
    <xdr:ext cx="469744" cy="259045"/>
    <xdr:sp macro="" textlink="">
      <xdr:nvSpPr>
        <xdr:cNvPr id="420" name="テキスト ボックス 419"/>
        <xdr:cNvSpPr txBox="1"/>
      </xdr:nvSpPr>
      <xdr:spPr>
        <a:xfrm>
          <a:off x="8515428" y="136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143611</xdr:rowOff>
    </xdr:from>
    <xdr:to>
      <xdr:col>41</xdr:col>
      <xdr:colOff>101600</xdr:colOff>
      <xdr:row>79</xdr:row>
      <xdr:rowOff>73761</xdr:rowOff>
    </xdr:to>
    <xdr:sp macro="" textlink="">
      <xdr:nvSpPr>
        <xdr:cNvPr id="421" name="楕円 420"/>
        <xdr:cNvSpPr/>
      </xdr:nvSpPr>
      <xdr:spPr>
        <a:xfrm>
          <a:off x="7810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64888</xdr:rowOff>
    </xdr:from>
    <xdr:ext cx="469744" cy="259045"/>
    <xdr:sp macro="" textlink="">
      <xdr:nvSpPr>
        <xdr:cNvPr id="422" name="テキスト ボックス 421"/>
        <xdr:cNvSpPr txBox="1"/>
      </xdr:nvSpPr>
      <xdr:spPr>
        <a:xfrm>
          <a:off x="7626428" y="136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142506</xdr:rowOff>
    </xdr:from>
    <xdr:to>
      <xdr:col>36</xdr:col>
      <xdr:colOff>165100</xdr:colOff>
      <xdr:row>79</xdr:row>
      <xdr:rowOff>72656</xdr:rowOff>
    </xdr:to>
    <xdr:sp macro="" textlink="">
      <xdr:nvSpPr>
        <xdr:cNvPr id="423" name="楕円 422"/>
        <xdr:cNvSpPr/>
      </xdr:nvSpPr>
      <xdr:spPr>
        <a:xfrm>
          <a:off x="6921500" y="13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63783</xdr:rowOff>
    </xdr:from>
    <xdr:ext cx="469744" cy="259045"/>
    <xdr:sp macro="" textlink="">
      <xdr:nvSpPr>
        <xdr:cNvPr id="424" name="テキスト ボックス 423"/>
        <xdr:cNvSpPr txBox="1"/>
      </xdr:nvSpPr>
      <xdr:spPr>
        <a:xfrm>
          <a:off x="6737428" y="1360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124695</xdr:rowOff>
    </xdr:from>
    <xdr:to>
      <xdr:col>55</xdr:col>
      <xdr:colOff>0</xdr:colOff>
      <xdr:row>97</xdr:row>
      <xdr:rowOff>141098</xdr:rowOff>
    </xdr:to>
    <xdr:cxnSp macro="">
      <xdr:nvCxnSpPr>
        <xdr:cNvPr id="451" name="直線コネクタ 450"/>
        <xdr:cNvCxnSpPr/>
      </xdr:nvCxnSpPr>
      <xdr:spPr>
        <a:xfrm flipV="1">
          <a:off x="9639300" y="16755345"/>
          <a:ext cx="8382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141098</xdr:rowOff>
    </xdr:from>
    <xdr:to>
      <xdr:col>50</xdr:col>
      <xdr:colOff>114300</xdr:colOff>
      <xdr:row>97</xdr:row>
      <xdr:rowOff>142658</xdr:rowOff>
    </xdr:to>
    <xdr:cxnSp macro="">
      <xdr:nvCxnSpPr>
        <xdr:cNvPr id="454" name="直線コネクタ 453"/>
        <xdr:cNvCxnSpPr/>
      </xdr:nvCxnSpPr>
      <xdr:spPr>
        <a:xfrm flipV="1">
          <a:off x="8750300" y="16771748"/>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157973</xdr:rowOff>
    </xdr:from>
    <xdr:to>
      <xdr:col>50</xdr:col>
      <xdr:colOff>165100</xdr:colOff>
      <xdr:row>97</xdr:row>
      <xdr:rowOff>88123</xdr:rowOff>
    </xdr:to>
    <xdr:sp macro="" textlink="">
      <xdr:nvSpPr>
        <xdr:cNvPr id="455" name="フローチャート: 判断 454"/>
        <xdr:cNvSpPr/>
      </xdr:nvSpPr>
      <xdr:spPr>
        <a:xfrm>
          <a:off x="9588500" y="166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104650</xdr:rowOff>
    </xdr:from>
    <xdr:ext cx="534377" cy="259045"/>
    <xdr:sp macro="" textlink="">
      <xdr:nvSpPr>
        <xdr:cNvPr id="456" name="テキスト ボックス 455"/>
        <xdr:cNvSpPr txBox="1"/>
      </xdr:nvSpPr>
      <xdr:spPr>
        <a:xfrm>
          <a:off x="9372111" y="163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125253</xdr:rowOff>
    </xdr:from>
    <xdr:to>
      <xdr:col>45</xdr:col>
      <xdr:colOff>177800</xdr:colOff>
      <xdr:row>97</xdr:row>
      <xdr:rowOff>142658</xdr:rowOff>
    </xdr:to>
    <xdr:cxnSp macro="">
      <xdr:nvCxnSpPr>
        <xdr:cNvPr id="457" name="直線コネクタ 456"/>
        <xdr:cNvCxnSpPr/>
      </xdr:nvCxnSpPr>
      <xdr:spPr>
        <a:xfrm>
          <a:off x="7861300" y="16755903"/>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66511</xdr:rowOff>
    </xdr:from>
    <xdr:to>
      <xdr:col>46</xdr:col>
      <xdr:colOff>38100</xdr:colOff>
      <xdr:row>97</xdr:row>
      <xdr:rowOff>168111</xdr:rowOff>
    </xdr:to>
    <xdr:sp macro="" textlink="">
      <xdr:nvSpPr>
        <xdr:cNvPr id="458" name="フローチャート: 判断 457"/>
        <xdr:cNvSpPr/>
      </xdr:nvSpPr>
      <xdr:spPr>
        <a:xfrm>
          <a:off x="8699500" y="16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13188</xdr:rowOff>
    </xdr:from>
    <xdr:ext cx="534377" cy="259045"/>
    <xdr:sp macro="" textlink="">
      <xdr:nvSpPr>
        <xdr:cNvPr id="459" name="テキスト ボックス 458"/>
        <xdr:cNvSpPr txBox="1"/>
      </xdr:nvSpPr>
      <xdr:spPr>
        <a:xfrm>
          <a:off x="8483111" y="164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125253</xdr:rowOff>
    </xdr:from>
    <xdr:to>
      <xdr:col>41</xdr:col>
      <xdr:colOff>50800</xdr:colOff>
      <xdr:row>97</xdr:row>
      <xdr:rowOff>143856</xdr:rowOff>
    </xdr:to>
    <xdr:cxnSp macro="">
      <xdr:nvCxnSpPr>
        <xdr:cNvPr id="460" name="直線コネクタ 459"/>
        <xdr:cNvCxnSpPr/>
      </xdr:nvCxnSpPr>
      <xdr:spPr>
        <a:xfrm flipV="1">
          <a:off x="6972300" y="16755903"/>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75157</xdr:rowOff>
    </xdr:from>
    <xdr:to>
      <xdr:col>41</xdr:col>
      <xdr:colOff>101600</xdr:colOff>
      <xdr:row>98</xdr:row>
      <xdr:rowOff>5307</xdr:rowOff>
    </xdr:to>
    <xdr:sp macro="" textlink="">
      <xdr:nvSpPr>
        <xdr:cNvPr id="461" name="フローチャート: 判断 460"/>
        <xdr:cNvSpPr/>
      </xdr:nvSpPr>
      <xdr:spPr>
        <a:xfrm>
          <a:off x="7810500" y="167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167884</xdr:rowOff>
    </xdr:from>
    <xdr:ext cx="534377" cy="259045"/>
    <xdr:sp macro="" textlink="">
      <xdr:nvSpPr>
        <xdr:cNvPr id="462" name="テキスト ボックス 461"/>
        <xdr:cNvSpPr txBox="1"/>
      </xdr:nvSpPr>
      <xdr:spPr>
        <a:xfrm>
          <a:off x="7594111" y="167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65126</xdr:rowOff>
    </xdr:from>
    <xdr:to>
      <xdr:col>36</xdr:col>
      <xdr:colOff>165100</xdr:colOff>
      <xdr:row>97</xdr:row>
      <xdr:rowOff>166726</xdr:rowOff>
    </xdr:to>
    <xdr:sp macro="" textlink="">
      <xdr:nvSpPr>
        <xdr:cNvPr id="463" name="フローチャート: 判断 462"/>
        <xdr:cNvSpPr/>
      </xdr:nvSpPr>
      <xdr:spPr>
        <a:xfrm>
          <a:off x="6921500" y="166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11803</xdr:rowOff>
    </xdr:from>
    <xdr:ext cx="534377" cy="259045"/>
    <xdr:sp macro="" textlink="">
      <xdr:nvSpPr>
        <xdr:cNvPr id="464" name="テキスト ボックス 463"/>
        <xdr:cNvSpPr txBox="1"/>
      </xdr:nvSpPr>
      <xdr:spPr>
        <a:xfrm>
          <a:off x="6705111" y="164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73895</xdr:rowOff>
    </xdr:from>
    <xdr:to>
      <xdr:col>55</xdr:col>
      <xdr:colOff>50800</xdr:colOff>
      <xdr:row>98</xdr:row>
      <xdr:rowOff>4045</xdr:rowOff>
    </xdr:to>
    <xdr:sp macro="" textlink="">
      <xdr:nvSpPr>
        <xdr:cNvPr id="470" name="楕円 469"/>
        <xdr:cNvSpPr/>
      </xdr:nvSpPr>
      <xdr:spPr>
        <a:xfrm>
          <a:off x="10426700" y="167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160272</xdr:rowOff>
    </xdr:from>
    <xdr:ext cx="534377" cy="259045"/>
    <xdr:sp macro="" textlink="">
      <xdr:nvSpPr>
        <xdr:cNvPr id="471" name="土木費該当値テキスト"/>
        <xdr:cNvSpPr txBox="1"/>
      </xdr:nvSpPr>
      <xdr:spPr>
        <a:xfrm>
          <a:off x="10528300" y="166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90298</xdr:rowOff>
    </xdr:from>
    <xdr:to>
      <xdr:col>50</xdr:col>
      <xdr:colOff>165100</xdr:colOff>
      <xdr:row>98</xdr:row>
      <xdr:rowOff>20448</xdr:rowOff>
    </xdr:to>
    <xdr:sp macro="" textlink="">
      <xdr:nvSpPr>
        <xdr:cNvPr id="472" name="楕円 471"/>
        <xdr:cNvSpPr/>
      </xdr:nvSpPr>
      <xdr:spPr>
        <a:xfrm>
          <a:off x="9588500" y="167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11575</xdr:rowOff>
    </xdr:from>
    <xdr:ext cx="534377" cy="259045"/>
    <xdr:sp macro="" textlink="">
      <xdr:nvSpPr>
        <xdr:cNvPr id="473" name="テキスト ボックス 472"/>
        <xdr:cNvSpPr txBox="1"/>
      </xdr:nvSpPr>
      <xdr:spPr>
        <a:xfrm>
          <a:off x="9372111" y="168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91858</xdr:rowOff>
    </xdr:from>
    <xdr:to>
      <xdr:col>46</xdr:col>
      <xdr:colOff>38100</xdr:colOff>
      <xdr:row>98</xdr:row>
      <xdr:rowOff>22008</xdr:rowOff>
    </xdr:to>
    <xdr:sp macro="" textlink="">
      <xdr:nvSpPr>
        <xdr:cNvPr id="474" name="楕円 473"/>
        <xdr:cNvSpPr/>
      </xdr:nvSpPr>
      <xdr:spPr>
        <a:xfrm>
          <a:off x="8699500" y="167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13135</xdr:rowOff>
    </xdr:from>
    <xdr:ext cx="534377" cy="259045"/>
    <xdr:sp macro="" textlink="">
      <xdr:nvSpPr>
        <xdr:cNvPr id="475" name="テキスト ボックス 474"/>
        <xdr:cNvSpPr txBox="1"/>
      </xdr:nvSpPr>
      <xdr:spPr>
        <a:xfrm>
          <a:off x="8483111" y="1681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74453</xdr:rowOff>
    </xdr:from>
    <xdr:to>
      <xdr:col>41</xdr:col>
      <xdr:colOff>101600</xdr:colOff>
      <xdr:row>98</xdr:row>
      <xdr:rowOff>4603</xdr:rowOff>
    </xdr:to>
    <xdr:sp macro="" textlink="">
      <xdr:nvSpPr>
        <xdr:cNvPr id="476" name="楕円 475"/>
        <xdr:cNvSpPr/>
      </xdr:nvSpPr>
      <xdr:spPr>
        <a:xfrm>
          <a:off x="7810500" y="167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21130</xdr:rowOff>
    </xdr:from>
    <xdr:ext cx="534377" cy="259045"/>
    <xdr:sp macro="" textlink="">
      <xdr:nvSpPr>
        <xdr:cNvPr id="477" name="テキスト ボックス 476"/>
        <xdr:cNvSpPr txBox="1"/>
      </xdr:nvSpPr>
      <xdr:spPr>
        <a:xfrm>
          <a:off x="7594111" y="164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93056</xdr:rowOff>
    </xdr:from>
    <xdr:to>
      <xdr:col>36</xdr:col>
      <xdr:colOff>165100</xdr:colOff>
      <xdr:row>98</xdr:row>
      <xdr:rowOff>23206</xdr:rowOff>
    </xdr:to>
    <xdr:sp macro="" textlink="">
      <xdr:nvSpPr>
        <xdr:cNvPr id="478" name="楕円 477"/>
        <xdr:cNvSpPr/>
      </xdr:nvSpPr>
      <xdr:spPr>
        <a:xfrm>
          <a:off x="6921500" y="167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14333</xdr:rowOff>
    </xdr:from>
    <xdr:ext cx="534377" cy="259045"/>
    <xdr:sp macro="" textlink="">
      <xdr:nvSpPr>
        <xdr:cNvPr id="479" name="テキスト ボックス 478"/>
        <xdr:cNvSpPr txBox="1"/>
      </xdr:nvSpPr>
      <xdr:spPr>
        <a:xfrm>
          <a:off x="6705111" y="168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19799</xdr:rowOff>
    </xdr:from>
    <xdr:to>
      <xdr:col>85</xdr:col>
      <xdr:colOff>127000</xdr:colOff>
      <xdr:row>36</xdr:row>
      <xdr:rowOff>15323</xdr:rowOff>
    </xdr:to>
    <xdr:cxnSp macro="">
      <xdr:nvCxnSpPr>
        <xdr:cNvPr id="508" name="直線コネクタ 507"/>
        <xdr:cNvCxnSpPr/>
      </xdr:nvCxnSpPr>
      <xdr:spPr>
        <a:xfrm>
          <a:off x="15481300" y="5849099"/>
          <a:ext cx="838200" cy="3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09"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19799</xdr:rowOff>
    </xdr:from>
    <xdr:to>
      <xdr:col>81</xdr:col>
      <xdr:colOff>50800</xdr:colOff>
      <xdr:row>36</xdr:row>
      <xdr:rowOff>42869</xdr:rowOff>
    </xdr:to>
    <xdr:cxnSp macro="">
      <xdr:nvCxnSpPr>
        <xdr:cNvPr id="511" name="直線コネクタ 510"/>
        <xdr:cNvCxnSpPr/>
      </xdr:nvCxnSpPr>
      <xdr:spPr>
        <a:xfrm flipV="1">
          <a:off x="14592300" y="5849099"/>
          <a:ext cx="889000" cy="3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73946</xdr:rowOff>
    </xdr:from>
    <xdr:to>
      <xdr:col>81</xdr:col>
      <xdr:colOff>101600</xdr:colOff>
      <xdr:row>36</xdr:row>
      <xdr:rowOff>4096</xdr:rowOff>
    </xdr:to>
    <xdr:sp macro="" textlink="">
      <xdr:nvSpPr>
        <xdr:cNvPr id="512" name="フローチャート: 判断 511"/>
        <xdr:cNvSpPr/>
      </xdr:nvSpPr>
      <xdr:spPr>
        <a:xfrm>
          <a:off x="15430500" y="60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166673</xdr:rowOff>
    </xdr:from>
    <xdr:ext cx="534377" cy="259045"/>
    <xdr:sp macro="" textlink="">
      <xdr:nvSpPr>
        <xdr:cNvPr id="513" name="テキスト ボックス 512"/>
        <xdr:cNvSpPr txBox="1"/>
      </xdr:nvSpPr>
      <xdr:spPr>
        <a:xfrm>
          <a:off x="15214111" y="6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42869</xdr:rowOff>
    </xdr:from>
    <xdr:to>
      <xdr:col>76</xdr:col>
      <xdr:colOff>114300</xdr:colOff>
      <xdr:row>36</xdr:row>
      <xdr:rowOff>70015</xdr:rowOff>
    </xdr:to>
    <xdr:cxnSp macro="">
      <xdr:nvCxnSpPr>
        <xdr:cNvPr id="514" name="直線コネクタ 513"/>
        <xdr:cNvCxnSpPr/>
      </xdr:nvCxnSpPr>
      <xdr:spPr>
        <a:xfrm flipV="1">
          <a:off x="13703300" y="621506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15" name="フローチャート: 判断 514"/>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65955</xdr:rowOff>
    </xdr:from>
    <xdr:ext cx="534377" cy="259045"/>
    <xdr:sp macro="" textlink="">
      <xdr:nvSpPr>
        <xdr:cNvPr id="516" name="テキスト ボックス 515"/>
        <xdr:cNvSpPr txBox="1"/>
      </xdr:nvSpPr>
      <xdr:spPr>
        <a:xfrm>
          <a:off x="14325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70015</xdr:rowOff>
    </xdr:from>
    <xdr:to>
      <xdr:col>71</xdr:col>
      <xdr:colOff>177800</xdr:colOff>
      <xdr:row>36</xdr:row>
      <xdr:rowOff>84150</xdr:rowOff>
    </xdr:to>
    <xdr:cxnSp macro="">
      <xdr:nvCxnSpPr>
        <xdr:cNvPr id="517" name="直線コネクタ 516"/>
        <xdr:cNvCxnSpPr/>
      </xdr:nvCxnSpPr>
      <xdr:spPr>
        <a:xfrm flipV="1">
          <a:off x="12814300" y="6242215"/>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18" name="フローチャート: 判断 517"/>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60888</xdr:rowOff>
    </xdr:from>
    <xdr:ext cx="534377" cy="259045"/>
    <xdr:sp macro="" textlink="">
      <xdr:nvSpPr>
        <xdr:cNvPr id="519" name="テキスト ボックス 518"/>
        <xdr:cNvSpPr txBox="1"/>
      </xdr:nvSpPr>
      <xdr:spPr>
        <a:xfrm>
          <a:off x="13436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20" name="フローチャート: 判断 519"/>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78567</xdr:rowOff>
    </xdr:from>
    <xdr:ext cx="534377" cy="259045"/>
    <xdr:sp macro="" textlink="">
      <xdr:nvSpPr>
        <xdr:cNvPr id="521" name="テキスト ボックス 520"/>
        <xdr:cNvSpPr txBox="1"/>
      </xdr:nvSpPr>
      <xdr:spPr>
        <a:xfrm>
          <a:off x="12547111" y="64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135973</xdr:rowOff>
    </xdr:from>
    <xdr:to>
      <xdr:col>85</xdr:col>
      <xdr:colOff>177800</xdr:colOff>
      <xdr:row>36</xdr:row>
      <xdr:rowOff>66123</xdr:rowOff>
    </xdr:to>
    <xdr:sp macro="" textlink="">
      <xdr:nvSpPr>
        <xdr:cNvPr id="527" name="楕円 526"/>
        <xdr:cNvSpPr/>
      </xdr:nvSpPr>
      <xdr:spPr>
        <a:xfrm>
          <a:off x="16268700" y="61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158850</xdr:rowOff>
    </xdr:from>
    <xdr:ext cx="534377" cy="259045"/>
    <xdr:sp macro="" textlink="">
      <xdr:nvSpPr>
        <xdr:cNvPr id="528" name="消防費該当値テキスト"/>
        <xdr:cNvSpPr txBox="1"/>
      </xdr:nvSpPr>
      <xdr:spPr>
        <a:xfrm>
          <a:off x="16370300" y="59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140449</xdr:rowOff>
    </xdr:from>
    <xdr:to>
      <xdr:col>81</xdr:col>
      <xdr:colOff>101600</xdr:colOff>
      <xdr:row>34</xdr:row>
      <xdr:rowOff>70599</xdr:rowOff>
    </xdr:to>
    <xdr:sp macro="" textlink="">
      <xdr:nvSpPr>
        <xdr:cNvPr id="529" name="楕円 528"/>
        <xdr:cNvSpPr/>
      </xdr:nvSpPr>
      <xdr:spPr>
        <a:xfrm>
          <a:off x="15430500" y="57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87126</xdr:rowOff>
    </xdr:from>
    <xdr:ext cx="534377" cy="259045"/>
    <xdr:sp macro="" textlink="">
      <xdr:nvSpPr>
        <xdr:cNvPr id="530" name="テキスト ボックス 529"/>
        <xdr:cNvSpPr txBox="1"/>
      </xdr:nvSpPr>
      <xdr:spPr>
        <a:xfrm>
          <a:off x="15214111" y="55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163519</xdr:rowOff>
    </xdr:from>
    <xdr:to>
      <xdr:col>76</xdr:col>
      <xdr:colOff>165100</xdr:colOff>
      <xdr:row>36</xdr:row>
      <xdr:rowOff>93669</xdr:rowOff>
    </xdr:to>
    <xdr:sp macro="" textlink="">
      <xdr:nvSpPr>
        <xdr:cNvPr id="531" name="楕円 530"/>
        <xdr:cNvSpPr/>
      </xdr:nvSpPr>
      <xdr:spPr>
        <a:xfrm>
          <a:off x="14541500" y="61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110196</xdr:rowOff>
    </xdr:from>
    <xdr:ext cx="534377" cy="259045"/>
    <xdr:sp macro="" textlink="">
      <xdr:nvSpPr>
        <xdr:cNvPr id="532" name="テキスト ボックス 531"/>
        <xdr:cNvSpPr txBox="1"/>
      </xdr:nvSpPr>
      <xdr:spPr>
        <a:xfrm>
          <a:off x="14325111" y="59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19215</xdr:rowOff>
    </xdr:from>
    <xdr:to>
      <xdr:col>72</xdr:col>
      <xdr:colOff>38100</xdr:colOff>
      <xdr:row>36</xdr:row>
      <xdr:rowOff>120815</xdr:rowOff>
    </xdr:to>
    <xdr:sp macro="" textlink="">
      <xdr:nvSpPr>
        <xdr:cNvPr id="533" name="楕円 532"/>
        <xdr:cNvSpPr/>
      </xdr:nvSpPr>
      <xdr:spPr>
        <a:xfrm>
          <a:off x="13652500" y="61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137342</xdr:rowOff>
    </xdr:from>
    <xdr:ext cx="534377" cy="259045"/>
    <xdr:sp macro="" textlink="">
      <xdr:nvSpPr>
        <xdr:cNvPr id="534" name="テキスト ボックス 533"/>
        <xdr:cNvSpPr txBox="1"/>
      </xdr:nvSpPr>
      <xdr:spPr>
        <a:xfrm>
          <a:off x="13436111" y="59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33350</xdr:rowOff>
    </xdr:from>
    <xdr:to>
      <xdr:col>67</xdr:col>
      <xdr:colOff>101600</xdr:colOff>
      <xdr:row>36</xdr:row>
      <xdr:rowOff>134950</xdr:rowOff>
    </xdr:to>
    <xdr:sp macro="" textlink="">
      <xdr:nvSpPr>
        <xdr:cNvPr id="535" name="楕円 534"/>
        <xdr:cNvSpPr/>
      </xdr:nvSpPr>
      <xdr:spPr>
        <a:xfrm>
          <a:off x="12763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151477</xdr:rowOff>
    </xdr:from>
    <xdr:ext cx="534377" cy="259045"/>
    <xdr:sp macro="" textlink="">
      <xdr:nvSpPr>
        <xdr:cNvPr id="536" name="テキスト ボックス 535"/>
        <xdr:cNvSpPr txBox="1"/>
      </xdr:nvSpPr>
      <xdr:spPr>
        <a:xfrm>
          <a:off x="12547111"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105670</xdr:rowOff>
    </xdr:from>
    <xdr:to>
      <xdr:col>85</xdr:col>
      <xdr:colOff>127000</xdr:colOff>
      <xdr:row>57</xdr:row>
      <xdr:rowOff>106325</xdr:rowOff>
    </xdr:to>
    <xdr:cxnSp macro="">
      <xdr:nvCxnSpPr>
        <xdr:cNvPr id="563" name="直線コネクタ 562"/>
        <xdr:cNvCxnSpPr/>
      </xdr:nvCxnSpPr>
      <xdr:spPr>
        <a:xfrm flipV="1">
          <a:off x="15481300" y="9878320"/>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106325</xdr:rowOff>
    </xdr:from>
    <xdr:to>
      <xdr:col>81</xdr:col>
      <xdr:colOff>50800</xdr:colOff>
      <xdr:row>57</xdr:row>
      <xdr:rowOff>134136</xdr:rowOff>
    </xdr:to>
    <xdr:cxnSp macro="">
      <xdr:nvCxnSpPr>
        <xdr:cNvPr id="566" name="直線コネクタ 565"/>
        <xdr:cNvCxnSpPr/>
      </xdr:nvCxnSpPr>
      <xdr:spPr>
        <a:xfrm flipV="1">
          <a:off x="14592300" y="9878975"/>
          <a:ext cx="8890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123803</xdr:rowOff>
    </xdr:from>
    <xdr:to>
      <xdr:col>81</xdr:col>
      <xdr:colOff>101600</xdr:colOff>
      <xdr:row>57</xdr:row>
      <xdr:rowOff>53953</xdr:rowOff>
    </xdr:to>
    <xdr:sp macro="" textlink="">
      <xdr:nvSpPr>
        <xdr:cNvPr id="567" name="フローチャート: 判断 566"/>
        <xdr:cNvSpPr/>
      </xdr:nvSpPr>
      <xdr:spPr>
        <a:xfrm>
          <a:off x="15430500" y="972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70480</xdr:rowOff>
    </xdr:from>
    <xdr:ext cx="534377" cy="259045"/>
    <xdr:sp macro="" textlink="">
      <xdr:nvSpPr>
        <xdr:cNvPr id="568" name="テキスト ボックス 567"/>
        <xdr:cNvSpPr txBox="1"/>
      </xdr:nvSpPr>
      <xdr:spPr>
        <a:xfrm>
          <a:off x="15214111" y="95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122693</xdr:rowOff>
    </xdr:from>
    <xdr:to>
      <xdr:col>76</xdr:col>
      <xdr:colOff>114300</xdr:colOff>
      <xdr:row>57</xdr:row>
      <xdr:rowOff>134136</xdr:rowOff>
    </xdr:to>
    <xdr:cxnSp macro="">
      <xdr:nvCxnSpPr>
        <xdr:cNvPr id="569" name="直線コネクタ 568"/>
        <xdr:cNvCxnSpPr/>
      </xdr:nvCxnSpPr>
      <xdr:spPr>
        <a:xfrm>
          <a:off x="13703300" y="9895343"/>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70" name="フローチャート: 判断 569"/>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71" name="テキスト ボックス 570"/>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115569</xdr:rowOff>
    </xdr:from>
    <xdr:to>
      <xdr:col>71</xdr:col>
      <xdr:colOff>177800</xdr:colOff>
      <xdr:row>57</xdr:row>
      <xdr:rowOff>122693</xdr:rowOff>
    </xdr:to>
    <xdr:cxnSp macro="">
      <xdr:nvCxnSpPr>
        <xdr:cNvPr id="572" name="直線コネクタ 571"/>
        <xdr:cNvCxnSpPr/>
      </xdr:nvCxnSpPr>
      <xdr:spPr>
        <a:xfrm>
          <a:off x="12814300" y="9888219"/>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73" name="フローチャート: 判断 572"/>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147815</xdr:rowOff>
    </xdr:from>
    <xdr:ext cx="534377" cy="259045"/>
    <xdr:sp macro="" textlink="">
      <xdr:nvSpPr>
        <xdr:cNvPr id="574" name="テキスト ボックス 573"/>
        <xdr:cNvSpPr txBox="1"/>
      </xdr:nvSpPr>
      <xdr:spPr>
        <a:xfrm>
          <a:off x="13436111" y="95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75" name="フローチャート: 判断 574"/>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150499</xdr:rowOff>
    </xdr:from>
    <xdr:ext cx="534377" cy="259045"/>
    <xdr:sp macro="" textlink="">
      <xdr:nvSpPr>
        <xdr:cNvPr id="576" name="テキスト ボックス 575"/>
        <xdr:cNvSpPr txBox="1"/>
      </xdr:nvSpPr>
      <xdr:spPr>
        <a:xfrm>
          <a:off x="12547111" y="95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54870</xdr:rowOff>
    </xdr:from>
    <xdr:to>
      <xdr:col>85</xdr:col>
      <xdr:colOff>177800</xdr:colOff>
      <xdr:row>57</xdr:row>
      <xdr:rowOff>156470</xdr:rowOff>
    </xdr:to>
    <xdr:sp macro="" textlink="">
      <xdr:nvSpPr>
        <xdr:cNvPr id="582" name="楕円 581"/>
        <xdr:cNvSpPr/>
      </xdr:nvSpPr>
      <xdr:spPr>
        <a:xfrm>
          <a:off x="16268700" y="9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141247</xdr:rowOff>
    </xdr:from>
    <xdr:ext cx="534377" cy="259045"/>
    <xdr:sp macro="" textlink="">
      <xdr:nvSpPr>
        <xdr:cNvPr id="583" name="教育費該当値テキスト"/>
        <xdr:cNvSpPr txBox="1"/>
      </xdr:nvSpPr>
      <xdr:spPr>
        <a:xfrm>
          <a:off x="16370300" y="97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55525</xdr:rowOff>
    </xdr:from>
    <xdr:to>
      <xdr:col>81</xdr:col>
      <xdr:colOff>101600</xdr:colOff>
      <xdr:row>57</xdr:row>
      <xdr:rowOff>157125</xdr:rowOff>
    </xdr:to>
    <xdr:sp macro="" textlink="">
      <xdr:nvSpPr>
        <xdr:cNvPr id="584" name="楕円 583"/>
        <xdr:cNvSpPr/>
      </xdr:nvSpPr>
      <xdr:spPr>
        <a:xfrm>
          <a:off x="15430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148252</xdr:rowOff>
    </xdr:from>
    <xdr:ext cx="534377" cy="259045"/>
    <xdr:sp macro="" textlink="">
      <xdr:nvSpPr>
        <xdr:cNvPr id="585" name="テキスト ボックス 584"/>
        <xdr:cNvSpPr txBox="1"/>
      </xdr:nvSpPr>
      <xdr:spPr>
        <a:xfrm>
          <a:off x="15214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83336</xdr:rowOff>
    </xdr:from>
    <xdr:to>
      <xdr:col>76</xdr:col>
      <xdr:colOff>165100</xdr:colOff>
      <xdr:row>58</xdr:row>
      <xdr:rowOff>13486</xdr:rowOff>
    </xdr:to>
    <xdr:sp macro="" textlink="">
      <xdr:nvSpPr>
        <xdr:cNvPr id="586" name="楕円 585"/>
        <xdr:cNvSpPr/>
      </xdr:nvSpPr>
      <xdr:spPr>
        <a:xfrm>
          <a:off x="14541500" y="98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4613</xdr:rowOff>
    </xdr:from>
    <xdr:ext cx="534377" cy="259045"/>
    <xdr:sp macro="" textlink="">
      <xdr:nvSpPr>
        <xdr:cNvPr id="587" name="テキスト ボックス 586"/>
        <xdr:cNvSpPr txBox="1"/>
      </xdr:nvSpPr>
      <xdr:spPr>
        <a:xfrm>
          <a:off x="14325111" y="99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71893</xdr:rowOff>
    </xdr:from>
    <xdr:to>
      <xdr:col>72</xdr:col>
      <xdr:colOff>38100</xdr:colOff>
      <xdr:row>58</xdr:row>
      <xdr:rowOff>2043</xdr:rowOff>
    </xdr:to>
    <xdr:sp macro="" textlink="">
      <xdr:nvSpPr>
        <xdr:cNvPr id="588" name="楕円 587"/>
        <xdr:cNvSpPr/>
      </xdr:nvSpPr>
      <xdr:spPr>
        <a:xfrm>
          <a:off x="13652500" y="98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164620</xdr:rowOff>
    </xdr:from>
    <xdr:ext cx="534377" cy="259045"/>
    <xdr:sp macro="" textlink="">
      <xdr:nvSpPr>
        <xdr:cNvPr id="589" name="テキスト ボックス 588"/>
        <xdr:cNvSpPr txBox="1"/>
      </xdr:nvSpPr>
      <xdr:spPr>
        <a:xfrm>
          <a:off x="13436111" y="99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64769</xdr:rowOff>
    </xdr:from>
    <xdr:to>
      <xdr:col>67</xdr:col>
      <xdr:colOff>101600</xdr:colOff>
      <xdr:row>57</xdr:row>
      <xdr:rowOff>166369</xdr:rowOff>
    </xdr:to>
    <xdr:sp macro="" textlink="">
      <xdr:nvSpPr>
        <xdr:cNvPr id="590" name="楕円 589"/>
        <xdr:cNvSpPr/>
      </xdr:nvSpPr>
      <xdr:spPr>
        <a:xfrm>
          <a:off x="12763500" y="9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157496</xdr:rowOff>
    </xdr:from>
    <xdr:ext cx="534377" cy="259045"/>
    <xdr:sp macro="" textlink="">
      <xdr:nvSpPr>
        <xdr:cNvPr id="591" name="テキスト ボックス 590"/>
        <xdr:cNvSpPr txBox="1"/>
      </xdr:nvSpPr>
      <xdr:spPr>
        <a:xfrm>
          <a:off x="12547111" y="99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36182</xdr:rowOff>
    </xdr:from>
    <xdr:to>
      <xdr:col>85</xdr:col>
      <xdr:colOff>127000</xdr:colOff>
      <xdr:row>79</xdr:row>
      <xdr:rowOff>44450</xdr:rowOff>
    </xdr:to>
    <xdr:cxnSp macro="">
      <xdr:nvCxnSpPr>
        <xdr:cNvPr id="620" name="直線コネクタ 619"/>
        <xdr:cNvCxnSpPr/>
      </xdr:nvCxnSpPr>
      <xdr:spPr>
        <a:xfrm>
          <a:off x="15481300" y="13580732"/>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36182</xdr:rowOff>
    </xdr:from>
    <xdr:to>
      <xdr:col>81</xdr:col>
      <xdr:colOff>50800</xdr:colOff>
      <xdr:row>79</xdr:row>
      <xdr:rowOff>42934</xdr:rowOff>
    </xdr:to>
    <xdr:cxnSp macro="">
      <xdr:nvCxnSpPr>
        <xdr:cNvPr id="623" name="直線コネクタ 622"/>
        <xdr:cNvCxnSpPr/>
      </xdr:nvCxnSpPr>
      <xdr:spPr>
        <a:xfrm flipV="1">
          <a:off x="14592300" y="13580732"/>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137863</xdr:rowOff>
    </xdr:from>
    <xdr:to>
      <xdr:col>81</xdr:col>
      <xdr:colOff>101600</xdr:colOff>
      <xdr:row>79</xdr:row>
      <xdr:rowOff>68013</xdr:rowOff>
    </xdr:to>
    <xdr:sp macro="" textlink="">
      <xdr:nvSpPr>
        <xdr:cNvPr id="624" name="フローチャート: 判断 623"/>
        <xdr:cNvSpPr/>
      </xdr:nvSpPr>
      <xdr:spPr>
        <a:xfrm>
          <a:off x="15430500" y="1351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84540</xdr:rowOff>
    </xdr:from>
    <xdr:ext cx="469744" cy="259045"/>
    <xdr:sp macro="" textlink="">
      <xdr:nvSpPr>
        <xdr:cNvPr id="625" name="テキスト ボックス 624"/>
        <xdr:cNvSpPr txBox="1"/>
      </xdr:nvSpPr>
      <xdr:spPr>
        <a:xfrm>
          <a:off x="15246428" y="132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42934</xdr:rowOff>
    </xdr:from>
    <xdr:to>
      <xdr:col>76</xdr:col>
      <xdr:colOff>114300</xdr:colOff>
      <xdr:row>79</xdr:row>
      <xdr:rowOff>44450</xdr:rowOff>
    </xdr:to>
    <xdr:cxnSp macro="">
      <xdr:nvCxnSpPr>
        <xdr:cNvPr id="626" name="直線コネクタ 625"/>
        <xdr:cNvCxnSpPr/>
      </xdr:nvCxnSpPr>
      <xdr:spPr>
        <a:xfrm flipV="1">
          <a:off x="13703300" y="1358748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151330</xdr:rowOff>
    </xdr:from>
    <xdr:to>
      <xdr:col>76</xdr:col>
      <xdr:colOff>165100</xdr:colOff>
      <xdr:row>79</xdr:row>
      <xdr:rowOff>81480</xdr:rowOff>
    </xdr:to>
    <xdr:sp macro="" textlink="">
      <xdr:nvSpPr>
        <xdr:cNvPr id="627" name="フローチャート: 判断 626"/>
        <xdr:cNvSpPr/>
      </xdr:nvSpPr>
      <xdr:spPr>
        <a:xfrm>
          <a:off x="14541500" y="135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98007</xdr:rowOff>
    </xdr:from>
    <xdr:ext cx="469744" cy="259045"/>
    <xdr:sp macro="" textlink="">
      <xdr:nvSpPr>
        <xdr:cNvPr id="628" name="テキスト ボックス 627"/>
        <xdr:cNvSpPr txBox="1"/>
      </xdr:nvSpPr>
      <xdr:spPr>
        <a:xfrm>
          <a:off x="14357428" y="1329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29" name="直線コネクタ 62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156231</xdr:rowOff>
    </xdr:from>
    <xdr:to>
      <xdr:col>72</xdr:col>
      <xdr:colOff>38100</xdr:colOff>
      <xdr:row>79</xdr:row>
      <xdr:rowOff>86381</xdr:rowOff>
    </xdr:to>
    <xdr:sp macro="" textlink="">
      <xdr:nvSpPr>
        <xdr:cNvPr id="630" name="フローチャート: 判断 629"/>
        <xdr:cNvSpPr/>
      </xdr:nvSpPr>
      <xdr:spPr>
        <a:xfrm>
          <a:off x="13652500" y="1352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102908</xdr:rowOff>
    </xdr:from>
    <xdr:ext cx="469744" cy="259045"/>
    <xdr:sp macro="" textlink="">
      <xdr:nvSpPr>
        <xdr:cNvPr id="631" name="テキスト ボックス 630"/>
        <xdr:cNvSpPr txBox="1"/>
      </xdr:nvSpPr>
      <xdr:spPr>
        <a:xfrm>
          <a:off x="13468428" y="133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158497</xdr:rowOff>
    </xdr:from>
    <xdr:to>
      <xdr:col>67</xdr:col>
      <xdr:colOff>101600</xdr:colOff>
      <xdr:row>79</xdr:row>
      <xdr:rowOff>88647</xdr:rowOff>
    </xdr:to>
    <xdr:sp macro="" textlink="">
      <xdr:nvSpPr>
        <xdr:cNvPr id="632" name="フローチャート: 判断 631"/>
        <xdr:cNvSpPr/>
      </xdr:nvSpPr>
      <xdr:spPr>
        <a:xfrm>
          <a:off x="12763500" y="1353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105174</xdr:rowOff>
    </xdr:from>
    <xdr:ext cx="469744" cy="259045"/>
    <xdr:sp macro="" textlink="">
      <xdr:nvSpPr>
        <xdr:cNvPr id="633" name="テキスト ボックス 632"/>
        <xdr:cNvSpPr txBox="1"/>
      </xdr:nvSpPr>
      <xdr:spPr>
        <a:xfrm>
          <a:off x="12579428" y="1330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0"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156832</xdr:rowOff>
    </xdr:from>
    <xdr:to>
      <xdr:col>81</xdr:col>
      <xdr:colOff>101600</xdr:colOff>
      <xdr:row>79</xdr:row>
      <xdr:rowOff>86982</xdr:rowOff>
    </xdr:to>
    <xdr:sp macro="" textlink="">
      <xdr:nvSpPr>
        <xdr:cNvPr id="641" name="楕円 640"/>
        <xdr:cNvSpPr/>
      </xdr:nvSpPr>
      <xdr:spPr>
        <a:xfrm>
          <a:off x="15430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78109</xdr:rowOff>
    </xdr:from>
    <xdr:ext cx="469744" cy="259045"/>
    <xdr:sp macro="" textlink="">
      <xdr:nvSpPr>
        <xdr:cNvPr id="642" name="テキスト ボックス 641"/>
        <xdr:cNvSpPr txBox="1"/>
      </xdr:nvSpPr>
      <xdr:spPr>
        <a:xfrm>
          <a:off x="15246428" y="1362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163584</xdr:rowOff>
    </xdr:from>
    <xdr:to>
      <xdr:col>76</xdr:col>
      <xdr:colOff>165100</xdr:colOff>
      <xdr:row>79</xdr:row>
      <xdr:rowOff>93734</xdr:rowOff>
    </xdr:to>
    <xdr:sp macro="" textlink="">
      <xdr:nvSpPr>
        <xdr:cNvPr id="643" name="楕円 642"/>
        <xdr:cNvSpPr/>
      </xdr:nvSpPr>
      <xdr:spPr>
        <a:xfrm>
          <a:off x="14541500" y="13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84861</xdr:rowOff>
    </xdr:from>
    <xdr:ext cx="378565" cy="259045"/>
    <xdr:sp macro="" textlink="">
      <xdr:nvSpPr>
        <xdr:cNvPr id="644" name="テキスト ボックス 643"/>
        <xdr:cNvSpPr txBox="1"/>
      </xdr:nvSpPr>
      <xdr:spPr>
        <a:xfrm>
          <a:off x="14403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5" name="楕円 64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6" name="テキスト ボックス 64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170817</xdr:rowOff>
    </xdr:from>
    <xdr:to>
      <xdr:col>85</xdr:col>
      <xdr:colOff>127000</xdr:colOff>
      <xdr:row>98</xdr:row>
      <xdr:rowOff>2448</xdr:rowOff>
    </xdr:to>
    <xdr:cxnSp macro="">
      <xdr:nvCxnSpPr>
        <xdr:cNvPr id="675" name="直線コネクタ 674"/>
        <xdr:cNvCxnSpPr/>
      </xdr:nvCxnSpPr>
      <xdr:spPr>
        <a:xfrm>
          <a:off x="15481300" y="16801467"/>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170817</xdr:rowOff>
    </xdr:from>
    <xdr:to>
      <xdr:col>81</xdr:col>
      <xdr:colOff>50800</xdr:colOff>
      <xdr:row>98</xdr:row>
      <xdr:rowOff>53</xdr:rowOff>
    </xdr:to>
    <xdr:cxnSp macro="">
      <xdr:nvCxnSpPr>
        <xdr:cNvPr id="678" name="直線コネクタ 677"/>
        <xdr:cNvCxnSpPr/>
      </xdr:nvCxnSpPr>
      <xdr:spPr>
        <a:xfrm flipV="1">
          <a:off x="14592300" y="168014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4304</xdr:rowOff>
    </xdr:from>
    <xdr:to>
      <xdr:col>81</xdr:col>
      <xdr:colOff>101600</xdr:colOff>
      <xdr:row>97</xdr:row>
      <xdr:rowOff>105904</xdr:rowOff>
    </xdr:to>
    <xdr:sp macro="" textlink="">
      <xdr:nvSpPr>
        <xdr:cNvPr id="679" name="フローチャート: 判断 678"/>
        <xdr:cNvSpPr/>
      </xdr:nvSpPr>
      <xdr:spPr>
        <a:xfrm>
          <a:off x="15430500" y="1663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122431</xdr:rowOff>
    </xdr:from>
    <xdr:ext cx="534377" cy="259045"/>
    <xdr:sp macro="" textlink="">
      <xdr:nvSpPr>
        <xdr:cNvPr id="680" name="テキスト ボックス 679"/>
        <xdr:cNvSpPr txBox="1"/>
      </xdr:nvSpPr>
      <xdr:spPr>
        <a:xfrm>
          <a:off x="15214111" y="164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xdr:rowOff>
    </xdr:from>
    <xdr:to>
      <xdr:col>76</xdr:col>
      <xdr:colOff>114300</xdr:colOff>
      <xdr:row>98</xdr:row>
      <xdr:rowOff>6710</xdr:rowOff>
    </xdr:to>
    <xdr:cxnSp macro="">
      <xdr:nvCxnSpPr>
        <xdr:cNvPr id="681" name="直線コネクタ 680"/>
        <xdr:cNvCxnSpPr/>
      </xdr:nvCxnSpPr>
      <xdr:spPr>
        <a:xfrm flipV="1">
          <a:off x="13703300" y="16802153"/>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100481</xdr:rowOff>
    </xdr:from>
    <xdr:to>
      <xdr:col>76</xdr:col>
      <xdr:colOff>165100</xdr:colOff>
      <xdr:row>98</xdr:row>
      <xdr:rowOff>30631</xdr:rowOff>
    </xdr:to>
    <xdr:sp macro="" textlink="">
      <xdr:nvSpPr>
        <xdr:cNvPr id="682" name="フローチャート: 判断 681"/>
        <xdr:cNvSpPr/>
      </xdr:nvSpPr>
      <xdr:spPr>
        <a:xfrm>
          <a:off x="14541500" y="1673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47158</xdr:rowOff>
    </xdr:from>
    <xdr:ext cx="534377" cy="259045"/>
    <xdr:sp macro="" textlink="">
      <xdr:nvSpPr>
        <xdr:cNvPr id="683" name="テキスト ボックス 682"/>
        <xdr:cNvSpPr txBox="1"/>
      </xdr:nvSpPr>
      <xdr:spPr>
        <a:xfrm>
          <a:off x="14325111" y="165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6710</xdr:rowOff>
    </xdr:from>
    <xdr:to>
      <xdr:col>71</xdr:col>
      <xdr:colOff>177800</xdr:colOff>
      <xdr:row>98</xdr:row>
      <xdr:rowOff>11574</xdr:rowOff>
    </xdr:to>
    <xdr:cxnSp macro="">
      <xdr:nvCxnSpPr>
        <xdr:cNvPr id="684" name="直線コネクタ 683"/>
        <xdr:cNvCxnSpPr/>
      </xdr:nvCxnSpPr>
      <xdr:spPr>
        <a:xfrm flipV="1">
          <a:off x="12814300" y="1680881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99054</xdr:rowOff>
    </xdr:from>
    <xdr:to>
      <xdr:col>72</xdr:col>
      <xdr:colOff>38100</xdr:colOff>
      <xdr:row>98</xdr:row>
      <xdr:rowOff>29204</xdr:rowOff>
    </xdr:to>
    <xdr:sp macro="" textlink="">
      <xdr:nvSpPr>
        <xdr:cNvPr id="685" name="フローチャート: 判断 684"/>
        <xdr:cNvSpPr/>
      </xdr:nvSpPr>
      <xdr:spPr>
        <a:xfrm>
          <a:off x="13652500" y="1672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45731</xdr:rowOff>
    </xdr:from>
    <xdr:ext cx="534377" cy="259045"/>
    <xdr:sp macro="" textlink="">
      <xdr:nvSpPr>
        <xdr:cNvPr id="686" name="テキスト ボックス 685"/>
        <xdr:cNvSpPr txBox="1"/>
      </xdr:nvSpPr>
      <xdr:spPr>
        <a:xfrm>
          <a:off x="13436111" y="165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97551</xdr:rowOff>
    </xdr:from>
    <xdr:to>
      <xdr:col>67</xdr:col>
      <xdr:colOff>101600</xdr:colOff>
      <xdr:row>98</xdr:row>
      <xdr:rowOff>27701</xdr:rowOff>
    </xdr:to>
    <xdr:sp macro="" textlink="">
      <xdr:nvSpPr>
        <xdr:cNvPr id="687" name="フローチャート: 判断 686"/>
        <xdr:cNvSpPr/>
      </xdr:nvSpPr>
      <xdr:spPr>
        <a:xfrm>
          <a:off x="12763500" y="1672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44228</xdr:rowOff>
    </xdr:from>
    <xdr:ext cx="534377" cy="259045"/>
    <xdr:sp macro="" textlink="">
      <xdr:nvSpPr>
        <xdr:cNvPr id="688" name="テキスト ボックス 687"/>
        <xdr:cNvSpPr txBox="1"/>
      </xdr:nvSpPr>
      <xdr:spPr>
        <a:xfrm>
          <a:off x="12547111" y="165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123098</xdr:rowOff>
    </xdr:from>
    <xdr:to>
      <xdr:col>85</xdr:col>
      <xdr:colOff>177800</xdr:colOff>
      <xdr:row>98</xdr:row>
      <xdr:rowOff>53248</xdr:rowOff>
    </xdr:to>
    <xdr:sp macro="" textlink="">
      <xdr:nvSpPr>
        <xdr:cNvPr id="694" name="楕円 693"/>
        <xdr:cNvSpPr/>
      </xdr:nvSpPr>
      <xdr:spPr>
        <a:xfrm>
          <a:off x="16268700" y="167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38025</xdr:rowOff>
    </xdr:from>
    <xdr:ext cx="534377" cy="259045"/>
    <xdr:sp macro="" textlink="">
      <xdr:nvSpPr>
        <xdr:cNvPr id="695" name="公債費該当値テキスト"/>
        <xdr:cNvSpPr txBox="1"/>
      </xdr:nvSpPr>
      <xdr:spPr>
        <a:xfrm>
          <a:off x="16370300" y="166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120017</xdr:rowOff>
    </xdr:from>
    <xdr:to>
      <xdr:col>81</xdr:col>
      <xdr:colOff>101600</xdr:colOff>
      <xdr:row>98</xdr:row>
      <xdr:rowOff>50167</xdr:rowOff>
    </xdr:to>
    <xdr:sp macro="" textlink="">
      <xdr:nvSpPr>
        <xdr:cNvPr id="696" name="楕円 695"/>
        <xdr:cNvSpPr/>
      </xdr:nvSpPr>
      <xdr:spPr>
        <a:xfrm>
          <a:off x="15430500" y="167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41294</xdr:rowOff>
    </xdr:from>
    <xdr:ext cx="534377" cy="259045"/>
    <xdr:sp macro="" textlink="">
      <xdr:nvSpPr>
        <xdr:cNvPr id="697" name="テキスト ボックス 696"/>
        <xdr:cNvSpPr txBox="1"/>
      </xdr:nvSpPr>
      <xdr:spPr>
        <a:xfrm>
          <a:off x="15214111" y="168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120703</xdr:rowOff>
    </xdr:from>
    <xdr:to>
      <xdr:col>76</xdr:col>
      <xdr:colOff>165100</xdr:colOff>
      <xdr:row>98</xdr:row>
      <xdr:rowOff>50853</xdr:rowOff>
    </xdr:to>
    <xdr:sp macro="" textlink="">
      <xdr:nvSpPr>
        <xdr:cNvPr id="698" name="楕円 697"/>
        <xdr:cNvSpPr/>
      </xdr:nvSpPr>
      <xdr:spPr>
        <a:xfrm>
          <a:off x="14541500" y="167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41980</xdr:rowOff>
    </xdr:from>
    <xdr:ext cx="534377" cy="259045"/>
    <xdr:sp macro="" textlink="">
      <xdr:nvSpPr>
        <xdr:cNvPr id="699" name="テキスト ボックス 698"/>
        <xdr:cNvSpPr txBox="1"/>
      </xdr:nvSpPr>
      <xdr:spPr>
        <a:xfrm>
          <a:off x="14325111" y="168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127360</xdr:rowOff>
    </xdr:from>
    <xdr:to>
      <xdr:col>72</xdr:col>
      <xdr:colOff>38100</xdr:colOff>
      <xdr:row>98</xdr:row>
      <xdr:rowOff>57510</xdr:rowOff>
    </xdr:to>
    <xdr:sp macro="" textlink="">
      <xdr:nvSpPr>
        <xdr:cNvPr id="700" name="楕円 699"/>
        <xdr:cNvSpPr/>
      </xdr:nvSpPr>
      <xdr:spPr>
        <a:xfrm>
          <a:off x="13652500" y="167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48637</xdr:rowOff>
    </xdr:from>
    <xdr:ext cx="534377" cy="259045"/>
    <xdr:sp macro="" textlink="">
      <xdr:nvSpPr>
        <xdr:cNvPr id="701" name="テキスト ボックス 700"/>
        <xdr:cNvSpPr txBox="1"/>
      </xdr:nvSpPr>
      <xdr:spPr>
        <a:xfrm>
          <a:off x="13436111" y="168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132224</xdr:rowOff>
    </xdr:from>
    <xdr:to>
      <xdr:col>67</xdr:col>
      <xdr:colOff>101600</xdr:colOff>
      <xdr:row>98</xdr:row>
      <xdr:rowOff>62374</xdr:rowOff>
    </xdr:to>
    <xdr:sp macro="" textlink="">
      <xdr:nvSpPr>
        <xdr:cNvPr id="702" name="楕円 701"/>
        <xdr:cNvSpPr/>
      </xdr:nvSpPr>
      <xdr:spPr>
        <a:xfrm>
          <a:off x="12763500" y="167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53501</xdr:rowOff>
    </xdr:from>
    <xdr:ext cx="534377" cy="259045"/>
    <xdr:sp macro="" textlink="">
      <xdr:nvSpPr>
        <xdr:cNvPr id="703" name="テキスト ボックス 702"/>
        <xdr:cNvSpPr txBox="1"/>
      </xdr:nvSpPr>
      <xdr:spPr>
        <a:xfrm>
          <a:off x="12547111" y="1685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34" name="フローチャート: 判断 733"/>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35" name="テキスト ボックス 734"/>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37" name="フローチャート: 判断 736"/>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38" name="テキスト ボックス 737"/>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40" name="フローチャート: 判断 739"/>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41" name="テキスト ボックス 740"/>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42" name="フローチャート: 判断 741"/>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163593</xdr:rowOff>
    </xdr:from>
    <xdr:ext cx="313932" cy="259045"/>
    <xdr:sp macro="" textlink="">
      <xdr:nvSpPr>
        <xdr:cNvPr id="743" name="テキスト ボックス 742"/>
        <xdr:cNvSpPr txBox="1"/>
      </xdr:nvSpPr>
      <xdr:spPr>
        <a:xfrm>
          <a:off x="18499333" y="633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個別項目に関して、概ね平均を下回る結果となっているものの、例年に引き続き、消防費に関しては平均を上回る結果となっている。これは人口に対しての消防組合に対する負担が大きいことが要因と考えられるものの、川越地区消防新庁舎建設などの事業が予定されており、適正な負担比率の検討などにより、健全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引き続き、財源不足による財政調整基金の取崩しは行わず、余剰金について元金、利子積立を行った。これにより基金残高比率は大きく増加した。実質収支比率実質単年度収支共に黒字ではあるものの、規模費はどちらも減少しているため、黒字を維持するため、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全会計を合わせた標準財政規模比は</a:t>
          </a:r>
          <a:r>
            <a:rPr kumimoji="1" lang="en-US" altLang="ja-JP" sz="1400">
              <a:latin typeface="ＭＳ ゴシック" pitchFamily="49" charset="-128"/>
              <a:ea typeface="ＭＳ ゴシック" pitchFamily="49" charset="-128"/>
            </a:rPr>
            <a:t>23.95</a:t>
          </a:r>
          <a:r>
            <a:rPr kumimoji="1" lang="ja-JP" altLang="en-US" sz="1400">
              <a:latin typeface="ＭＳ ゴシック" pitchFamily="49" charset="-128"/>
              <a:ea typeface="ＭＳ ゴシック" pitchFamily="49" charset="-128"/>
            </a:rPr>
            <a:t>％の黒字となった。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一般会計は標準財政規模比５％以上の黒字を堅持しており、健全な財政運営ができている。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その他の特別会計においてもおおむね同水準で継続的に黒字を　維持しているものの、下水道会計の黒字が低い水準にあることから、使用料の見直し等を検討する必要がある。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83</v>
      </c>
      <c r="C2" s="179"/>
      <c r="D2" s="180"/>
    </row>
    <row r="3" spans="1:119" ht="18.75" customHeight="1" thickBot="1" x14ac:dyDescent="0.2">
      <c r="A3" s="178"/>
      <c r="B3" s="383" t="s">
        <v>84</v>
      </c>
      <c r="C3" s="384"/>
      <c r="D3" s="384"/>
      <c r="E3" s="385"/>
      <c r="F3" s="385"/>
      <c r="G3" s="385"/>
      <c r="H3" s="385"/>
      <c r="I3" s="385"/>
      <c r="J3" s="385"/>
      <c r="K3" s="385"/>
      <c r="L3" s="385" t="s">
        <v>85</v>
      </c>
      <c r="M3" s="385"/>
      <c r="N3" s="385"/>
      <c r="O3" s="385"/>
      <c r="P3" s="385"/>
      <c r="Q3" s="385"/>
      <c r="R3" s="392"/>
      <c r="S3" s="392"/>
      <c r="T3" s="392"/>
      <c r="U3" s="392"/>
      <c r="V3" s="393"/>
      <c r="W3" s="367" t="s">
        <v>86</v>
      </c>
      <c r="X3" s="368"/>
      <c r="Y3" s="368"/>
      <c r="Z3" s="368"/>
      <c r="AA3" s="368"/>
      <c r="AB3" s="384"/>
      <c r="AC3" s="392" t="s">
        <v>87</v>
      </c>
      <c r="AD3" s="368"/>
      <c r="AE3" s="368"/>
      <c r="AF3" s="368"/>
      <c r="AG3" s="368"/>
      <c r="AH3" s="368"/>
      <c r="AI3" s="368"/>
      <c r="AJ3" s="368"/>
      <c r="AK3" s="368"/>
      <c r="AL3" s="369"/>
      <c r="AM3" s="367" t="s">
        <v>88</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89</v>
      </c>
      <c r="BO3" s="368"/>
      <c r="BP3" s="368"/>
      <c r="BQ3" s="368"/>
      <c r="BR3" s="368"/>
      <c r="BS3" s="368"/>
      <c r="BT3" s="368"/>
      <c r="BU3" s="369"/>
      <c r="BV3" s="367" t="s">
        <v>90</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91</v>
      </c>
      <c r="CU3" s="368"/>
      <c r="CV3" s="368"/>
      <c r="CW3" s="368"/>
      <c r="CX3" s="368"/>
      <c r="CY3" s="368"/>
      <c r="CZ3" s="368"/>
      <c r="DA3" s="369"/>
      <c r="DB3" s="367" t="s">
        <v>92</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93</v>
      </c>
      <c r="AZ4" s="371"/>
      <c r="BA4" s="371"/>
      <c r="BB4" s="371"/>
      <c r="BC4" s="371"/>
      <c r="BD4" s="371"/>
      <c r="BE4" s="371"/>
      <c r="BF4" s="371"/>
      <c r="BG4" s="371"/>
      <c r="BH4" s="371"/>
      <c r="BI4" s="371"/>
      <c r="BJ4" s="371"/>
      <c r="BK4" s="371"/>
      <c r="BL4" s="371"/>
      <c r="BM4" s="372"/>
      <c r="BN4" s="373">
        <v>8556768</v>
      </c>
      <c r="BO4" s="374"/>
      <c r="BP4" s="374"/>
      <c r="BQ4" s="374"/>
      <c r="BR4" s="374"/>
      <c r="BS4" s="374"/>
      <c r="BT4" s="374"/>
      <c r="BU4" s="375"/>
      <c r="BV4" s="373">
        <v>9979372</v>
      </c>
      <c r="BW4" s="374"/>
      <c r="BX4" s="374"/>
      <c r="BY4" s="374"/>
      <c r="BZ4" s="374"/>
      <c r="CA4" s="374"/>
      <c r="CB4" s="374"/>
      <c r="CC4" s="375"/>
      <c r="CD4" s="376" t="s">
        <v>94</v>
      </c>
      <c r="CE4" s="377"/>
      <c r="CF4" s="377"/>
      <c r="CG4" s="377"/>
      <c r="CH4" s="377"/>
      <c r="CI4" s="377"/>
      <c r="CJ4" s="377"/>
      <c r="CK4" s="377"/>
      <c r="CL4" s="377"/>
      <c r="CM4" s="377"/>
      <c r="CN4" s="377"/>
      <c r="CO4" s="377"/>
      <c r="CP4" s="377"/>
      <c r="CQ4" s="377"/>
      <c r="CR4" s="377"/>
      <c r="CS4" s="378"/>
      <c r="CT4" s="379">
        <v>9.6999999999999993</v>
      </c>
      <c r="CU4" s="380"/>
      <c r="CV4" s="380"/>
      <c r="CW4" s="380"/>
      <c r="CX4" s="380"/>
      <c r="CY4" s="380"/>
      <c r="CZ4" s="380"/>
      <c r="DA4" s="381"/>
      <c r="DB4" s="379">
        <v>11.3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95</v>
      </c>
      <c r="AN5" s="440"/>
      <c r="AO5" s="440"/>
      <c r="AP5" s="440"/>
      <c r="AQ5" s="440"/>
      <c r="AR5" s="440"/>
      <c r="AS5" s="440"/>
      <c r="AT5" s="441"/>
      <c r="AU5" s="442" t="s">
        <v>96</v>
      </c>
      <c r="AV5" s="443"/>
      <c r="AW5" s="443"/>
      <c r="AX5" s="443"/>
      <c r="AY5" s="444" t="s">
        <v>97</v>
      </c>
      <c r="AZ5" s="445"/>
      <c r="BA5" s="445"/>
      <c r="BB5" s="445"/>
      <c r="BC5" s="445"/>
      <c r="BD5" s="445"/>
      <c r="BE5" s="445"/>
      <c r="BF5" s="445"/>
      <c r="BG5" s="445"/>
      <c r="BH5" s="445"/>
      <c r="BI5" s="445"/>
      <c r="BJ5" s="445"/>
      <c r="BK5" s="445"/>
      <c r="BL5" s="445"/>
      <c r="BM5" s="446"/>
      <c r="BN5" s="410">
        <v>7919638</v>
      </c>
      <c r="BO5" s="411"/>
      <c r="BP5" s="411"/>
      <c r="BQ5" s="411"/>
      <c r="BR5" s="411"/>
      <c r="BS5" s="411"/>
      <c r="BT5" s="411"/>
      <c r="BU5" s="412"/>
      <c r="BV5" s="410">
        <v>9234642</v>
      </c>
      <c r="BW5" s="411"/>
      <c r="BX5" s="411"/>
      <c r="BY5" s="411"/>
      <c r="BZ5" s="411"/>
      <c r="CA5" s="411"/>
      <c r="CB5" s="411"/>
      <c r="CC5" s="412"/>
      <c r="CD5" s="413" t="s">
        <v>98</v>
      </c>
      <c r="CE5" s="414"/>
      <c r="CF5" s="414"/>
      <c r="CG5" s="414"/>
      <c r="CH5" s="414"/>
      <c r="CI5" s="414"/>
      <c r="CJ5" s="414"/>
      <c r="CK5" s="414"/>
      <c r="CL5" s="414"/>
      <c r="CM5" s="414"/>
      <c r="CN5" s="414"/>
      <c r="CO5" s="414"/>
      <c r="CP5" s="414"/>
      <c r="CQ5" s="414"/>
      <c r="CR5" s="414"/>
      <c r="CS5" s="415"/>
      <c r="CT5" s="407">
        <v>80.400000000000006</v>
      </c>
      <c r="CU5" s="408"/>
      <c r="CV5" s="408"/>
      <c r="CW5" s="408"/>
      <c r="CX5" s="408"/>
      <c r="CY5" s="408"/>
      <c r="CZ5" s="408"/>
      <c r="DA5" s="409"/>
      <c r="DB5" s="407">
        <v>81.900000000000006</v>
      </c>
      <c r="DC5" s="408"/>
      <c r="DD5" s="408"/>
      <c r="DE5" s="408"/>
      <c r="DF5" s="408"/>
      <c r="DG5" s="408"/>
      <c r="DH5" s="408"/>
      <c r="DI5" s="409"/>
    </row>
    <row r="6" spans="1:119" ht="18.75" customHeight="1" x14ac:dyDescent="0.15">
      <c r="A6" s="178"/>
      <c r="B6" s="416" t="s">
        <v>99</v>
      </c>
      <c r="C6" s="417"/>
      <c r="D6" s="417"/>
      <c r="E6" s="418"/>
      <c r="F6" s="418"/>
      <c r="G6" s="418"/>
      <c r="H6" s="418"/>
      <c r="I6" s="418"/>
      <c r="J6" s="418"/>
      <c r="K6" s="418"/>
      <c r="L6" s="418" t="s">
        <v>100</v>
      </c>
      <c r="M6" s="418"/>
      <c r="N6" s="418"/>
      <c r="O6" s="418"/>
      <c r="P6" s="418"/>
      <c r="Q6" s="418"/>
      <c r="R6" s="422"/>
      <c r="S6" s="422"/>
      <c r="T6" s="422"/>
      <c r="U6" s="422"/>
      <c r="V6" s="423"/>
      <c r="W6" s="426" t="s">
        <v>101</v>
      </c>
      <c r="X6" s="427"/>
      <c r="Y6" s="427"/>
      <c r="Z6" s="427"/>
      <c r="AA6" s="427"/>
      <c r="AB6" s="417"/>
      <c r="AC6" s="430" t="s">
        <v>102</v>
      </c>
      <c r="AD6" s="431"/>
      <c r="AE6" s="431"/>
      <c r="AF6" s="431"/>
      <c r="AG6" s="431"/>
      <c r="AH6" s="431"/>
      <c r="AI6" s="431"/>
      <c r="AJ6" s="431"/>
      <c r="AK6" s="431"/>
      <c r="AL6" s="432"/>
      <c r="AM6" s="439" t="s">
        <v>103</v>
      </c>
      <c r="AN6" s="440"/>
      <c r="AO6" s="440"/>
      <c r="AP6" s="440"/>
      <c r="AQ6" s="440"/>
      <c r="AR6" s="440"/>
      <c r="AS6" s="440"/>
      <c r="AT6" s="441"/>
      <c r="AU6" s="442" t="s">
        <v>104</v>
      </c>
      <c r="AV6" s="443"/>
      <c r="AW6" s="443"/>
      <c r="AX6" s="443"/>
      <c r="AY6" s="444" t="s">
        <v>105</v>
      </c>
      <c r="AZ6" s="445"/>
      <c r="BA6" s="445"/>
      <c r="BB6" s="445"/>
      <c r="BC6" s="445"/>
      <c r="BD6" s="445"/>
      <c r="BE6" s="445"/>
      <c r="BF6" s="445"/>
      <c r="BG6" s="445"/>
      <c r="BH6" s="445"/>
      <c r="BI6" s="445"/>
      <c r="BJ6" s="445"/>
      <c r="BK6" s="445"/>
      <c r="BL6" s="445"/>
      <c r="BM6" s="446"/>
      <c r="BN6" s="410">
        <v>637130</v>
      </c>
      <c r="BO6" s="411"/>
      <c r="BP6" s="411"/>
      <c r="BQ6" s="411"/>
      <c r="BR6" s="411"/>
      <c r="BS6" s="411"/>
      <c r="BT6" s="411"/>
      <c r="BU6" s="412"/>
      <c r="BV6" s="410">
        <v>744730</v>
      </c>
      <c r="BW6" s="411"/>
      <c r="BX6" s="411"/>
      <c r="BY6" s="411"/>
      <c r="BZ6" s="411"/>
      <c r="CA6" s="411"/>
      <c r="CB6" s="411"/>
      <c r="CC6" s="412"/>
      <c r="CD6" s="413" t="s">
        <v>106</v>
      </c>
      <c r="CE6" s="414"/>
      <c r="CF6" s="414"/>
      <c r="CG6" s="414"/>
      <c r="CH6" s="414"/>
      <c r="CI6" s="414"/>
      <c r="CJ6" s="414"/>
      <c r="CK6" s="414"/>
      <c r="CL6" s="414"/>
      <c r="CM6" s="414"/>
      <c r="CN6" s="414"/>
      <c r="CO6" s="414"/>
      <c r="CP6" s="414"/>
      <c r="CQ6" s="414"/>
      <c r="CR6" s="414"/>
      <c r="CS6" s="415"/>
      <c r="CT6" s="447">
        <v>85.5</v>
      </c>
      <c r="CU6" s="448"/>
      <c r="CV6" s="448"/>
      <c r="CW6" s="448"/>
      <c r="CX6" s="448"/>
      <c r="CY6" s="448"/>
      <c r="CZ6" s="448"/>
      <c r="DA6" s="449"/>
      <c r="DB6" s="447">
        <v>87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107</v>
      </c>
      <c r="AN7" s="440"/>
      <c r="AO7" s="440"/>
      <c r="AP7" s="440"/>
      <c r="AQ7" s="440"/>
      <c r="AR7" s="440"/>
      <c r="AS7" s="440"/>
      <c r="AT7" s="441"/>
      <c r="AU7" s="442" t="s">
        <v>108</v>
      </c>
      <c r="AV7" s="443"/>
      <c r="AW7" s="443"/>
      <c r="AX7" s="443"/>
      <c r="AY7" s="444" t="s">
        <v>109</v>
      </c>
      <c r="AZ7" s="445"/>
      <c r="BA7" s="445"/>
      <c r="BB7" s="445"/>
      <c r="BC7" s="445"/>
      <c r="BD7" s="445"/>
      <c r="BE7" s="445"/>
      <c r="BF7" s="445"/>
      <c r="BG7" s="445"/>
      <c r="BH7" s="445"/>
      <c r="BI7" s="445"/>
      <c r="BJ7" s="445"/>
      <c r="BK7" s="445"/>
      <c r="BL7" s="445"/>
      <c r="BM7" s="446"/>
      <c r="BN7" s="410">
        <v>93170</v>
      </c>
      <c r="BO7" s="411"/>
      <c r="BP7" s="411"/>
      <c r="BQ7" s="411"/>
      <c r="BR7" s="411"/>
      <c r="BS7" s="411"/>
      <c r="BT7" s="411"/>
      <c r="BU7" s="412"/>
      <c r="BV7" s="410">
        <v>143343</v>
      </c>
      <c r="BW7" s="411"/>
      <c r="BX7" s="411"/>
      <c r="BY7" s="411"/>
      <c r="BZ7" s="411"/>
      <c r="CA7" s="411"/>
      <c r="CB7" s="411"/>
      <c r="CC7" s="412"/>
      <c r="CD7" s="413" t="s">
        <v>110</v>
      </c>
      <c r="CE7" s="414"/>
      <c r="CF7" s="414"/>
      <c r="CG7" s="414"/>
      <c r="CH7" s="414"/>
      <c r="CI7" s="414"/>
      <c r="CJ7" s="414"/>
      <c r="CK7" s="414"/>
      <c r="CL7" s="414"/>
      <c r="CM7" s="414"/>
      <c r="CN7" s="414"/>
      <c r="CO7" s="414"/>
      <c r="CP7" s="414"/>
      <c r="CQ7" s="414"/>
      <c r="CR7" s="414"/>
      <c r="CS7" s="415"/>
      <c r="CT7" s="410">
        <v>5582414</v>
      </c>
      <c r="CU7" s="411"/>
      <c r="CV7" s="411"/>
      <c r="CW7" s="411"/>
      <c r="CX7" s="411"/>
      <c r="CY7" s="411"/>
      <c r="CZ7" s="411"/>
      <c r="DA7" s="412"/>
      <c r="DB7" s="410">
        <v>5329638</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111</v>
      </c>
      <c r="AN8" s="440"/>
      <c r="AO8" s="440"/>
      <c r="AP8" s="440"/>
      <c r="AQ8" s="440"/>
      <c r="AR8" s="440"/>
      <c r="AS8" s="440"/>
      <c r="AT8" s="441"/>
      <c r="AU8" s="442" t="s">
        <v>112</v>
      </c>
      <c r="AV8" s="443"/>
      <c r="AW8" s="443"/>
      <c r="AX8" s="443"/>
      <c r="AY8" s="444" t="s">
        <v>113</v>
      </c>
      <c r="AZ8" s="445"/>
      <c r="BA8" s="445"/>
      <c r="BB8" s="445"/>
      <c r="BC8" s="445"/>
      <c r="BD8" s="445"/>
      <c r="BE8" s="445"/>
      <c r="BF8" s="445"/>
      <c r="BG8" s="445"/>
      <c r="BH8" s="445"/>
      <c r="BI8" s="445"/>
      <c r="BJ8" s="445"/>
      <c r="BK8" s="445"/>
      <c r="BL8" s="445"/>
      <c r="BM8" s="446"/>
      <c r="BN8" s="410">
        <v>543960</v>
      </c>
      <c r="BO8" s="411"/>
      <c r="BP8" s="411"/>
      <c r="BQ8" s="411"/>
      <c r="BR8" s="411"/>
      <c r="BS8" s="411"/>
      <c r="BT8" s="411"/>
      <c r="BU8" s="412"/>
      <c r="BV8" s="410">
        <v>601387</v>
      </c>
      <c r="BW8" s="411"/>
      <c r="BX8" s="411"/>
      <c r="BY8" s="411"/>
      <c r="BZ8" s="411"/>
      <c r="CA8" s="411"/>
      <c r="CB8" s="411"/>
      <c r="CC8" s="412"/>
      <c r="CD8" s="413" t="s">
        <v>114</v>
      </c>
      <c r="CE8" s="414"/>
      <c r="CF8" s="414"/>
      <c r="CG8" s="414"/>
      <c r="CH8" s="414"/>
      <c r="CI8" s="414"/>
      <c r="CJ8" s="414"/>
      <c r="CK8" s="414"/>
      <c r="CL8" s="414"/>
      <c r="CM8" s="414"/>
      <c r="CN8" s="414"/>
      <c r="CO8" s="414"/>
      <c r="CP8" s="414"/>
      <c r="CQ8" s="414"/>
      <c r="CR8" s="414"/>
      <c r="CS8" s="415"/>
      <c r="CT8" s="450">
        <v>0.77</v>
      </c>
      <c r="CU8" s="451"/>
      <c r="CV8" s="451"/>
      <c r="CW8" s="451"/>
      <c r="CX8" s="451"/>
      <c r="CY8" s="451"/>
      <c r="CZ8" s="451"/>
      <c r="DA8" s="452"/>
      <c r="DB8" s="450">
        <v>0.79</v>
      </c>
      <c r="DC8" s="451"/>
      <c r="DD8" s="451"/>
      <c r="DE8" s="451"/>
      <c r="DF8" s="451"/>
      <c r="DG8" s="451"/>
      <c r="DH8" s="451"/>
      <c r="DI8" s="452"/>
    </row>
    <row r="9" spans="1:119" ht="18.75" customHeight="1" thickBot="1" x14ac:dyDescent="0.2">
      <c r="A9" s="178"/>
      <c r="B9" s="404" t="s">
        <v>115</v>
      </c>
      <c r="C9" s="405"/>
      <c r="D9" s="405"/>
      <c r="E9" s="405"/>
      <c r="F9" s="405"/>
      <c r="G9" s="405"/>
      <c r="H9" s="405"/>
      <c r="I9" s="405"/>
      <c r="J9" s="405"/>
      <c r="K9" s="453"/>
      <c r="L9" s="454" t="s">
        <v>116</v>
      </c>
      <c r="M9" s="455"/>
      <c r="N9" s="455"/>
      <c r="O9" s="455"/>
      <c r="P9" s="455"/>
      <c r="Q9" s="456"/>
      <c r="R9" s="457">
        <v>19378</v>
      </c>
      <c r="S9" s="458"/>
      <c r="T9" s="458"/>
      <c r="U9" s="458"/>
      <c r="V9" s="459"/>
      <c r="W9" s="367" t="s">
        <v>117</v>
      </c>
      <c r="X9" s="368"/>
      <c r="Y9" s="368"/>
      <c r="Z9" s="368"/>
      <c r="AA9" s="368"/>
      <c r="AB9" s="368"/>
      <c r="AC9" s="368"/>
      <c r="AD9" s="368"/>
      <c r="AE9" s="368"/>
      <c r="AF9" s="368"/>
      <c r="AG9" s="368"/>
      <c r="AH9" s="368"/>
      <c r="AI9" s="368"/>
      <c r="AJ9" s="368"/>
      <c r="AK9" s="368"/>
      <c r="AL9" s="369"/>
      <c r="AM9" s="439" t="s">
        <v>118</v>
      </c>
      <c r="AN9" s="440"/>
      <c r="AO9" s="440"/>
      <c r="AP9" s="440"/>
      <c r="AQ9" s="440"/>
      <c r="AR9" s="440"/>
      <c r="AS9" s="440"/>
      <c r="AT9" s="441"/>
      <c r="AU9" s="442" t="s">
        <v>119</v>
      </c>
      <c r="AV9" s="443"/>
      <c r="AW9" s="443"/>
      <c r="AX9" s="443"/>
      <c r="AY9" s="444" t="s">
        <v>120</v>
      </c>
      <c r="AZ9" s="445"/>
      <c r="BA9" s="445"/>
      <c r="BB9" s="445"/>
      <c r="BC9" s="445"/>
      <c r="BD9" s="445"/>
      <c r="BE9" s="445"/>
      <c r="BF9" s="445"/>
      <c r="BG9" s="445"/>
      <c r="BH9" s="445"/>
      <c r="BI9" s="445"/>
      <c r="BJ9" s="445"/>
      <c r="BK9" s="445"/>
      <c r="BL9" s="445"/>
      <c r="BM9" s="446"/>
      <c r="BN9" s="410">
        <v>-57427</v>
      </c>
      <c r="BO9" s="411"/>
      <c r="BP9" s="411"/>
      <c r="BQ9" s="411"/>
      <c r="BR9" s="411"/>
      <c r="BS9" s="411"/>
      <c r="BT9" s="411"/>
      <c r="BU9" s="412"/>
      <c r="BV9" s="410">
        <v>241031</v>
      </c>
      <c r="BW9" s="411"/>
      <c r="BX9" s="411"/>
      <c r="BY9" s="411"/>
      <c r="BZ9" s="411"/>
      <c r="CA9" s="411"/>
      <c r="CB9" s="411"/>
      <c r="CC9" s="412"/>
      <c r="CD9" s="413" t="s">
        <v>121</v>
      </c>
      <c r="CE9" s="414"/>
      <c r="CF9" s="414"/>
      <c r="CG9" s="414"/>
      <c r="CH9" s="414"/>
      <c r="CI9" s="414"/>
      <c r="CJ9" s="414"/>
      <c r="CK9" s="414"/>
      <c r="CL9" s="414"/>
      <c r="CM9" s="414"/>
      <c r="CN9" s="414"/>
      <c r="CO9" s="414"/>
      <c r="CP9" s="414"/>
      <c r="CQ9" s="414"/>
      <c r="CR9" s="414"/>
      <c r="CS9" s="415"/>
      <c r="CT9" s="407">
        <v>8.6999999999999993</v>
      </c>
      <c r="CU9" s="408"/>
      <c r="CV9" s="408"/>
      <c r="CW9" s="408"/>
      <c r="CX9" s="408"/>
      <c r="CY9" s="408"/>
      <c r="CZ9" s="408"/>
      <c r="DA9" s="409"/>
      <c r="DB9" s="407">
        <v>10.199999999999999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122</v>
      </c>
      <c r="M10" s="440"/>
      <c r="N10" s="440"/>
      <c r="O10" s="440"/>
      <c r="P10" s="440"/>
      <c r="Q10" s="441"/>
      <c r="R10" s="461">
        <v>20788</v>
      </c>
      <c r="S10" s="462"/>
      <c r="T10" s="462"/>
      <c r="U10" s="462"/>
      <c r="V10" s="463"/>
      <c r="W10" s="398"/>
      <c r="X10" s="399"/>
      <c r="Y10" s="399"/>
      <c r="Z10" s="399"/>
      <c r="AA10" s="399"/>
      <c r="AB10" s="399"/>
      <c r="AC10" s="399"/>
      <c r="AD10" s="399"/>
      <c r="AE10" s="399"/>
      <c r="AF10" s="399"/>
      <c r="AG10" s="399"/>
      <c r="AH10" s="399"/>
      <c r="AI10" s="399"/>
      <c r="AJ10" s="399"/>
      <c r="AK10" s="399"/>
      <c r="AL10" s="402"/>
      <c r="AM10" s="439" t="s">
        <v>123</v>
      </c>
      <c r="AN10" s="440"/>
      <c r="AO10" s="440"/>
      <c r="AP10" s="440"/>
      <c r="AQ10" s="440"/>
      <c r="AR10" s="440"/>
      <c r="AS10" s="440"/>
      <c r="AT10" s="441"/>
      <c r="AU10" s="442" t="s">
        <v>119</v>
      </c>
      <c r="AV10" s="443"/>
      <c r="AW10" s="443"/>
      <c r="AX10" s="443"/>
      <c r="AY10" s="444" t="s">
        <v>124</v>
      </c>
      <c r="AZ10" s="445"/>
      <c r="BA10" s="445"/>
      <c r="BB10" s="445"/>
      <c r="BC10" s="445"/>
      <c r="BD10" s="445"/>
      <c r="BE10" s="445"/>
      <c r="BF10" s="445"/>
      <c r="BG10" s="445"/>
      <c r="BH10" s="445"/>
      <c r="BI10" s="445"/>
      <c r="BJ10" s="445"/>
      <c r="BK10" s="445"/>
      <c r="BL10" s="445"/>
      <c r="BM10" s="446"/>
      <c r="BN10" s="410">
        <v>269512</v>
      </c>
      <c r="BO10" s="411"/>
      <c r="BP10" s="411"/>
      <c r="BQ10" s="411"/>
      <c r="BR10" s="411"/>
      <c r="BS10" s="411"/>
      <c r="BT10" s="411"/>
      <c r="BU10" s="412"/>
      <c r="BV10" s="410">
        <v>92488</v>
      </c>
      <c r="BW10" s="411"/>
      <c r="BX10" s="411"/>
      <c r="BY10" s="411"/>
      <c r="BZ10" s="411"/>
      <c r="CA10" s="411"/>
      <c r="CB10" s="411"/>
      <c r="CC10" s="412"/>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126</v>
      </c>
      <c r="M11" s="465"/>
      <c r="N11" s="465"/>
      <c r="O11" s="465"/>
      <c r="P11" s="465"/>
      <c r="Q11" s="466"/>
      <c r="R11" s="467" t="s">
        <v>127</v>
      </c>
      <c r="S11" s="468"/>
      <c r="T11" s="468"/>
      <c r="U11" s="468"/>
      <c r="V11" s="469"/>
      <c r="W11" s="398"/>
      <c r="X11" s="399"/>
      <c r="Y11" s="399"/>
      <c r="Z11" s="399"/>
      <c r="AA11" s="399"/>
      <c r="AB11" s="399"/>
      <c r="AC11" s="399"/>
      <c r="AD11" s="399"/>
      <c r="AE11" s="399"/>
      <c r="AF11" s="399"/>
      <c r="AG11" s="399"/>
      <c r="AH11" s="399"/>
      <c r="AI11" s="399"/>
      <c r="AJ11" s="399"/>
      <c r="AK11" s="399"/>
      <c r="AL11" s="402"/>
      <c r="AM11" s="439" t="s">
        <v>128</v>
      </c>
      <c r="AN11" s="440"/>
      <c r="AO11" s="440"/>
      <c r="AP11" s="440"/>
      <c r="AQ11" s="440"/>
      <c r="AR11" s="440"/>
      <c r="AS11" s="440"/>
      <c r="AT11" s="441"/>
      <c r="AU11" s="442" t="s">
        <v>119</v>
      </c>
      <c r="AV11" s="443"/>
      <c r="AW11" s="443"/>
      <c r="AX11" s="443"/>
      <c r="AY11" s="444" t="s">
        <v>129</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130</v>
      </c>
      <c r="CE11" s="414"/>
      <c r="CF11" s="414"/>
      <c r="CG11" s="414"/>
      <c r="CH11" s="414"/>
      <c r="CI11" s="414"/>
      <c r="CJ11" s="414"/>
      <c r="CK11" s="414"/>
      <c r="CL11" s="414"/>
      <c r="CM11" s="414"/>
      <c r="CN11" s="414"/>
      <c r="CO11" s="414"/>
      <c r="CP11" s="414"/>
      <c r="CQ11" s="414"/>
      <c r="CR11" s="414"/>
      <c r="CS11" s="415"/>
      <c r="CT11" s="450" t="s">
        <v>131</v>
      </c>
      <c r="CU11" s="451"/>
      <c r="CV11" s="451"/>
      <c r="CW11" s="451"/>
      <c r="CX11" s="451"/>
      <c r="CY11" s="451"/>
      <c r="CZ11" s="451"/>
      <c r="DA11" s="452"/>
      <c r="DB11" s="450" t="s">
        <v>132</v>
      </c>
      <c r="DC11" s="451"/>
      <c r="DD11" s="451"/>
      <c r="DE11" s="451"/>
      <c r="DF11" s="451"/>
      <c r="DG11" s="451"/>
      <c r="DH11" s="451"/>
      <c r="DI11" s="452"/>
    </row>
    <row r="12" spans="1:119" ht="18.75" customHeight="1" x14ac:dyDescent="0.15">
      <c r="A12" s="178"/>
      <c r="B12" s="470" t="s">
        <v>133</v>
      </c>
      <c r="C12" s="471"/>
      <c r="D12" s="471"/>
      <c r="E12" s="471"/>
      <c r="F12" s="471"/>
      <c r="G12" s="471"/>
      <c r="H12" s="471"/>
      <c r="I12" s="471"/>
      <c r="J12" s="471"/>
      <c r="K12" s="472"/>
      <c r="L12" s="479" t="s">
        <v>134</v>
      </c>
      <c r="M12" s="480"/>
      <c r="N12" s="480"/>
      <c r="O12" s="480"/>
      <c r="P12" s="480"/>
      <c r="Q12" s="481"/>
      <c r="R12" s="482">
        <v>19345</v>
      </c>
      <c r="S12" s="483"/>
      <c r="T12" s="483"/>
      <c r="U12" s="483"/>
      <c r="V12" s="484"/>
      <c r="W12" s="485" t="s">
        <v>1</v>
      </c>
      <c r="X12" s="443"/>
      <c r="Y12" s="443"/>
      <c r="Z12" s="443"/>
      <c r="AA12" s="443"/>
      <c r="AB12" s="486"/>
      <c r="AC12" s="487" t="s">
        <v>135</v>
      </c>
      <c r="AD12" s="488"/>
      <c r="AE12" s="488"/>
      <c r="AF12" s="488"/>
      <c r="AG12" s="489"/>
      <c r="AH12" s="487" t="s">
        <v>136</v>
      </c>
      <c r="AI12" s="488"/>
      <c r="AJ12" s="488"/>
      <c r="AK12" s="488"/>
      <c r="AL12" s="490"/>
      <c r="AM12" s="439" t="s">
        <v>137</v>
      </c>
      <c r="AN12" s="440"/>
      <c r="AO12" s="440"/>
      <c r="AP12" s="440"/>
      <c r="AQ12" s="440"/>
      <c r="AR12" s="440"/>
      <c r="AS12" s="440"/>
      <c r="AT12" s="441"/>
      <c r="AU12" s="442" t="s">
        <v>119</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132</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18972</v>
      </c>
      <c r="S13" s="495"/>
      <c r="T13" s="495"/>
      <c r="U13" s="495"/>
      <c r="V13" s="496"/>
      <c r="W13" s="426" t="s">
        <v>142</v>
      </c>
      <c r="X13" s="427"/>
      <c r="Y13" s="427"/>
      <c r="Z13" s="427"/>
      <c r="AA13" s="427"/>
      <c r="AB13" s="417"/>
      <c r="AC13" s="461">
        <v>574</v>
      </c>
      <c r="AD13" s="462"/>
      <c r="AE13" s="462"/>
      <c r="AF13" s="462"/>
      <c r="AG13" s="504"/>
      <c r="AH13" s="461">
        <v>673</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212085</v>
      </c>
      <c r="BO13" s="411"/>
      <c r="BP13" s="411"/>
      <c r="BQ13" s="411"/>
      <c r="BR13" s="411"/>
      <c r="BS13" s="411"/>
      <c r="BT13" s="411"/>
      <c r="BU13" s="412"/>
      <c r="BV13" s="410">
        <v>333519</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3.9</v>
      </c>
      <c r="CU13" s="408"/>
      <c r="CV13" s="408"/>
      <c r="CW13" s="408"/>
      <c r="CX13" s="408"/>
      <c r="CY13" s="408"/>
      <c r="CZ13" s="408"/>
      <c r="DA13" s="409"/>
      <c r="DB13" s="407">
        <v>4.5999999999999996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19672</v>
      </c>
      <c r="S14" s="495"/>
      <c r="T14" s="495"/>
      <c r="U14" s="495"/>
      <c r="V14" s="496"/>
      <c r="W14" s="400"/>
      <c r="X14" s="401"/>
      <c r="Y14" s="401"/>
      <c r="Z14" s="401"/>
      <c r="AA14" s="401"/>
      <c r="AB14" s="390"/>
      <c r="AC14" s="497">
        <v>6.2</v>
      </c>
      <c r="AD14" s="498"/>
      <c r="AE14" s="498"/>
      <c r="AF14" s="498"/>
      <c r="AG14" s="499"/>
      <c r="AH14" s="497">
        <v>6.9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v>2.4</v>
      </c>
      <c r="CU14" s="509"/>
      <c r="CV14" s="509"/>
      <c r="CW14" s="509"/>
      <c r="CX14" s="509"/>
      <c r="CY14" s="509"/>
      <c r="CZ14" s="509"/>
      <c r="DA14" s="510"/>
      <c r="DB14" s="508">
        <v>29.6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141</v>
      </c>
      <c r="N15" s="502"/>
      <c r="O15" s="502"/>
      <c r="P15" s="502"/>
      <c r="Q15" s="503"/>
      <c r="R15" s="494">
        <v>19298</v>
      </c>
      <c r="S15" s="495"/>
      <c r="T15" s="495"/>
      <c r="U15" s="495"/>
      <c r="V15" s="496"/>
      <c r="W15" s="426" t="s">
        <v>149</v>
      </c>
      <c r="X15" s="427"/>
      <c r="Y15" s="427"/>
      <c r="Z15" s="427"/>
      <c r="AA15" s="427"/>
      <c r="AB15" s="417"/>
      <c r="AC15" s="461">
        <v>2863</v>
      </c>
      <c r="AD15" s="462"/>
      <c r="AE15" s="462"/>
      <c r="AF15" s="462"/>
      <c r="AG15" s="504"/>
      <c r="AH15" s="461">
        <v>3145</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3107080</v>
      </c>
      <c r="BO15" s="374"/>
      <c r="BP15" s="374"/>
      <c r="BQ15" s="374"/>
      <c r="BR15" s="374"/>
      <c r="BS15" s="374"/>
      <c r="BT15" s="374"/>
      <c r="BU15" s="375"/>
      <c r="BV15" s="373">
        <v>3220585</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30.7</v>
      </c>
      <c r="AD16" s="498"/>
      <c r="AE16" s="498"/>
      <c r="AF16" s="498"/>
      <c r="AG16" s="499"/>
      <c r="AH16" s="497">
        <v>32.4</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4271783</v>
      </c>
      <c r="BO16" s="411"/>
      <c r="BP16" s="411"/>
      <c r="BQ16" s="411"/>
      <c r="BR16" s="411"/>
      <c r="BS16" s="411"/>
      <c r="BT16" s="411"/>
      <c r="BU16" s="412"/>
      <c r="BV16" s="410">
        <v>4134781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5882</v>
      </c>
      <c r="AD17" s="462"/>
      <c r="AE17" s="462"/>
      <c r="AF17" s="462"/>
      <c r="AG17" s="504"/>
      <c r="AH17" s="461">
        <v>5895</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3949017</v>
      </c>
      <c r="BO17" s="411"/>
      <c r="BP17" s="411"/>
      <c r="BQ17" s="411"/>
      <c r="BR17" s="411"/>
      <c r="BS17" s="411"/>
      <c r="BT17" s="411"/>
      <c r="BU17" s="412"/>
      <c r="BV17" s="410">
        <v>4100370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41.63</v>
      </c>
      <c r="M18" s="534"/>
      <c r="N18" s="534"/>
      <c r="O18" s="534"/>
      <c r="P18" s="534"/>
      <c r="Q18" s="534"/>
      <c r="R18" s="535"/>
      <c r="S18" s="535"/>
      <c r="T18" s="535"/>
      <c r="U18" s="535"/>
      <c r="V18" s="536"/>
      <c r="W18" s="428"/>
      <c r="X18" s="429"/>
      <c r="Y18" s="429"/>
      <c r="Z18" s="429"/>
      <c r="AA18" s="429"/>
      <c r="AB18" s="420"/>
      <c r="AC18" s="537">
        <v>63.1</v>
      </c>
      <c r="AD18" s="538"/>
      <c r="AE18" s="538"/>
      <c r="AF18" s="538"/>
      <c r="AG18" s="539"/>
      <c r="AH18" s="537">
        <v>60.7</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4552525</v>
      </c>
      <c r="BO18" s="411"/>
      <c r="BP18" s="411"/>
      <c r="BQ18" s="411"/>
      <c r="BR18" s="411"/>
      <c r="BS18" s="411"/>
      <c r="BT18" s="411"/>
      <c r="BU18" s="412"/>
      <c r="BV18" s="410">
        <v>4413950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465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6663498</v>
      </c>
      <c r="BO19" s="411"/>
      <c r="BP19" s="411"/>
      <c r="BQ19" s="411"/>
      <c r="BR19" s="411"/>
      <c r="BS19" s="411"/>
      <c r="BT19" s="411"/>
      <c r="BU19" s="412"/>
      <c r="BV19" s="410">
        <v>5920100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7269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6126176</v>
      </c>
      <c r="BO22" s="374"/>
      <c r="BP22" s="374"/>
      <c r="BQ22" s="374"/>
      <c r="BR22" s="374"/>
      <c r="BS22" s="374"/>
      <c r="BT22" s="374"/>
      <c r="BU22" s="375"/>
      <c r="BV22" s="373">
        <v>6311704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5063879</v>
      </c>
      <c r="BO23" s="411"/>
      <c r="BP23" s="411"/>
      <c r="BQ23" s="411"/>
      <c r="BR23" s="411"/>
      <c r="BS23" s="411"/>
      <c r="BT23" s="411"/>
      <c r="BU23" s="412"/>
      <c r="BV23" s="410">
        <v>5165317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6880</v>
      </c>
      <c r="R24" s="462"/>
      <c r="S24" s="462"/>
      <c r="T24" s="462"/>
      <c r="U24" s="462"/>
      <c r="V24" s="504"/>
      <c r="W24" s="556"/>
      <c r="X24" s="557"/>
      <c r="Y24" s="558"/>
      <c r="Z24" s="460" t="s">
        <v>174</v>
      </c>
      <c r="AA24" s="440"/>
      <c r="AB24" s="440"/>
      <c r="AC24" s="440"/>
      <c r="AD24" s="440"/>
      <c r="AE24" s="440"/>
      <c r="AF24" s="440"/>
      <c r="AG24" s="441"/>
      <c r="AH24" s="461">
        <v>143</v>
      </c>
      <c r="AI24" s="462"/>
      <c r="AJ24" s="462"/>
      <c r="AK24" s="462"/>
      <c r="AL24" s="504"/>
      <c r="AM24" s="461">
        <v>424424</v>
      </c>
      <c r="AN24" s="462"/>
      <c r="AO24" s="462"/>
      <c r="AP24" s="462"/>
      <c r="AQ24" s="462"/>
      <c r="AR24" s="504"/>
      <c r="AS24" s="461">
        <v>2968</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1718533</v>
      </c>
      <c r="BO24" s="411"/>
      <c r="BP24" s="411"/>
      <c r="BQ24" s="411"/>
      <c r="BR24" s="411"/>
      <c r="BS24" s="411"/>
      <c r="BT24" s="411"/>
      <c r="BU24" s="412"/>
      <c r="BV24" s="410">
        <v>1876754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1</v>
      </c>
      <c r="M25" s="462"/>
      <c r="N25" s="462"/>
      <c r="O25" s="462"/>
      <c r="P25" s="504"/>
      <c r="Q25" s="461">
        <v>5790</v>
      </c>
      <c r="R25" s="462"/>
      <c r="S25" s="462"/>
      <c r="T25" s="462"/>
      <c r="U25" s="462"/>
      <c r="V25" s="504"/>
      <c r="W25" s="556"/>
      <c r="X25" s="557"/>
      <c r="Y25" s="558"/>
      <c r="Z25" s="460" t="s">
        <v>177</v>
      </c>
      <c r="AA25" s="440"/>
      <c r="AB25" s="440"/>
      <c r="AC25" s="440"/>
      <c r="AD25" s="440"/>
      <c r="AE25" s="440"/>
      <c r="AF25" s="440"/>
      <c r="AG25" s="441"/>
      <c r="AH25" s="461" t="s">
        <v>132</v>
      </c>
      <c r="AI25" s="462"/>
      <c r="AJ25" s="462"/>
      <c r="AK25" s="462"/>
      <c r="AL25" s="504"/>
      <c r="AM25" s="461" t="s">
        <v>132</v>
      </c>
      <c r="AN25" s="462"/>
      <c r="AO25" s="462"/>
      <c r="AP25" s="462"/>
      <c r="AQ25" s="462"/>
      <c r="AR25" s="504"/>
      <c r="AS25" s="461" t="s">
        <v>132</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187708</v>
      </c>
      <c r="BO25" s="374"/>
      <c r="BP25" s="374"/>
      <c r="BQ25" s="374"/>
      <c r="BR25" s="374"/>
      <c r="BS25" s="374"/>
      <c r="BT25" s="374"/>
      <c r="BU25" s="375"/>
      <c r="BV25" s="373">
        <v>311596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5490</v>
      </c>
      <c r="R26" s="462"/>
      <c r="S26" s="462"/>
      <c r="T26" s="462"/>
      <c r="U26" s="462"/>
      <c r="V26" s="504"/>
      <c r="W26" s="556"/>
      <c r="X26" s="557"/>
      <c r="Y26" s="558"/>
      <c r="Z26" s="460" t="s">
        <v>180</v>
      </c>
      <c r="AA26" s="562"/>
      <c r="AB26" s="562"/>
      <c r="AC26" s="562"/>
      <c r="AD26" s="562"/>
      <c r="AE26" s="562"/>
      <c r="AF26" s="562"/>
      <c r="AG26" s="563"/>
      <c r="AH26" s="461">
        <v>5</v>
      </c>
      <c r="AI26" s="462"/>
      <c r="AJ26" s="462"/>
      <c r="AK26" s="462"/>
      <c r="AL26" s="504"/>
      <c r="AM26" s="461">
        <v>12830</v>
      </c>
      <c r="AN26" s="462"/>
      <c r="AO26" s="462"/>
      <c r="AP26" s="462"/>
      <c r="AQ26" s="462"/>
      <c r="AR26" s="504"/>
      <c r="AS26" s="461">
        <v>2566</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132</v>
      </c>
      <c r="BO26" s="411"/>
      <c r="BP26" s="411"/>
      <c r="BQ26" s="411"/>
      <c r="BR26" s="411"/>
      <c r="BS26" s="411"/>
      <c r="BT26" s="411"/>
      <c r="BU26" s="412"/>
      <c r="BV26" s="410" t="s">
        <v>132</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3090</v>
      </c>
      <c r="R27" s="462"/>
      <c r="S27" s="462"/>
      <c r="T27" s="462"/>
      <c r="U27" s="462"/>
      <c r="V27" s="504"/>
      <c r="W27" s="556"/>
      <c r="X27" s="557"/>
      <c r="Y27" s="558"/>
      <c r="Z27" s="460" t="s">
        <v>183</v>
      </c>
      <c r="AA27" s="440"/>
      <c r="AB27" s="440"/>
      <c r="AC27" s="440"/>
      <c r="AD27" s="440"/>
      <c r="AE27" s="440"/>
      <c r="AF27" s="440"/>
      <c r="AG27" s="441"/>
      <c r="AH27" s="461">
        <v>2</v>
      </c>
      <c r="AI27" s="462"/>
      <c r="AJ27" s="462"/>
      <c r="AK27" s="462"/>
      <c r="AL27" s="504"/>
      <c r="AM27" s="461" t="s">
        <v>184</v>
      </c>
      <c r="AN27" s="462"/>
      <c r="AO27" s="462"/>
      <c r="AP27" s="462"/>
      <c r="AQ27" s="462"/>
      <c r="AR27" s="504"/>
      <c r="AS27" s="461" t="s">
        <v>184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v>70728</v>
      </c>
      <c r="BO27" s="530"/>
      <c r="BP27" s="530"/>
      <c r="BQ27" s="530"/>
      <c r="BR27" s="530"/>
      <c r="BS27" s="530"/>
      <c r="BT27" s="530"/>
      <c r="BU27" s="531"/>
      <c r="BV27" s="529">
        <v>70724</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2530</v>
      </c>
      <c r="R28" s="462"/>
      <c r="S28" s="462"/>
      <c r="T28" s="462"/>
      <c r="U28" s="462"/>
      <c r="V28" s="504"/>
      <c r="W28" s="556"/>
      <c r="X28" s="557"/>
      <c r="Y28" s="558"/>
      <c r="Z28" s="460" t="s">
        <v>187</v>
      </c>
      <c r="AA28" s="440"/>
      <c r="AB28" s="440"/>
      <c r="AC28" s="440"/>
      <c r="AD28" s="440"/>
      <c r="AE28" s="440"/>
      <c r="AF28" s="440"/>
      <c r="AG28" s="441"/>
      <c r="AH28" s="461" t="s">
        <v>132</v>
      </c>
      <c r="AI28" s="462"/>
      <c r="AJ28" s="462"/>
      <c r="AK28" s="462"/>
      <c r="AL28" s="504"/>
      <c r="AM28" s="461" t="s">
        <v>132</v>
      </c>
      <c r="AN28" s="462"/>
      <c r="AO28" s="462"/>
      <c r="AP28" s="462"/>
      <c r="AQ28" s="462"/>
      <c r="AR28" s="504"/>
      <c r="AS28" s="461" t="s">
        <v>132</v>
      </c>
      <c r="AT28" s="462"/>
      <c r="AU28" s="462"/>
      <c r="AV28" s="462"/>
      <c r="AW28" s="462"/>
      <c r="AX28" s="463"/>
      <c r="AY28" s="564" t="s">
        <v>188</v>
      </c>
      <c r="AZ28" s="565"/>
      <c r="BA28" s="565"/>
      <c r="BB28" s="566"/>
      <c r="BC28" s="370" t="s">
        <v>47</v>
      </c>
      <c r="BD28" s="371"/>
      <c r="BE28" s="371"/>
      <c r="BF28" s="371"/>
      <c r="BG28" s="371"/>
      <c r="BH28" s="371"/>
      <c r="BI28" s="371"/>
      <c r="BJ28" s="371"/>
      <c r="BK28" s="371"/>
      <c r="BL28" s="371"/>
      <c r="BM28" s="372"/>
      <c r="BN28" s="373">
        <v>1148479</v>
      </c>
      <c r="BO28" s="374"/>
      <c r="BP28" s="374"/>
      <c r="BQ28" s="374"/>
      <c r="BR28" s="374"/>
      <c r="BS28" s="374"/>
      <c r="BT28" s="374"/>
      <c r="BU28" s="375"/>
      <c r="BV28" s="373">
        <v>878967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12</v>
      </c>
      <c r="M29" s="462"/>
      <c r="N29" s="462"/>
      <c r="O29" s="462"/>
      <c r="P29" s="504"/>
      <c r="Q29" s="461">
        <v>2370</v>
      </c>
      <c r="R29" s="462"/>
      <c r="S29" s="462"/>
      <c r="T29" s="462"/>
      <c r="U29" s="462"/>
      <c r="V29" s="504"/>
      <c r="W29" s="559"/>
      <c r="X29" s="560"/>
      <c r="Y29" s="561"/>
      <c r="Z29" s="460" t="s">
        <v>190</v>
      </c>
      <c r="AA29" s="440"/>
      <c r="AB29" s="440"/>
      <c r="AC29" s="440"/>
      <c r="AD29" s="440"/>
      <c r="AE29" s="440"/>
      <c r="AF29" s="440"/>
      <c r="AG29" s="441"/>
      <c r="AH29" s="461">
        <v>145</v>
      </c>
      <c r="AI29" s="462"/>
      <c r="AJ29" s="462"/>
      <c r="AK29" s="462"/>
      <c r="AL29" s="504"/>
      <c r="AM29" s="461">
        <v>432034</v>
      </c>
      <c r="AN29" s="462"/>
      <c r="AO29" s="462"/>
      <c r="AP29" s="462"/>
      <c r="AQ29" s="462"/>
      <c r="AR29" s="504"/>
      <c r="AS29" s="461">
        <v>2980</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t="s">
        <v>132</v>
      </c>
      <c r="BO29" s="411"/>
      <c r="BP29" s="411"/>
      <c r="BQ29" s="411"/>
      <c r="BR29" s="411"/>
      <c r="BS29" s="411"/>
      <c r="BT29" s="411"/>
      <c r="BU29" s="412"/>
      <c r="BV29" s="410" t="s">
        <v>132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99.1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1052337</v>
      </c>
      <c r="BO30" s="530"/>
      <c r="BP30" s="530"/>
      <c r="BQ30" s="530"/>
      <c r="BR30" s="530"/>
      <c r="BS30" s="530"/>
      <c r="BT30" s="530"/>
      <c r="BU30" s="531"/>
      <c r="BV30" s="529">
        <v>650695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199</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埼玉県後期高齢者医療広域連合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IF('各会計、関係団体の財政状況及び健全化判断比率'!B32="","",'各会計、関係団体の財政状況及び健全化判断比率'!B32)</f>
        <v>下水道事業特別会計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埼玉県市町村総合事務組合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11</v>
      </c>
      <c r="BX38" s="600"/>
      <c r="BY38" s="601" t="str">
        <f>IF('各会計、関係団体の財政状況及び健全化判断比率'!B72="","",'各会計、関係団体の財政状況及び健全化判断比率'!B72)</f>
        <v>彩の国さいたま人づくり広域連合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12</v>
      </c>
      <c r="BX39" s="600"/>
      <c r="BY39" s="601" t="str">
        <f>IF('各会計、関係団体の財政状況及び健全化判断比率'!B73="","",'各会計、関係団体の財政状況及び健全化判断比率'!B73)</f>
        <v>川越地区消防組合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13</v>
      </c>
      <c r="BX40" s="600"/>
      <c r="BY40" s="601" t="str">
        <f>IF('各会計、関係団体の財政状況及び健全化判断比率'!B74="","",'各会計、関係団体の財政状況及び健全化判断比率'!B74)</f>
        <v>比企広域市町村圏組合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14</v>
      </c>
      <c r="BX41" s="600"/>
      <c r="BY41" s="601" t="str">
        <f>IF('各会計、関係団体の財政状況及び健全化判断比率'!B75="","",'各会計、関係団体の財政状況及び健全化判断比率'!B75)</f>
        <v>比企広域市町村圏組合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15</v>
      </c>
      <c r="BX42" s="600"/>
      <c r="BY42" s="601" t="str">
        <f>IF('各会計、関係団体の財政状況及び健全化判断比率'!B76="","",'各会計、関係団体の財政状況及び健全化判断比率'!B76)</f>
        <v>比企広域市町村圏組合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16</v>
      </c>
      <c r="BX43" s="600"/>
      <c r="BY43" s="601" t="str">
        <f>IF('各会計、関係団体の財政状況及び健全化判断比率'!B77="","",'各会計、関係団体の財政状況及び健全化判断比率'!B77)</f>
        <v>比企広域市町村圏組合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cpX3A2hxzmwHWd2WKWPIqoajFPtnJP7P4M03V9TRPkVFV8mwkWbvrkSrgSPQok5ahs/mpFS+Uxtcsa6A3VcNA==" saltValue="JbR3cPoeoZIUAfqO40Uub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79" t="s">
        <v>558</v>
      </c>
      <c r="D34" s="1179"/>
      <c r="E34" s="1180"/>
      <c r="F34" s="32">
        <v>5.91</v>
      </c>
      <c r="G34" s="33">
        <v>6.2</v>
      </c>
      <c r="H34" s="33">
        <v>7.09</v>
      </c>
      <c r="I34" s="33">
        <v>11.27</v>
      </c>
      <c r="J34" s="34">
        <v>9.74</v>
      </c>
      <c r="K34" s="22"/>
      <c r="L34" s="22"/>
      <c r="M34" s="22"/>
      <c r="N34" s="22"/>
      <c r="O34" s="22"/>
      <c r="P34" s="22"/>
    </row>
    <row r="35" spans="1:16" ht="39" customHeight="1" x14ac:dyDescent="0.15">
      <c r="A35" s="22"/>
      <c r="B35" s="35"/>
      <c r="C35" s="1173" t="s">
        <v>559</v>
      </c>
      <c r="D35" s="1174"/>
      <c r="E35" s="1175"/>
      <c r="F35" s="36">
        <v>9.2799999999999994</v>
      </c>
      <c r="G35" s="37">
        <v>9.08</v>
      </c>
      <c r="H35" s="37">
        <v>8.57</v>
      </c>
      <c r="I35" s="37">
        <v>8.51</v>
      </c>
      <c r="J35" s="38">
        <v>8.58</v>
      </c>
      <c r="K35" s="22"/>
      <c r="L35" s="22"/>
      <c r="M35" s="22"/>
      <c r="N35" s="22"/>
      <c r="O35" s="22"/>
      <c r="P35" s="22"/>
    </row>
    <row r="36" spans="1:16" ht="39" customHeight="1" x14ac:dyDescent="0.15">
      <c r="A36" s="22"/>
      <c r="B36" s="35"/>
      <c r="C36" s="1173" t="s">
        <v>560</v>
      </c>
      <c r="D36" s="1174"/>
      <c r="E36" s="1175"/>
      <c r="F36" s="36">
        <v>0.13</v>
      </c>
      <c r="G36" s="37">
        <v>0.2</v>
      </c>
      <c r="H36" s="37">
        <v>5.49</v>
      </c>
      <c r="I36" s="37">
        <v>1.53</v>
      </c>
      <c r="J36" s="38">
        <v>2.39</v>
      </c>
      <c r="K36" s="22"/>
      <c r="L36" s="22"/>
      <c r="M36" s="22"/>
      <c r="N36" s="22"/>
      <c r="O36" s="22"/>
      <c r="P36" s="22"/>
    </row>
    <row r="37" spans="1:16" ht="39" customHeight="1" x14ac:dyDescent="0.15">
      <c r="A37" s="22"/>
      <c r="B37" s="35"/>
      <c r="C37" s="1173" t="s">
        <v>561</v>
      </c>
      <c r="D37" s="1174"/>
      <c r="E37" s="1175"/>
      <c r="F37" s="36">
        <v>4.6900000000000004</v>
      </c>
      <c r="G37" s="37">
        <v>3.64</v>
      </c>
      <c r="H37" s="37">
        <v>2.73</v>
      </c>
      <c r="I37" s="37">
        <v>2.5</v>
      </c>
      <c r="J37" s="38">
        <v>2.21</v>
      </c>
      <c r="K37" s="22"/>
      <c r="L37" s="22"/>
      <c r="M37" s="22"/>
      <c r="N37" s="22"/>
      <c r="O37" s="22"/>
      <c r="P37" s="22"/>
    </row>
    <row r="38" spans="1:16" ht="39" customHeight="1" x14ac:dyDescent="0.15">
      <c r="A38" s="22"/>
      <c r="B38" s="35"/>
      <c r="C38" s="1173" t="s">
        <v>562</v>
      </c>
      <c r="D38" s="1174"/>
      <c r="E38" s="1175"/>
      <c r="F38" s="36">
        <v>1.03</v>
      </c>
      <c r="G38" s="37">
        <v>1.65</v>
      </c>
      <c r="H38" s="37">
        <v>1.9</v>
      </c>
      <c r="I38" s="37">
        <v>1.44</v>
      </c>
      <c r="J38" s="38">
        <v>1</v>
      </c>
      <c r="K38" s="22"/>
      <c r="L38" s="22"/>
      <c r="M38" s="22"/>
      <c r="N38" s="22"/>
      <c r="O38" s="22"/>
      <c r="P38" s="22"/>
    </row>
    <row r="39" spans="1:16" ht="39" customHeight="1" x14ac:dyDescent="0.15">
      <c r="A39" s="22"/>
      <c r="B39" s="35"/>
      <c r="C39" s="1173" t="s">
        <v>563</v>
      </c>
      <c r="D39" s="1174"/>
      <c r="E39" s="1175"/>
      <c r="F39" s="36">
        <v>0.04</v>
      </c>
      <c r="G39" s="37">
        <v>0.05</v>
      </c>
      <c r="H39" s="37">
        <v>0.04</v>
      </c>
      <c r="I39" s="37">
        <v>0.14000000000000001</v>
      </c>
      <c r="J39" s="38">
        <v>0.03</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509</v>
      </c>
      <c r="G42" s="37" t="s">
        <v>509</v>
      </c>
      <c r="H42" s="37" t="s">
        <v>509</v>
      </c>
      <c r="I42" s="37" t="s">
        <v>509</v>
      </c>
      <c r="J42" s="38" t="s">
        <v>509</v>
      </c>
      <c r="K42" s="22"/>
      <c r="L42" s="22"/>
      <c r="M42" s="22"/>
      <c r="N42" s="22"/>
      <c r="O42" s="22"/>
      <c r="P42" s="22"/>
    </row>
    <row r="43" spans="1:16" ht="39" customHeight="1" thickBot="1" x14ac:dyDescent="0.2">
      <c r="A43" s="22"/>
      <c r="B43" s="40"/>
      <c r="C43" s="1176" t="s">
        <v>565</v>
      </c>
      <c r="D43" s="1177"/>
      <c r="E43" s="1178"/>
      <c r="F43" s="41">
        <v>0</v>
      </c>
      <c r="G43" s="42">
        <v>0</v>
      </c>
      <c r="H43" s="42">
        <v>0</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hKF5LLe1ld8Irqdw8JjPZMdzIK/WeUAfaHAtyHxNEr4hUHjeBXLToDRhZ/Nh1mkWLwuIc14jUm2lNJcf33frQ==" saltValue="otvhPGDJXt2ybW/VUHE2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576</v>
      </c>
      <c r="L45" s="60">
        <v>590</v>
      </c>
      <c r="M45" s="60">
        <v>609</v>
      </c>
      <c r="N45" s="60">
        <v>604</v>
      </c>
      <c r="O45" s="61">
        <v>581</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509</v>
      </c>
      <c r="L46" s="64" t="s">
        <v>509</v>
      </c>
      <c r="M46" s="64" t="s">
        <v>509</v>
      </c>
      <c r="N46" s="64" t="s">
        <v>509</v>
      </c>
      <c r="O46" s="65" t="s">
        <v>509</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509</v>
      </c>
      <c r="L47" s="64" t="s">
        <v>509</v>
      </c>
      <c r="M47" s="64" t="s">
        <v>509</v>
      </c>
      <c r="N47" s="64" t="s">
        <v>509</v>
      </c>
      <c r="O47" s="65" t="s">
        <v>509</v>
      </c>
      <c r="P47" s="48"/>
      <c r="Q47" s="48"/>
      <c r="R47" s="48"/>
      <c r="S47" s="48"/>
      <c r="T47" s="48"/>
      <c r="U47" s="48"/>
    </row>
    <row r="48" spans="1:21" ht="30.75" customHeight="1" x14ac:dyDescent="0.15">
      <c r="A48" s="48"/>
      <c r="B48" s="1183"/>
      <c r="C48" s="1184"/>
      <c r="D48" s="62"/>
      <c r="E48" s="1189" t="s">
        <v>14</v>
      </c>
      <c r="F48" s="1189"/>
      <c r="G48" s="1189"/>
      <c r="H48" s="1189"/>
      <c r="I48" s="1189"/>
      <c r="J48" s="1190"/>
      <c r="K48" s="63">
        <v>157</v>
      </c>
      <c r="L48" s="64">
        <v>157</v>
      </c>
      <c r="M48" s="64">
        <v>139</v>
      </c>
      <c r="N48" s="64">
        <v>72</v>
      </c>
      <c r="O48" s="65">
        <v>71</v>
      </c>
      <c r="P48" s="48"/>
      <c r="Q48" s="48"/>
      <c r="R48" s="48"/>
      <c r="S48" s="48"/>
      <c r="T48" s="48"/>
      <c r="U48" s="48"/>
    </row>
    <row r="49" spans="1:21" ht="30.75" customHeight="1" x14ac:dyDescent="0.15">
      <c r="A49" s="48"/>
      <c r="B49" s="1183"/>
      <c r="C49" s="1184"/>
      <c r="D49" s="62"/>
      <c r="E49" s="1189" t="s">
        <v>15</v>
      </c>
      <c r="F49" s="1189"/>
      <c r="G49" s="1189"/>
      <c r="H49" s="1189"/>
      <c r="I49" s="1189"/>
      <c r="J49" s="1190"/>
      <c r="K49" s="63">
        <v>35</v>
      </c>
      <c r="L49" s="64">
        <v>36</v>
      </c>
      <c r="M49" s="64">
        <v>35</v>
      </c>
      <c r="N49" s="64">
        <v>21</v>
      </c>
      <c r="O49" s="65">
        <v>27</v>
      </c>
      <c r="P49" s="48"/>
      <c r="Q49" s="48"/>
      <c r="R49" s="48"/>
      <c r="S49" s="48"/>
      <c r="T49" s="48"/>
      <c r="U49" s="48"/>
    </row>
    <row r="50" spans="1:21" ht="30.75" customHeight="1" x14ac:dyDescent="0.15">
      <c r="A50" s="48"/>
      <c r="B50" s="1183"/>
      <c r="C50" s="1184"/>
      <c r="D50" s="62"/>
      <c r="E50" s="1189" t="s">
        <v>16</v>
      </c>
      <c r="F50" s="1189"/>
      <c r="G50" s="1189"/>
      <c r="H50" s="1189"/>
      <c r="I50" s="1189"/>
      <c r="J50" s="1190"/>
      <c r="K50" s="63" t="s">
        <v>509</v>
      </c>
      <c r="L50" s="64">
        <v>0</v>
      </c>
      <c r="M50" s="64">
        <v>0</v>
      </c>
      <c r="N50" s="64">
        <v>0</v>
      </c>
      <c r="O50" s="65">
        <v>0</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509</v>
      </c>
      <c r="L51" s="64" t="s">
        <v>509</v>
      </c>
      <c r="M51" s="64" t="s">
        <v>509</v>
      </c>
      <c r="N51" s="64">
        <v>0</v>
      </c>
      <c r="O51" s="65" t="s">
        <v>509</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557</v>
      </c>
      <c r="L52" s="64">
        <v>543</v>
      </c>
      <c r="M52" s="64">
        <v>537</v>
      </c>
      <c r="N52" s="64">
        <v>538</v>
      </c>
      <c r="O52" s="65">
        <v>522</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211</v>
      </c>
      <c r="L53" s="69">
        <v>240</v>
      </c>
      <c r="M53" s="69">
        <v>246</v>
      </c>
      <c r="N53" s="69">
        <v>159</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dfnj/2108BmTjWWwMtXR7WJiPdSvBR4+9Azt8qGN4b6iE3Bso2RiuragWwO04pErTDuznSqlJwaUssO/pFMQA==" saltValue="FNitWcBcfACq+pHDEQYF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07" t="s">
        <v>29</v>
      </c>
      <c r="C41" s="1208"/>
      <c r="D41" s="102"/>
      <c r="E41" s="1213" t="s">
        <v>30</v>
      </c>
      <c r="F41" s="1213"/>
      <c r="G41" s="1213"/>
      <c r="H41" s="1214"/>
      <c r="I41" s="358">
        <v>6524</v>
      </c>
      <c r="J41" s="359">
        <v>6435</v>
      </c>
      <c r="K41" s="359">
        <v>6193</v>
      </c>
      <c r="L41" s="359">
        <v>6312</v>
      </c>
      <c r="M41" s="360">
        <v>6126</v>
      </c>
    </row>
    <row r="42" spans="2:13" ht="27.75" customHeight="1" x14ac:dyDescent="0.15">
      <c r="B42" s="1209"/>
      <c r="C42" s="1210"/>
      <c r="D42" s="103"/>
      <c r="E42" s="1215" t="s">
        <v>31</v>
      </c>
      <c r="F42" s="1215"/>
      <c r="G42" s="1215"/>
      <c r="H42" s="1216"/>
      <c r="I42" s="361" t="s">
        <v>509</v>
      </c>
      <c r="J42" s="362" t="s">
        <v>509</v>
      </c>
      <c r="K42" s="362" t="s">
        <v>509</v>
      </c>
      <c r="L42" s="362" t="s">
        <v>509</v>
      </c>
      <c r="M42" s="363" t="s">
        <v>509</v>
      </c>
    </row>
    <row r="43" spans="2:13" ht="27.75" customHeight="1" x14ac:dyDescent="0.15">
      <c r="B43" s="1209"/>
      <c r="C43" s="1210"/>
      <c r="D43" s="103"/>
      <c r="E43" s="1215" t="s">
        <v>32</v>
      </c>
      <c r="F43" s="1215"/>
      <c r="G43" s="1215"/>
      <c r="H43" s="1216"/>
      <c r="I43" s="361">
        <v>1457</v>
      </c>
      <c r="J43" s="362">
        <v>1424</v>
      </c>
      <c r="K43" s="362">
        <v>1492</v>
      </c>
      <c r="L43" s="362">
        <v>1602</v>
      </c>
      <c r="M43" s="363">
        <v>1101</v>
      </c>
    </row>
    <row r="44" spans="2:13" ht="27.75" customHeight="1" x14ac:dyDescent="0.15">
      <c r="B44" s="1209"/>
      <c r="C44" s="1210"/>
      <c r="D44" s="103"/>
      <c r="E44" s="1215" t="s">
        <v>33</v>
      </c>
      <c r="F44" s="1215"/>
      <c r="G44" s="1215"/>
      <c r="H44" s="1216"/>
      <c r="I44" s="361">
        <v>110</v>
      </c>
      <c r="J44" s="362">
        <v>93</v>
      </c>
      <c r="K44" s="362">
        <v>82</v>
      </c>
      <c r="L44" s="362">
        <v>287</v>
      </c>
      <c r="M44" s="363">
        <v>306</v>
      </c>
    </row>
    <row r="45" spans="2:13" ht="27.75" customHeight="1" x14ac:dyDescent="0.15">
      <c r="B45" s="1209"/>
      <c r="C45" s="1210"/>
      <c r="D45" s="103"/>
      <c r="E45" s="1215" t="s">
        <v>34</v>
      </c>
      <c r="F45" s="1215"/>
      <c r="G45" s="1215"/>
      <c r="H45" s="1216"/>
      <c r="I45" s="361">
        <v>1393</v>
      </c>
      <c r="J45" s="362">
        <v>1363</v>
      </c>
      <c r="K45" s="362">
        <v>1332</v>
      </c>
      <c r="L45" s="362">
        <v>1336</v>
      </c>
      <c r="M45" s="363">
        <v>1324</v>
      </c>
    </row>
    <row r="46" spans="2:13" ht="27.75" customHeight="1" x14ac:dyDescent="0.15">
      <c r="B46" s="1209"/>
      <c r="C46" s="1210"/>
      <c r="D46" s="104"/>
      <c r="E46" s="1215" t="s">
        <v>35</v>
      </c>
      <c r="F46" s="1215"/>
      <c r="G46" s="1215"/>
      <c r="H46" s="1216"/>
      <c r="I46" s="361" t="s">
        <v>509</v>
      </c>
      <c r="J46" s="362" t="s">
        <v>509</v>
      </c>
      <c r="K46" s="362" t="s">
        <v>509</v>
      </c>
      <c r="L46" s="362" t="s">
        <v>509</v>
      </c>
      <c r="M46" s="363" t="s">
        <v>509</v>
      </c>
    </row>
    <row r="47" spans="2:13" ht="27.75" customHeight="1" x14ac:dyDescent="0.15">
      <c r="B47" s="1209"/>
      <c r="C47" s="1210"/>
      <c r="D47" s="105"/>
      <c r="E47" s="1217" t="s">
        <v>36</v>
      </c>
      <c r="F47" s="1218"/>
      <c r="G47" s="1218"/>
      <c r="H47" s="1219"/>
      <c r="I47" s="361" t="s">
        <v>509</v>
      </c>
      <c r="J47" s="362" t="s">
        <v>509</v>
      </c>
      <c r="K47" s="362" t="s">
        <v>509</v>
      </c>
      <c r="L47" s="362" t="s">
        <v>509</v>
      </c>
      <c r="M47" s="363" t="s">
        <v>509</v>
      </c>
    </row>
    <row r="48" spans="2:13" ht="27.75" customHeight="1" x14ac:dyDescent="0.15">
      <c r="B48" s="1209"/>
      <c r="C48" s="1210"/>
      <c r="D48" s="103"/>
      <c r="E48" s="1215" t="s">
        <v>37</v>
      </c>
      <c r="F48" s="1215"/>
      <c r="G48" s="1215"/>
      <c r="H48" s="1216"/>
      <c r="I48" s="361" t="s">
        <v>509</v>
      </c>
      <c r="J48" s="362" t="s">
        <v>509</v>
      </c>
      <c r="K48" s="362" t="s">
        <v>509</v>
      </c>
      <c r="L48" s="362" t="s">
        <v>509</v>
      </c>
      <c r="M48" s="363" t="s">
        <v>509</v>
      </c>
    </row>
    <row r="49" spans="2:13" ht="27.75" customHeight="1" x14ac:dyDescent="0.15">
      <c r="B49" s="1211"/>
      <c r="C49" s="1212"/>
      <c r="D49" s="103"/>
      <c r="E49" s="1215" t="s">
        <v>38</v>
      </c>
      <c r="F49" s="1215"/>
      <c r="G49" s="1215"/>
      <c r="H49" s="1216"/>
      <c r="I49" s="361" t="s">
        <v>509</v>
      </c>
      <c r="J49" s="362" t="s">
        <v>509</v>
      </c>
      <c r="K49" s="362" t="s">
        <v>509</v>
      </c>
      <c r="L49" s="362" t="s">
        <v>509</v>
      </c>
      <c r="M49" s="363" t="s">
        <v>509</v>
      </c>
    </row>
    <row r="50" spans="2:13" ht="27.75" customHeight="1" x14ac:dyDescent="0.15">
      <c r="B50" s="1220" t="s">
        <v>39</v>
      </c>
      <c r="C50" s="1221"/>
      <c r="D50" s="106"/>
      <c r="E50" s="1215" t="s">
        <v>40</v>
      </c>
      <c r="F50" s="1215"/>
      <c r="G50" s="1215"/>
      <c r="H50" s="1216"/>
      <c r="I50" s="361">
        <v>1629</v>
      </c>
      <c r="J50" s="362">
        <v>1682</v>
      </c>
      <c r="K50" s="362">
        <v>1859</v>
      </c>
      <c r="L50" s="362">
        <v>2105</v>
      </c>
      <c r="M50" s="363">
        <v>2778</v>
      </c>
    </row>
    <row r="51" spans="2:13" ht="27.75" customHeight="1" x14ac:dyDescent="0.15">
      <c r="B51" s="1209"/>
      <c r="C51" s="1210"/>
      <c r="D51" s="103"/>
      <c r="E51" s="1215" t="s">
        <v>41</v>
      </c>
      <c r="F51" s="1215"/>
      <c r="G51" s="1215"/>
      <c r="H51" s="1216"/>
      <c r="I51" s="361" t="s">
        <v>509</v>
      </c>
      <c r="J51" s="362" t="s">
        <v>509</v>
      </c>
      <c r="K51" s="362" t="s">
        <v>509</v>
      </c>
      <c r="L51" s="362" t="s">
        <v>509</v>
      </c>
      <c r="M51" s="363" t="s">
        <v>509</v>
      </c>
    </row>
    <row r="52" spans="2:13" ht="27.75" customHeight="1" x14ac:dyDescent="0.15">
      <c r="B52" s="1211"/>
      <c r="C52" s="1212"/>
      <c r="D52" s="103"/>
      <c r="E52" s="1215" t="s">
        <v>42</v>
      </c>
      <c r="F52" s="1215"/>
      <c r="G52" s="1215"/>
      <c r="H52" s="1216"/>
      <c r="I52" s="361">
        <v>6019</v>
      </c>
      <c r="J52" s="362">
        <v>5903</v>
      </c>
      <c r="K52" s="362">
        <v>5786</v>
      </c>
      <c r="L52" s="362">
        <v>6012</v>
      </c>
      <c r="M52" s="363">
        <v>5955</v>
      </c>
    </row>
    <row r="53" spans="2:13" ht="27.75" customHeight="1" thickBot="1" x14ac:dyDescent="0.2">
      <c r="B53" s="1222" t="s">
        <v>43</v>
      </c>
      <c r="C53" s="1223"/>
      <c r="D53" s="107"/>
      <c r="E53" s="1224" t="s">
        <v>44</v>
      </c>
      <c r="F53" s="1224"/>
      <c r="G53" s="1224"/>
      <c r="H53" s="1225"/>
      <c r="I53" s="364">
        <v>1837</v>
      </c>
      <c r="J53" s="365">
        <v>1730</v>
      </c>
      <c r="K53" s="365">
        <v>1454</v>
      </c>
      <c r="L53" s="365">
        <v>1420</v>
      </c>
      <c r="M53" s="366">
        <v>124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oxQrZeR+/XFraEZA4PpxwDgcE0vZo1i61yWcVLNEpSyu8fVa2GpI3Z7G72n+fj/ZExDWWOQ2qr0CIHxcjqU0Q==" saltValue="9G2XbLxiQJpgjnHuFIbK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4" t="s">
        <v>47</v>
      </c>
      <c r="D55" s="1234"/>
      <c r="E55" s="1235"/>
      <c r="F55" s="119">
        <v>786</v>
      </c>
      <c r="G55" s="119">
        <v>879</v>
      </c>
      <c r="H55" s="120">
        <v>1148</v>
      </c>
    </row>
    <row r="56" spans="2:8" ht="52.5" customHeight="1" x14ac:dyDescent="0.15">
      <c r="B56" s="121"/>
      <c r="C56" s="1236" t="s">
        <v>48</v>
      </c>
      <c r="D56" s="1236"/>
      <c r="E56" s="1237"/>
      <c r="F56" s="122" t="s">
        <v>509</v>
      </c>
      <c r="G56" s="122" t="s">
        <v>509</v>
      </c>
      <c r="H56" s="123" t="s">
        <v>509</v>
      </c>
    </row>
    <row r="57" spans="2:8" ht="53.25" customHeight="1" x14ac:dyDescent="0.15">
      <c r="B57" s="121"/>
      <c r="C57" s="1238" t="s">
        <v>49</v>
      </c>
      <c r="D57" s="1238"/>
      <c r="E57" s="1239"/>
      <c r="F57" s="124">
        <v>649</v>
      </c>
      <c r="G57" s="124">
        <v>651</v>
      </c>
      <c r="H57" s="125">
        <v>1052</v>
      </c>
    </row>
    <row r="58" spans="2:8" ht="45.75" customHeight="1" x14ac:dyDescent="0.15">
      <c r="B58" s="126"/>
      <c r="C58" s="1226" t="s">
        <v>50</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50</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1435</v>
      </c>
      <c r="G63" s="133">
        <v>1530</v>
      </c>
      <c r="H63" s="134">
        <v>2201</v>
      </c>
    </row>
    <row r="64" spans="2:8" x14ac:dyDescent="0.15"/>
  </sheetData>
  <sheetProtection algorithmName="SHA-512" hashValue="mBFXJjOneAC4maAJRjNaNeSMqu/dtbvb0Z2mzv8odm/2cXgZ0ypfjNAr0fbMF9d3QooMsXnx6ZSLaQRnv3DZ6A==" saltValue="foY8C7667x1xBwr9F8R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31" zoomScale="85" zoomScaleNormal="85" zoomScaleSheetLayoutView="55" workbookViewId="0">
      <selection activeCell="AN48" sqref="AN48"/>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593</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589</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592</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587</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551</v>
      </c>
      <c r="BQ50" s="1249"/>
      <c r="BR50" s="1249"/>
      <c r="BS50" s="1249"/>
      <c r="BT50" s="1249"/>
      <c r="BU50" s="1249"/>
      <c r="BV50" s="1249"/>
      <c r="BW50" s="1249"/>
      <c r="BX50" s="1249" t="s">
        <v>552</v>
      </c>
      <c r="BY50" s="1249"/>
      <c r="BZ50" s="1249"/>
      <c r="CA50" s="1249"/>
      <c r="CB50" s="1249"/>
      <c r="CC50" s="1249"/>
      <c r="CD50" s="1249"/>
      <c r="CE50" s="1249"/>
      <c r="CF50" s="1249" t="s">
        <v>553</v>
      </c>
      <c r="CG50" s="1249"/>
      <c r="CH50" s="1249"/>
      <c r="CI50" s="1249"/>
      <c r="CJ50" s="1249"/>
      <c r="CK50" s="1249"/>
      <c r="CL50" s="1249"/>
      <c r="CM50" s="1249"/>
      <c r="CN50" s="1249" t="s">
        <v>554</v>
      </c>
      <c r="CO50" s="1249"/>
      <c r="CP50" s="1249"/>
      <c r="CQ50" s="1249"/>
      <c r="CR50" s="1249"/>
      <c r="CS50" s="1249"/>
      <c r="CT50" s="1249"/>
      <c r="CU50" s="1249"/>
      <c r="CV50" s="1249" t="s">
        <v>555</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586</v>
      </c>
      <c r="AO51" s="1248"/>
      <c r="AP51" s="1248"/>
      <c r="AQ51" s="1248"/>
      <c r="AR51" s="1248"/>
      <c r="AS51" s="1248"/>
      <c r="AT51" s="1248"/>
      <c r="AU51" s="1248"/>
      <c r="AV51" s="1248"/>
      <c r="AW51" s="1248"/>
      <c r="AX51" s="1248"/>
      <c r="AY51" s="1248"/>
      <c r="AZ51" s="1248"/>
      <c r="BA51" s="1248"/>
      <c r="BB51" s="1248" t="s">
        <v>584</v>
      </c>
      <c r="BC51" s="1248"/>
      <c r="BD51" s="1248"/>
      <c r="BE51" s="1248"/>
      <c r="BF51" s="1248"/>
      <c r="BG51" s="1248"/>
      <c r="BH51" s="1248"/>
      <c r="BI51" s="1248"/>
      <c r="BJ51" s="1248"/>
      <c r="BK51" s="1248"/>
      <c r="BL51" s="1248"/>
      <c r="BM51" s="1248"/>
      <c r="BN51" s="1248"/>
      <c r="BO51" s="1248"/>
      <c r="BP51" s="1247">
        <v>41</v>
      </c>
      <c r="BQ51" s="1247"/>
      <c r="BR51" s="1247"/>
      <c r="BS51" s="1247"/>
      <c r="BT51" s="1247"/>
      <c r="BU51" s="1247"/>
      <c r="BV51" s="1247"/>
      <c r="BW51" s="1247"/>
      <c r="BX51" s="1247">
        <v>38.200000000000003</v>
      </c>
      <c r="BY51" s="1247"/>
      <c r="BZ51" s="1247"/>
      <c r="CA51" s="1247"/>
      <c r="CB51" s="1247"/>
      <c r="CC51" s="1247"/>
      <c r="CD51" s="1247"/>
      <c r="CE51" s="1247"/>
      <c r="CF51" s="1247">
        <v>31.9</v>
      </c>
      <c r="CG51" s="1247"/>
      <c r="CH51" s="1247"/>
      <c r="CI51" s="1247"/>
      <c r="CJ51" s="1247"/>
      <c r="CK51" s="1247"/>
      <c r="CL51" s="1247"/>
      <c r="CM51" s="1247"/>
      <c r="CN51" s="1247">
        <v>29.6</v>
      </c>
      <c r="CO51" s="1247"/>
      <c r="CP51" s="1247"/>
      <c r="CQ51" s="1247"/>
      <c r="CR51" s="1247"/>
      <c r="CS51" s="1247"/>
      <c r="CT51" s="1247"/>
      <c r="CU51" s="1247"/>
      <c r="CV51" s="1247">
        <v>2.4</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591</v>
      </c>
      <c r="BC53" s="1248"/>
      <c r="BD53" s="1248"/>
      <c r="BE53" s="1248"/>
      <c r="BF53" s="1248"/>
      <c r="BG53" s="1248"/>
      <c r="BH53" s="1248"/>
      <c r="BI53" s="1248"/>
      <c r="BJ53" s="1248"/>
      <c r="BK53" s="1248"/>
      <c r="BL53" s="1248"/>
      <c r="BM53" s="1248"/>
      <c r="BN53" s="1248"/>
      <c r="BO53" s="1248"/>
      <c r="BP53" s="1247">
        <v>68.8</v>
      </c>
      <c r="BQ53" s="1247"/>
      <c r="BR53" s="1247"/>
      <c r="BS53" s="1247"/>
      <c r="BT53" s="1247"/>
      <c r="BU53" s="1247"/>
      <c r="BV53" s="1247"/>
      <c r="BW53" s="1247"/>
      <c r="BX53" s="1247">
        <v>69.8</v>
      </c>
      <c r="BY53" s="1247"/>
      <c r="BZ53" s="1247"/>
      <c r="CA53" s="1247"/>
      <c r="CB53" s="1247"/>
      <c r="CC53" s="1247"/>
      <c r="CD53" s="1247"/>
      <c r="CE53" s="1247"/>
      <c r="CF53" s="1247">
        <v>70.599999999999994</v>
      </c>
      <c r="CG53" s="1247"/>
      <c r="CH53" s="1247"/>
      <c r="CI53" s="1247"/>
      <c r="CJ53" s="1247"/>
      <c r="CK53" s="1247"/>
      <c r="CL53" s="1247"/>
      <c r="CM53" s="1247"/>
      <c r="CN53" s="1247">
        <v>71.7</v>
      </c>
      <c r="CO53" s="1247"/>
      <c r="CP53" s="1247"/>
      <c r="CQ53" s="1247"/>
      <c r="CR53" s="1247"/>
      <c r="CS53" s="1247"/>
      <c r="CT53" s="1247"/>
      <c r="CU53" s="1247"/>
      <c r="CV53" s="1247">
        <v>55.4</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585</v>
      </c>
      <c r="AO55" s="1249"/>
      <c r="AP55" s="1249"/>
      <c r="AQ55" s="1249"/>
      <c r="AR55" s="1249"/>
      <c r="AS55" s="1249"/>
      <c r="AT55" s="1249"/>
      <c r="AU55" s="1249"/>
      <c r="AV55" s="1249"/>
      <c r="AW55" s="1249"/>
      <c r="AX55" s="1249"/>
      <c r="AY55" s="1249"/>
      <c r="AZ55" s="1249"/>
      <c r="BA55" s="1249"/>
      <c r="BB55" s="1248" t="s">
        <v>584</v>
      </c>
      <c r="BC55" s="1248"/>
      <c r="BD55" s="1248"/>
      <c r="BE55" s="1248"/>
      <c r="BF55" s="1248"/>
      <c r="BG55" s="1248"/>
      <c r="BH55" s="1248"/>
      <c r="BI55" s="1248"/>
      <c r="BJ55" s="1248"/>
      <c r="BK55" s="1248"/>
      <c r="BL55" s="1248"/>
      <c r="BM55" s="1248"/>
      <c r="BN55" s="1248"/>
      <c r="BO55" s="1248"/>
      <c r="BP55" s="1247">
        <v>14</v>
      </c>
      <c r="BQ55" s="1247"/>
      <c r="BR55" s="1247"/>
      <c r="BS55" s="1247"/>
      <c r="BT55" s="1247"/>
      <c r="BU55" s="1247"/>
      <c r="BV55" s="1247"/>
      <c r="BW55" s="1247"/>
      <c r="BX55" s="1247">
        <v>11.4</v>
      </c>
      <c r="BY55" s="1247"/>
      <c r="BZ55" s="1247"/>
      <c r="CA55" s="1247"/>
      <c r="CB55" s="1247"/>
      <c r="CC55" s="1247"/>
      <c r="CD55" s="1247"/>
      <c r="CE55" s="1247"/>
      <c r="CF55" s="1247">
        <v>10.4</v>
      </c>
      <c r="CG55" s="1247"/>
      <c r="CH55" s="1247"/>
      <c r="CI55" s="1247"/>
      <c r="CJ55" s="1247"/>
      <c r="CK55" s="1247"/>
      <c r="CL55" s="1247"/>
      <c r="CM55" s="1247"/>
      <c r="CN55" s="1247">
        <v>13.5</v>
      </c>
      <c r="CO55" s="1247"/>
      <c r="CP55" s="1247"/>
      <c r="CQ55" s="1247"/>
      <c r="CR55" s="1247"/>
      <c r="CS55" s="1247"/>
      <c r="CT55" s="1247"/>
      <c r="CU55" s="1247"/>
      <c r="CV55" s="1247">
        <v>0</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591</v>
      </c>
      <c r="BC57" s="1248"/>
      <c r="BD57" s="1248"/>
      <c r="BE57" s="1248"/>
      <c r="BF57" s="1248"/>
      <c r="BG57" s="1248"/>
      <c r="BH57" s="1248"/>
      <c r="BI57" s="1248"/>
      <c r="BJ57" s="1248"/>
      <c r="BK57" s="1248"/>
      <c r="BL57" s="1248"/>
      <c r="BM57" s="1248"/>
      <c r="BN57" s="1248"/>
      <c r="BO57" s="1248"/>
      <c r="BP57" s="1247">
        <v>58</v>
      </c>
      <c r="BQ57" s="1247"/>
      <c r="BR57" s="1247"/>
      <c r="BS57" s="1247"/>
      <c r="BT57" s="1247"/>
      <c r="BU57" s="1247"/>
      <c r="BV57" s="1247"/>
      <c r="BW57" s="1247"/>
      <c r="BX57" s="1247">
        <v>60.2</v>
      </c>
      <c r="BY57" s="1247"/>
      <c r="BZ57" s="1247"/>
      <c r="CA57" s="1247"/>
      <c r="CB57" s="1247"/>
      <c r="CC57" s="1247"/>
      <c r="CD57" s="1247"/>
      <c r="CE57" s="1247"/>
      <c r="CF57" s="1247">
        <v>61.3</v>
      </c>
      <c r="CG57" s="1247"/>
      <c r="CH57" s="1247"/>
      <c r="CI57" s="1247"/>
      <c r="CJ57" s="1247"/>
      <c r="CK57" s="1247"/>
      <c r="CL57" s="1247"/>
      <c r="CM57" s="1247"/>
      <c r="CN57" s="1247">
        <v>65.099999999999994</v>
      </c>
      <c r="CO57" s="1247"/>
      <c r="CP57" s="1247"/>
      <c r="CQ57" s="1247"/>
      <c r="CR57" s="1247"/>
      <c r="CS57" s="1247"/>
      <c r="CT57" s="1247"/>
      <c r="CU57" s="1247"/>
      <c r="CV57" s="1247">
        <v>62.8</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590</v>
      </c>
    </row>
    <row r="64" spans="1:109" ht="13.5" x14ac:dyDescent="0.15">
      <c r="B64" s="1241"/>
      <c r="G64" s="1277"/>
      <c r="I64" s="1279"/>
      <c r="J64" s="1279"/>
      <c r="K64" s="1279"/>
      <c r="L64" s="1279"/>
      <c r="M64" s="1279"/>
      <c r="N64" s="1278"/>
      <c r="AM64" s="1277"/>
      <c r="AN64" s="1277" t="s">
        <v>589</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588</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587</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551</v>
      </c>
      <c r="BQ72" s="1249"/>
      <c r="BR72" s="1249"/>
      <c r="BS72" s="1249"/>
      <c r="BT72" s="1249"/>
      <c r="BU72" s="1249"/>
      <c r="BV72" s="1249"/>
      <c r="BW72" s="1249"/>
      <c r="BX72" s="1249" t="s">
        <v>552</v>
      </c>
      <c r="BY72" s="1249"/>
      <c r="BZ72" s="1249"/>
      <c r="CA72" s="1249"/>
      <c r="CB72" s="1249"/>
      <c r="CC72" s="1249"/>
      <c r="CD72" s="1249"/>
      <c r="CE72" s="1249"/>
      <c r="CF72" s="1249" t="s">
        <v>553</v>
      </c>
      <c r="CG72" s="1249"/>
      <c r="CH72" s="1249"/>
      <c r="CI72" s="1249"/>
      <c r="CJ72" s="1249"/>
      <c r="CK72" s="1249"/>
      <c r="CL72" s="1249"/>
      <c r="CM72" s="1249"/>
      <c r="CN72" s="1249" t="s">
        <v>554</v>
      </c>
      <c r="CO72" s="1249"/>
      <c r="CP72" s="1249"/>
      <c r="CQ72" s="1249"/>
      <c r="CR72" s="1249"/>
      <c r="CS72" s="1249"/>
      <c r="CT72" s="1249"/>
      <c r="CU72" s="1249"/>
      <c r="CV72" s="1249" t="s">
        <v>555</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586</v>
      </c>
      <c r="AO73" s="1248"/>
      <c r="AP73" s="1248"/>
      <c r="AQ73" s="1248"/>
      <c r="AR73" s="1248"/>
      <c r="AS73" s="1248"/>
      <c r="AT73" s="1248"/>
      <c r="AU73" s="1248"/>
      <c r="AV73" s="1248"/>
      <c r="AW73" s="1248"/>
      <c r="AX73" s="1248"/>
      <c r="AY73" s="1248"/>
      <c r="AZ73" s="1248"/>
      <c r="BA73" s="1248"/>
      <c r="BB73" s="1248" t="s">
        <v>584</v>
      </c>
      <c r="BC73" s="1248"/>
      <c r="BD73" s="1248"/>
      <c r="BE73" s="1248"/>
      <c r="BF73" s="1248"/>
      <c r="BG73" s="1248"/>
      <c r="BH73" s="1248"/>
      <c r="BI73" s="1248"/>
      <c r="BJ73" s="1248"/>
      <c r="BK73" s="1248"/>
      <c r="BL73" s="1248"/>
      <c r="BM73" s="1248"/>
      <c r="BN73" s="1248"/>
      <c r="BO73" s="1248"/>
      <c r="BP73" s="1247">
        <v>41</v>
      </c>
      <c r="BQ73" s="1247"/>
      <c r="BR73" s="1247"/>
      <c r="BS73" s="1247"/>
      <c r="BT73" s="1247"/>
      <c r="BU73" s="1247"/>
      <c r="BV73" s="1247"/>
      <c r="BW73" s="1247"/>
      <c r="BX73" s="1247">
        <v>38.200000000000003</v>
      </c>
      <c r="BY73" s="1247"/>
      <c r="BZ73" s="1247"/>
      <c r="CA73" s="1247"/>
      <c r="CB73" s="1247"/>
      <c r="CC73" s="1247"/>
      <c r="CD73" s="1247"/>
      <c r="CE73" s="1247"/>
      <c r="CF73" s="1247">
        <v>31.9</v>
      </c>
      <c r="CG73" s="1247"/>
      <c r="CH73" s="1247"/>
      <c r="CI73" s="1247"/>
      <c r="CJ73" s="1247"/>
      <c r="CK73" s="1247"/>
      <c r="CL73" s="1247"/>
      <c r="CM73" s="1247"/>
      <c r="CN73" s="1247">
        <v>29.6</v>
      </c>
      <c r="CO73" s="1247"/>
      <c r="CP73" s="1247"/>
      <c r="CQ73" s="1247"/>
      <c r="CR73" s="1247"/>
      <c r="CS73" s="1247"/>
      <c r="CT73" s="1247"/>
      <c r="CU73" s="1247"/>
      <c r="CV73" s="1247">
        <v>2.4</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583</v>
      </c>
      <c r="BC75" s="1248"/>
      <c r="BD75" s="1248"/>
      <c r="BE75" s="1248"/>
      <c r="BF75" s="1248"/>
      <c r="BG75" s="1248"/>
      <c r="BH75" s="1248"/>
      <c r="BI75" s="1248"/>
      <c r="BJ75" s="1248"/>
      <c r="BK75" s="1248"/>
      <c r="BL75" s="1248"/>
      <c r="BM75" s="1248"/>
      <c r="BN75" s="1248"/>
      <c r="BO75" s="1248"/>
      <c r="BP75" s="1247">
        <v>4</v>
      </c>
      <c r="BQ75" s="1247"/>
      <c r="BR75" s="1247"/>
      <c r="BS75" s="1247"/>
      <c r="BT75" s="1247"/>
      <c r="BU75" s="1247"/>
      <c r="BV75" s="1247"/>
      <c r="BW75" s="1247"/>
      <c r="BX75" s="1247">
        <v>4.5999999999999996</v>
      </c>
      <c r="BY75" s="1247"/>
      <c r="BZ75" s="1247"/>
      <c r="CA75" s="1247"/>
      <c r="CB75" s="1247"/>
      <c r="CC75" s="1247"/>
      <c r="CD75" s="1247"/>
      <c r="CE75" s="1247"/>
      <c r="CF75" s="1247">
        <v>5.0999999999999996</v>
      </c>
      <c r="CG75" s="1247"/>
      <c r="CH75" s="1247"/>
      <c r="CI75" s="1247"/>
      <c r="CJ75" s="1247"/>
      <c r="CK75" s="1247"/>
      <c r="CL75" s="1247"/>
      <c r="CM75" s="1247"/>
      <c r="CN75" s="1247">
        <v>4.5999999999999996</v>
      </c>
      <c r="CO75" s="1247"/>
      <c r="CP75" s="1247"/>
      <c r="CQ75" s="1247"/>
      <c r="CR75" s="1247"/>
      <c r="CS75" s="1247"/>
      <c r="CT75" s="1247"/>
      <c r="CU75" s="1247"/>
      <c r="CV75" s="1247">
        <v>3.9</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585</v>
      </c>
      <c r="AO77" s="1249"/>
      <c r="AP77" s="1249"/>
      <c r="AQ77" s="1249"/>
      <c r="AR77" s="1249"/>
      <c r="AS77" s="1249"/>
      <c r="AT77" s="1249"/>
      <c r="AU77" s="1249"/>
      <c r="AV77" s="1249"/>
      <c r="AW77" s="1249"/>
      <c r="AX77" s="1249"/>
      <c r="AY77" s="1249"/>
      <c r="AZ77" s="1249"/>
      <c r="BA77" s="1249"/>
      <c r="BB77" s="1248" t="s">
        <v>584</v>
      </c>
      <c r="BC77" s="1248"/>
      <c r="BD77" s="1248"/>
      <c r="BE77" s="1248"/>
      <c r="BF77" s="1248"/>
      <c r="BG77" s="1248"/>
      <c r="BH77" s="1248"/>
      <c r="BI77" s="1248"/>
      <c r="BJ77" s="1248"/>
      <c r="BK77" s="1248"/>
      <c r="BL77" s="1248"/>
      <c r="BM77" s="1248"/>
      <c r="BN77" s="1248"/>
      <c r="BO77" s="1248"/>
      <c r="BP77" s="1247">
        <v>14</v>
      </c>
      <c r="BQ77" s="1247"/>
      <c r="BR77" s="1247"/>
      <c r="BS77" s="1247"/>
      <c r="BT77" s="1247"/>
      <c r="BU77" s="1247"/>
      <c r="BV77" s="1247"/>
      <c r="BW77" s="1247"/>
      <c r="BX77" s="1247">
        <v>11.4</v>
      </c>
      <c r="BY77" s="1247"/>
      <c r="BZ77" s="1247"/>
      <c r="CA77" s="1247"/>
      <c r="CB77" s="1247"/>
      <c r="CC77" s="1247"/>
      <c r="CD77" s="1247"/>
      <c r="CE77" s="1247"/>
      <c r="CF77" s="1247">
        <v>10.4</v>
      </c>
      <c r="CG77" s="1247"/>
      <c r="CH77" s="1247"/>
      <c r="CI77" s="1247"/>
      <c r="CJ77" s="1247"/>
      <c r="CK77" s="1247"/>
      <c r="CL77" s="1247"/>
      <c r="CM77" s="1247"/>
      <c r="CN77" s="1247">
        <v>13.5</v>
      </c>
      <c r="CO77" s="1247"/>
      <c r="CP77" s="1247"/>
      <c r="CQ77" s="1247"/>
      <c r="CR77" s="1247"/>
      <c r="CS77" s="1247"/>
      <c r="CT77" s="1247"/>
      <c r="CU77" s="1247"/>
      <c r="CV77" s="1247">
        <v>0</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583</v>
      </c>
      <c r="BC79" s="1248"/>
      <c r="BD79" s="1248"/>
      <c r="BE79" s="1248"/>
      <c r="BF79" s="1248"/>
      <c r="BG79" s="1248"/>
      <c r="BH79" s="1248"/>
      <c r="BI79" s="1248"/>
      <c r="BJ79" s="1248"/>
      <c r="BK79" s="1248"/>
      <c r="BL79" s="1248"/>
      <c r="BM79" s="1248"/>
      <c r="BN79" s="1248"/>
      <c r="BO79" s="1248"/>
      <c r="BP79" s="1247">
        <v>6.5</v>
      </c>
      <c r="BQ79" s="1247"/>
      <c r="BR79" s="1247"/>
      <c r="BS79" s="1247"/>
      <c r="BT79" s="1247"/>
      <c r="BU79" s="1247"/>
      <c r="BV79" s="1247"/>
      <c r="BW79" s="1247"/>
      <c r="BX79" s="1247">
        <v>6.7</v>
      </c>
      <c r="BY79" s="1247"/>
      <c r="BZ79" s="1247"/>
      <c r="CA79" s="1247"/>
      <c r="CB79" s="1247"/>
      <c r="CC79" s="1247"/>
      <c r="CD79" s="1247"/>
      <c r="CE79" s="1247"/>
      <c r="CF79" s="1247">
        <v>6.6</v>
      </c>
      <c r="CG79" s="1247"/>
      <c r="CH79" s="1247"/>
      <c r="CI79" s="1247"/>
      <c r="CJ79" s="1247"/>
      <c r="CK79" s="1247"/>
      <c r="CL79" s="1247"/>
      <c r="CM79" s="1247"/>
      <c r="CN79" s="1247">
        <v>8.3000000000000007</v>
      </c>
      <c r="CO79" s="1247"/>
      <c r="CP79" s="1247"/>
      <c r="CQ79" s="1247"/>
      <c r="CR79" s="1247"/>
      <c r="CS79" s="1247"/>
      <c r="CT79" s="1247"/>
      <c r="CU79" s="1247"/>
      <c r="CV79" s="1247">
        <v>7.2</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mI0lJ63xwFv5esHIUTtGJp6uru5QiuE+W3FFTqnDGFFDjpVPFIyasSACOXEqQg69HnsQ9DhtFZku03cms0OgrQ==" saltValue="K4QnNRqVLVCI00Uo+dPzU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55" zoomScaleNormal="55" zoomScaleSheetLayoutView="70" workbookViewId="0">
      <selection activeCell="AN48" sqref="AN4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594</v>
      </c>
    </row>
  </sheetData>
  <sheetProtection algorithmName="SHA-512" hashValue="zWSKjm0CmD3yGZQF+xyQiY/Smqv8gCNpIE3BmtPTieN3+w8BCi/2wXFVD2ltwKtd8Ic5OaIkMcg31zLrUGhUFQ==" saltValue="OckZj10XInghAxHT1kUp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85" zoomScaleNormal="85" zoomScaleSheetLayoutView="55" workbookViewId="0">
      <selection activeCell="AN48" sqref="AN4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cacIPKy4taSMuh3RENaB+rmtHmxVZUSCWLoN1apbaiUSuZZtKE/jW2FR5Y6h0K6keI8NlC0CtSUefz/n8JFZ3A==" saltValue="Kqkq+wFvbO+dsDR5Sf0z1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548</v>
      </c>
      <c r="G2" s="148"/>
      <c r="H2" s="149"/>
    </row>
    <row r="3" spans="1:8" x14ac:dyDescent="0.15">
      <c r="A3" s="145" t="s">
        <v>541</v>
      </c>
      <c r="B3" s="150"/>
      <c r="C3" s="151"/>
      <c r="D3" s="152">
        <v>34222</v>
      </c>
      <c r="E3" s="153"/>
      <c r="F3" s="154">
        <v>53655</v>
      </c>
      <c r="G3" s="155"/>
      <c r="H3" s="156"/>
    </row>
    <row r="4" spans="1:8" x14ac:dyDescent="0.15">
      <c r="A4" s="157"/>
      <c r="B4" s="158"/>
      <c r="C4" s="159"/>
      <c r="D4" s="160">
        <v>31304</v>
      </c>
      <c r="E4" s="161"/>
      <c r="F4" s="162">
        <v>32719</v>
      </c>
      <c r="G4" s="163"/>
      <c r="H4" s="164"/>
    </row>
    <row r="5" spans="1:8" x14ac:dyDescent="0.15">
      <c r="A5" s="145" t="s">
        <v>543</v>
      </c>
      <c r="B5" s="150"/>
      <c r="C5" s="151"/>
      <c r="D5" s="152">
        <v>36140</v>
      </c>
      <c r="E5" s="153"/>
      <c r="F5" s="154">
        <v>53869</v>
      </c>
      <c r="G5" s="155"/>
      <c r="H5" s="156"/>
    </row>
    <row r="6" spans="1:8" x14ac:dyDescent="0.15">
      <c r="A6" s="157"/>
      <c r="B6" s="158"/>
      <c r="C6" s="159"/>
      <c r="D6" s="160">
        <v>28664</v>
      </c>
      <c r="E6" s="161"/>
      <c r="F6" s="162">
        <v>35046</v>
      </c>
      <c r="G6" s="163"/>
      <c r="H6" s="164"/>
    </row>
    <row r="7" spans="1:8" x14ac:dyDescent="0.15">
      <c r="A7" s="145" t="s">
        <v>544</v>
      </c>
      <c r="B7" s="150"/>
      <c r="C7" s="151"/>
      <c r="D7" s="152">
        <v>24609</v>
      </c>
      <c r="E7" s="153"/>
      <c r="F7" s="154">
        <v>59119</v>
      </c>
      <c r="G7" s="155"/>
      <c r="H7" s="156"/>
    </row>
    <row r="8" spans="1:8" x14ac:dyDescent="0.15">
      <c r="A8" s="157"/>
      <c r="B8" s="158"/>
      <c r="C8" s="159"/>
      <c r="D8" s="160">
        <v>22129</v>
      </c>
      <c r="E8" s="161"/>
      <c r="F8" s="162">
        <v>29900</v>
      </c>
      <c r="G8" s="163"/>
      <c r="H8" s="164"/>
    </row>
    <row r="9" spans="1:8" x14ac:dyDescent="0.15">
      <c r="A9" s="145" t="s">
        <v>545</v>
      </c>
      <c r="B9" s="150"/>
      <c r="C9" s="151"/>
      <c r="D9" s="152">
        <v>42563</v>
      </c>
      <c r="E9" s="153"/>
      <c r="F9" s="154">
        <v>84459</v>
      </c>
      <c r="G9" s="155"/>
      <c r="H9" s="156"/>
    </row>
    <row r="10" spans="1:8" x14ac:dyDescent="0.15">
      <c r="A10" s="157"/>
      <c r="B10" s="158"/>
      <c r="C10" s="159"/>
      <c r="D10" s="160">
        <v>33709</v>
      </c>
      <c r="E10" s="161"/>
      <c r="F10" s="162">
        <v>47314</v>
      </c>
      <c r="G10" s="163"/>
      <c r="H10" s="164"/>
    </row>
    <row r="11" spans="1:8" x14ac:dyDescent="0.15">
      <c r="A11" s="145" t="s">
        <v>546</v>
      </c>
      <c r="B11" s="150"/>
      <c r="C11" s="151"/>
      <c r="D11" s="152">
        <v>33613</v>
      </c>
      <c r="E11" s="153"/>
      <c r="F11" s="154">
        <v>76413</v>
      </c>
      <c r="G11" s="155"/>
      <c r="H11" s="156"/>
    </row>
    <row r="12" spans="1:8" x14ac:dyDescent="0.15">
      <c r="A12" s="157"/>
      <c r="B12" s="158"/>
      <c r="C12" s="165"/>
      <c r="D12" s="160">
        <v>28059</v>
      </c>
      <c r="E12" s="161"/>
      <c r="F12" s="162">
        <v>39658</v>
      </c>
      <c r="G12" s="163"/>
      <c r="H12" s="164"/>
    </row>
    <row r="13" spans="1:8" x14ac:dyDescent="0.15">
      <c r="A13" s="145"/>
      <c r="B13" s="150"/>
      <c r="C13" s="166"/>
      <c r="D13" s="167">
        <v>34229</v>
      </c>
      <c r="E13" s="168"/>
      <c r="F13" s="169">
        <v>65503</v>
      </c>
      <c r="G13" s="170"/>
      <c r="H13" s="156"/>
    </row>
    <row r="14" spans="1:8" x14ac:dyDescent="0.15">
      <c r="A14" s="157"/>
      <c r="B14" s="158"/>
      <c r="C14" s="159"/>
      <c r="D14" s="160">
        <v>28773</v>
      </c>
      <c r="E14" s="161"/>
      <c r="F14" s="162">
        <v>36927</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5.92</v>
      </c>
      <c r="C19" s="171">
        <f>ROUND(VALUE(SUBSTITUTE(実質収支比率等に係る経年分析!G$48,"▲","-")),2)</f>
        <v>6.21</v>
      </c>
      <c r="D19" s="171">
        <f>ROUND(VALUE(SUBSTITUTE(実質収支比率等に係る経年分析!H$48,"▲","-")),2)</f>
        <v>7.09</v>
      </c>
      <c r="E19" s="171">
        <f>ROUND(VALUE(SUBSTITUTE(実質収支比率等に係る経年分析!I$48,"▲","-")),2)</f>
        <v>11.28</v>
      </c>
      <c r="F19" s="171">
        <f>ROUND(VALUE(SUBSTITUTE(実質収支比率等に係る経年分析!J$48,"▲","-")),2)</f>
        <v>9.74</v>
      </c>
    </row>
    <row r="20" spans="1:11" x14ac:dyDescent="0.15">
      <c r="A20" s="171" t="s">
        <v>57</v>
      </c>
      <c r="B20" s="171">
        <f>ROUND(VALUE(SUBSTITUTE(実質収支比率等に係る経年分析!F$47,"▲","-")),2)</f>
        <v>16.39</v>
      </c>
      <c r="C20" s="171">
        <f>ROUND(VALUE(SUBSTITUTE(実質収支比率等に係る経年分析!G$47,"▲","-")),2)</f>
        <v>15.53</v>
      </c>
      <c r="D20" s="171">
        <f>ROUND(VALUE(SUBSTITUTE(実質収支比率等に係る経年分析!H$47,"▲","-")),2)</f>
        <v>15.48</v>
      </c>
      <c r="E20" s="171">
        <f>ROUND(VALUE(SUBSTITUTE(実質収支比率等に係る経年分析!I$47,"▲","-")),2)</f>
        <v>16.489999999999998</v>
      </c>
      <c r="F20" s="171">
        <f>ROUND(VALUE(SUBSTITUTE(実質収支比率等に係る経年分析!J$47,"▲","-")),2)</f>
        <v>20.57</v>
      </c>
    </row>
    <row r="21" spans="1:11" x14ac:dyDescent="0.15">
      <c r="A21" s="171" t="s">
        <v>58</v>
      </c>
      <c r="B21" s="171">
        <f>IF(ISNUMBER(VALUE(SUBSTITUTE(実質収支比率等に係る経年分析!F$49,"▲","-"))),ROUND(VALUE(SUBSTITUTE(実質収支比率等に係る経年分析!F$49,"▲","-")),2),NA())</f>
        <v>-2.2799999999999998</v>
      </c>
      <c r="C21" s="171">
        <f>IF(ISNUMBER(VALUE(SUBSTITUTE(実質収支比率等に係る経年分析!G$49,"▲","-"))),ROUND(VALUE(SUBSTITUTE(実質収支比率等に係る経年分析!G$49,"▲","-")),2),NA())</f>
        <v>-0.42</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6.26</v>
      </c>
      <c r="F21" s="171">
        <f>IF(ISNUMBER(VALUE(SUBSTITUTE(実質収支比率等に係る経年分析!J$49,"▲","-"))),ROUND(VALUE(SUBSTITUTE(実質収支比率等に係る経年分析!J$49,"▲","-")),2),NA())</f>
        <v>3.8</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4.6900000000000004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2.21</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9.2799999999999994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9.74</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557</v>
      </c>
      <c r="E42" s="173"/>
      <c r="F42" s="173"/>
      <c r="G42" s="173">
        <f>'実質公債費比率（分子）の構造'!L$52</f>
        <v>543</v>
      </c>
      <c r="H42" s="173"/>
      <c r="I42" s="173"/>
      <c r="J42" s="173">
        <f>'実質公債費比率（分子）の構造'!M$52</f>
        <v>537</v>
      </c>
      <c r="K42" s="173"/>
      <c r="L42" s="173"/>
      <c r="M42" s="173">
        <f>'実質公債費比率（分子）の構造'!N$52</f>
        <v>538</v>
      </c>
      <c r="N42" s="173"/>
      <c r="O42" s="173"/>
      <c r="P42" s="173">
        <f>'実質公債費比率（分子）の構造'!O$52</f>
        <v>522</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67</v>
      </c>
      <c r="B44" s="173" t="str">
        <f>'実質公債費比率（分子）の構造'!K$50</f>
        <v>-</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68</v>
      </c>
      <c r="B45" s="173">
        <f>'実質公債費比率（分子）の構造'!K$49</f>
        <v>35</v>
      </c>
      <c r="C45" s="173"/>
      <c r="D45" s="173"/>
      <c r="E45" s="173">
        <f>'実質公債費比率（分子）の構造'!L$49</f>
        <v>36</v>
      </c>
      <c r="F45" s="173"/>
      <c r="G45" s="173"/>
      <c r="H45" s="173">
        <f>'実質公債費比率（分子）の構造'!M$49</f>
        <v>35</v>
      </c>
      <c r="I45" s="173"/>
      <c r="J45" s="173"/>
      <c r="K45" s="173">
        <f>'実質公債費比率（分子）の構造'!N$49</f>
        <v>21</v>
      </c>
      <c r="L45" s="173"/>
      <c r="M45" s="173"/>
      <c r="N45" s="173">
        <f>'実質公債費比率（分子）の構造'!O$49</f>
        <v>27</v>
      </c>
      <c r="O45" s="173"/>
      <c r="P45" s="173"/>
    </row>
    <row r="46" spans="1:16" x14ac:dyDescent="0.15">
      <c r="A46" s="173" t="s">
        <v>69</v>
      </c>
      <c r="B46" s="173">
        <f>'実質公債費比率（分子）の構造'!K$48</f>
        <v>157</v>
      </c>
      <c r="C46" s="173"/>
      <c r="D46" s="173"/>
      <c r="E46" s="173">
        <f>'実質公債費比率（分子）の構造'!L$48</f>
        <v>157</v>
      </c>
      <c r="F46" s="173"/>
      <c r="G46" s="173"/>
      <c r="H46" s="173">
        <f>'実質公債費比率（分子）の構造'!M$48</f>
        <v>139</v>
      </c>
      <c r="I46" s="173"/>
      <c r="J46" s="173"/>
      <c r="K46" s="173">
        <f>'実質公債費比率（分子）の構造'!N$48</f>
        <v>72</v>
      </c>
      <c r="L46" s="173"/>
      <c r="M46" s="173"/>
      <c r="N46" s="173">
        <f>'実質公債費比率（分子）の構造'!O$48</f>
        <v>71</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576</v>
      </c>
      <c r="C49" s="173"/>
      <c r="D49" s="173"/>
      <c r="E49" s="173">
        <f>'実質公債費比率（分子）の構造'!L$45</f>
        <v>590</v>
      </c>
      <c r="F49" s="173"/>
      <c r="G49" s="173"/>
      <c r="H49" s="173">
        <f>'実質公債費比率（分子）の構造'!M$45</f>
        <v>609</v>
      </c>
      <c r="I49" s="173"/>
      <c r="J49" s="173"/>
      <c r="K49" s="173">
        <f>'実質公債費比率（分子）の構造'!N$45</f>
        <v>604</v>
      </c>
      <c r="L49" s="173"/>
      <c r="M49" s="173"/>
      <c r="N49" s="173">
        <f>'実質公債費比率（分子）の構造'!O$45</f>
        <v>581</v>
      </c>
      <c r="O49" s="173"/>
      <c r="P49" s="173"/>
    </row>
    <row r="50" spans="1:16" x14ac:dyDescent="0.15">
      <c r="A50" s="173" t="s">
        <v>73</v>
      </c>
      <c r="B50" s="173" t="e">
        <f>NA()</f>
        <v>#N/A</v>
      </c>
      <c r="C50" s="173">
        <f>IF(ISNUMBER('実質公債費比率（分子）の構造'!K$53),'実質公債費比率（分子）の構造'!K$53,NA())</f>
        <v>211</v>
      </c>
      <c r="D50" s="173" t="e">
        <f>NA()</f>
        <v>#N/A</v>
      </c>
      <c r="E50" s="173" t="e">
        <f>NA()</f>
        <v>#N/A</v>
      </c>
      <c r="F50" s="173">
        <f>IF(ISNUMBER('実質公債費比率（分子）の構造'!L$53),'実質公債費比率（分子）の構造'!L$53,NA())</f>
        <v>240</v>
      </c>
      <c r="G50" s="173" t="e">
        <f>NA()</f>
        <v>#N/A</v>
      </c>
      <c r="H50" s="173" t="e">
        <f>NA()</f>
        <v>#N/A</v>
      </c>
      <c r="I50" s="173">
        <f>IF(ISNUMBER('実質公債費比率（分子）の構造'!M$53),'実質公債費比率（分子）の構造'!M$53,NA())</f>
        <v>246</v>
      </c>
      <c r="J50" s="173" t="e">
        <f>NA()</f>
        <v>#N/A</v>
      </c>
      <c r="K50" s="173" t="e">
        <f>NA()</f>
        <v>#N/A</v>
      </c>
      <c r="L50" s="173">
        <f>IF(ISNUMBER('実質公債費比率（分子）の構造'!N$53),'実質公債費比率（分子）の構造'!N$53,NA())</f>
        <v>159</v>
      </c>
      <c r="M50" s="173" t="e">
        <f>NA()</f>
        <v>#N/A</v>
      </c>
      <c r="N50" s="173" t="e">
        <f>NA()</f>
        <v>#N/A</v>
      </c>
      <c r="O50" s="173">
        <f>IF(ISNUMBER('実質公債費比率（分子）の構造'!O$53),'実質公債費比率（分子）の構造'!O$53,NA())</f>
        <v>157</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42</v>
      </c>
      <c r="B56" s="172"/>
      <c r="C56" s="172"/>
      <c r="D56" s="172">
        <f>'将来負担比率（分子）の構造'!I$52</f>
        <v>6019</v>
      </c>
      <c r="E56" s="172"/>
      <c r="F56" s="172"/>
      <c r="G56" s="172">
        <f>'将来負担比率（分子）の構造'!J$52</f>
        <v>5903</v>
      </c>
      <c r="H56" s="172"/>
      <c r="I56" s="172"/>
      <c r="J56" s="172">
        <f>'将来負担比率（分子）の構造'!K$52</f>
        <v>5786</v>
      </c>
      <c r="K56" s="172"/>
      <c r="L56" s="172"/>
      <c r="M56" s="172">
        <f>'将来負担比率（分子）の構造'!L$52</f>
        <v>6012</v>
      </c>
      <c r="N56" s="172"/>
      <c r="O56" s="172"/>
      <c r="P56" s="172">
        <f>'将来負担比率（分子）の構造'!M$52</f>
        <v>5955</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1629</v>
      </c>
      <c r="E58" s="172"/>
      <c r="F58" s="172"/>
      <c r="G58" s="172">
        <f>'将来負担比率（分子）の構造'!J$50</f>
        <v>1682</v>
      </c>
      <c r="H58" s="172"/>
      <c r="I58" s="172"/>
      <c r="J58" s="172">
        <f>'将来負担比率（分子）の構造'!K$50</f>
        <v>1859</v>
      </c>
      <c r="K58" s="172"/>
      <c r="L58" s="172"/>
      <c r="M58" s="172">
        <f>'将来負担比率（分子）の構造'!L$50</f>
        <v>2105</v>
      </c>
      <c r="N58" s="172"/>
      <c r="O58" s="172"/>
      <c r="P58" s="172">
        <f>'将来負担比率（分子）の構造'!M$50</f>
        <v>2778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1393</v>
      </c>
      <c r="C62" s="172"/>
      <c r="D62" s="172"/>
      <c r="E62" s="172">
        <f>'将来負担比率（分子）の構造'!J$45</f>
        <v>1363</v>
      </c>
      <c r="F62" s="172"/>
      <c r="G62" s="172"/>
      <c r="H62" s="172">
        <f>'将来負担比率（分子）の構造'!K$45</f>
        <v>1332</v>
      </c>
      <c r="I62" s="172"/>
      <c r="J62" s="172"/>
      <c r="K62" s="172">
        <f>'将来負担比率（分子）の構造'!L$45</f>
        <v>1336</v>
      </c>
      <c r="L62" s="172"/>
      <c r="M62" s="172"/>
      <c r="N62" s="172">
        <f>'将来負担比率（分子）の構造'!M$45</f>
        <v>1324</v>
      </c>
      <c r="O62" s="172"/>
      <c r="P62" s="172"/>
    </row>
    <row r="63" spans="1:16" x14ac:dyDescent="0.15">
      <c r="A63" s="172" t="s">
        <v>33</v>
      </c>
      <c r="B63" s="172">
        <f>'将来負担比率（分子）の構造'!I$44</f>
        <v>110</v>
      </c>
      <c r="C63" s="172"/>
      <c r="D63" s="172"/>
      <c r="E63" s="172">
        <f>'将来負担比率（分子）の構造'!J$44</f>
        <v>93</v>
      </c>
      <c r="F63" s="172"/>
      <c r="G63" s="172"/>
      <c r="H63" s="172">
        <f>'将来負担比率（分子）の構造'!K$44</f>
        <v>82</v>
      </c>
      <c r="I63" s="172"/>
      <c r="J63" s="172"/>
      <c r="K63" s="172">
        <f>'将来負担比率（分子）の構造'!L$44</f>
        <v>287</v>
      </c>
      <c r="L63" s="172"/>
      <c r="M63" s="172"/>
      <c r="N63" s="172">
        <f>'将来負担比率（分子）の構造'!M$44</f>
        <v>306</v>
      </c>
      <c r="O63" s="172"/>
      <c r="P63" s="172"/>
    </row>
    <row r="64" spans="1:16" x14ac:dyDescent="0.15">
      <c r="A64" s="172" t="s">
        <v>32</v>
      </c>
      <c r="B64" s="172">
        <f>'将来負担比率（分子）の構造'!I$43</f>
        <v>1457</v>
      </c>
      <c r="C64" s="172"/>
      <c r="D64" s="172"/>
      <c r="E64" s="172">
        <f>'将来負担比率（分子）の構造'!J$43</f>
        <v>1424</v>
      </c>
      <c r="F64" s="172"/>
      <c r="G64" s="172"/>
      <c r="H64" s="172">
        <f>'将来負担比率（分子）の構造'!K$43</f>
        <v>1492</v>
      </c>
      <c r="I64" s="172"/>
      <c r="J64" s="172"/>
      <c r="K64" s="172">
        <f>'将来負担比率（分子）の構造'!L$43</f>
        <v>1602</v>
      </c>
      <c r="L64" s="172"/>
      <c r="M64" s="172"/>
      <c r="N64" s="172">
        <f>'将来負担比率（分子）の構造'!M$43</f>
        <v>1101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6524</v>
      </c>
      <c r="C66" s="172"/>
      <c r="D66" s="172"/>
      <c r="E66" s="172">
        <f>'将来負担比率（分子）の構造'!J$41</f>
        <v>6435</v>
      </c>
      <c r="F66" s="172"/>
      <c r="G66" s="172"/>
      <c r="H66" s="172">
        <f>'将来負担比率（分子）の構造'!K$41</f>
        <v>6193</v>
      </c>
      <c r="I66" s="172"/>
      <c r="J66" s="172"/>
      <c r="K66" s="172">
        <f>'将来負担比率（分子）の構造'!L$41</f>
        <v>6312</v>
      </c>
      <c r="L66" s="172"/>
      <c r="M66" s="172"/>
      <c r="N66" s="172">
        <f>'将来負担比率（分子）の構造'!M$41</f>
        <v>6126</v>
      </c>
      <c r="O66" s="172"/>
      <c r="P66" s="172"/>
    </row>
    <row r="67" spans="1:16" x14ac:dyDescent="0.15">
      <c r="A67" s="172" t="s">
        <v>77</v>
      </c>
      <c r="B67" s="172" t="e">
        <f>NA()</f>
        <v>#N/A</v>
      </c>
      <c r="C67" s="172">
        <f>IF(ISNUMBER('将来負担比率（分子）の構造'!I$53), IF('将来負担比率（分子）の構造'!I$53 &lt; 0, 0, '将来負担比率（分子）の構造'!I$53), NA())</f>
        <v>1837</v>
      </c>
      <c r="D67" s="172" t="e">
        <f>NA()</f>
        <v>#N/A</v>
      </c>
      <c r="E67" s="172" t="e">
        <f>NA()</f>
        <v>#N/A</v>
      </c>
      <c r="F67" s="172">
        <f>IF(ISNUMBER('将来負担比率（分子）の構造'!J$53), IF('将来負担比率（分子）の構造'!J$53 &lt; 0, 0, '将来負担比率（分子）の構造'!J$53), NA())</f>
        <v>1730</v>
      </c>
      <c r="G67" s="172" t="e">
        <f>NA()</f>
        <v>#N/A</v>
      </c>
      <c r="H67" s="172" t="e">
        <f>NA()</f>
        <v>#N/A</v>
      </c>
      <c r="I67" s="172">
        <f>IF(ISNUMBER('将来負担比率（分子）の構造'!K$53), IF('将来負担比率（分子）の構造'!K$53 &lt; 0, 0, '将来負担比率（分子）の構造'!K$53), NA())</f>
        <v>1454</v>
      </c>
      <c r="J67" s="172" t="e">
        <f>NA()</f>
        <v>#N/A</v>
      </c>
      <c r="K67" s="172" t="e">
        <f>NA()</f>
        <v>#N/A</v>
      </c>
      <c r="L67" s="172">
        <f>IF(ISNUMBER('将来負担比率（分子）の構造'!L$53), IF('将来負担比率（分子）の構造'!L$53 &lt; 0, 0, '将来負担比率（分子）の構造'!L$53), NA())</f>
        <v>1420</v>
      </c>
      <c r="M67" s="172" t="e">
        <f>NA()</f>
        <v>#N/A</v>
      </c>
      <c r="N67" s="172" t="e">
        <f>NA()</f>
        <v>#N/A</v>
      </c>
      <c r="O67" s="172">
        <f>IF(ISNUMBER('将来負担比率（分子）の構造'!M$53), IF('将来負担比率（分子）の構造'!M$53 &lt; 0, 0, '将来負担比率（分子）の構造'!M$53), NA())</f>
        <v>124</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786</v>
      </c>
      <c r="C72" s="176">
        <f>基金残高に係る経年分析!G55</f>
        <v>879</v>
      </c>
      <c r="D72" s="176">
        <f>基金残高に係る経年分析!H55</f>
        <v>1148</v>
      </c>
    </row>
    <row r="73" spans="1:16" x14ac:dyDescent="0.15">
      <c r="A73" s="175" t="s">
        <v>80</v>
      </c>
      <c r="B73" s="176" t="str">
        <f>基金残高に係る経年分析!F56</f>
        <v>-</v>
      </c>
      <c r="C73" s="176" t="str">
        <f>基金残高に係る経年分析!G56</f>
        <v>-</v>
      </c>
      <c r="D73" s="176" t="str">
        <f>基金残高に係る経年分析!H56</f>
        <v>-</v>
      </c>
    </row>
    <row r="74" spans="1:16" x14ac:dyDescent="0.15">
      <c r="A74" s="175" t="s">
        <v>81</v>
      </c>
      <c r="B74" s="176">
        <f>基金残高に係る経年分析!F57</f>
        <v>649</v>
      </c>
      <c r="C74" s="176">
        <f>基金残高に係る経年分析!G57</f>
        <v>651</v>
      </c>
      <c r="D74" s="176">
        <f>基金残高に係る経年分析!H57</f>
        <v>1052</v>
      </c>
    </row>
  </sheetData>
  <sheetProtection algorithmName="SHA-512" hashValue="D6aBWk2VsOWg4wxcJN/3mYXjyM7ftnrlx7H6NeMZVWQdEdJSDDfEeh1NTjgTmejeIfoJD72QnkH9dOV4g+wLsA==" saltValue="vFERV/3i88YSE5Uf+KCg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2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227</v>
      </c>
      <c r="C5" s="616"/>
      <c r="D5" s="616"/>
      <c r="E5" s="616"/>
      <c r="F5" s="616"/>
      <c r="G5" s="616"/>
      <c r="H5" s="616"/>
      <c r="I5" s="616"/>
      <c r="J5" s="616"/>
      <c r="K5" s="616"/>
      <c r="L5" s="616"/>
      <c r="M5" s="616"/>
      <c r="N5" s="616"/>
      <c r="O5" s="616"/>
      <c r="P5" s="616"/>
      <c r="Q5" s="617"/>
      <c r="R5" s="618">
        <v>3337607</v>
      </c>
      <c r="S5" s="619"/>
      <c r="T5" s="619"/>
      <c r="U5" s="619"/>
      <c r="V5" s="619"/>
      <c r="W5" s="619"/>
      <c r="X5" s="619"/>
      <c r="Y5" s="620"/>
      <c r="Z5" s="621">
        <v>39</v>
      </c>
      <c r="AA5" s="621"/>
      <c r="AB5" s="621"/>
      <c r="AC5" s="621"/>
      <c r="AD5" s="622">
        <v>3337607</v>
      </c>
      <c r="AE5" s="622"/>
      <c r="AF5" s="622"/>
      <c r="AG5" s="622"/>
      <c r="AH5" s="622"/>
      <c r="AI5" s="622"/>
      <c r="AJ5" s="622"/>
      <c r="AK5" s="622"/>
      <c r="AL5" s="623">
        <v>62.7</v>
      </c>
      <c r="AM5" s="624"/>
      <c r="AN5" s="624"/>
      <c r="AO5" s="625"/>
      <c r="AP5" s="615" t="s">
        <v>228</v>
      </c>
      <c r="AQ5" s="616"/>
      <c r="AR5" s="616"/>
      <c r="AS5" s="616"/>
      <c r="AT5" s="616"/>
      <c r="AU5" s="616"/>
      <c r="AV5" s="616"/>
      <c r="AW5" s="616"/>
      <c r="AX5" s="616"/>
      <c r="AY5" s="616"/>
      <c r="AZ5" s="616"/>
      <c r="BA5" s="616"/>
      <c r="BB5" s="616"/>
      <c r="BC5" s="616"/>
      <c r="BD5" s="616"/>
      <c r="BE5" s="616"/>
      <c r="BF5" s="617"/>
      <c r="BG5" s="629">
        <v>3337607</v>
      </c>
      <c r="BH5" s="630"/>
      <c r="BI5" s="630"/>
      <c r="BJ5" s="630"/>
      <c r="BK5" s="630"/>
      <c r="BL5" s="630"/>
      <c r="BM5" s="630"/>
      <c r="BN5" s="631"/>
      <c r="BO5" s="632">
        <v>100</v>
      </c>
      <c r="BP5" s="632"/>
      <c r="BQ5" s="632"/>
      <c r="BR5" s="632"/>
      <c r="BS5" s="633" t="s">
        <v>229</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221</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120150</v>
      </c>
      <c r="S6" s="630"/>
      <c r="T6" s="630"/>
      <c r="U6" s="630"/>
      <c r="V6" s="630"/>
      <c r="W6" s="630"/>
      <c r="X6" s="630"/>
      <c r="Y6" s="631"/>
      <c r="Z6" s="632">
        <v>1.4</v>
      </c>
      <c r="AA6" s="632"/>
      <c r="AB6" s="632"/>
      <c r="AC6" s="632"/>
      <c r="AD6" s="633">
        <v>120150</v>
      </c>
      <c r="AE6" s="633"/>
      <c r="AF6" s="633"/>
      <c r="AG6" s="633"/>
      <c r="AH6" s="633"/>
      <c r="AI6" s="633"/>
      <c r="AJ6" s="633"/>
      <c r="AK6" s="633"/>
      <c r="AL6" s="634">
        <v>2.2999999999999998</v>
      </c>
      <c r="AM6" s="635"/>
      <c r="AN6" s="635"/>
      <c r="AO6" s="636"/>
      <c r="AP6" s="626" t="s">
        <v>234</v>
      </c>
      <c r="AQ6" s="627"/>
      <c r="AR6" s="627"/>
      <c r="AS6" s="627"/>
      <c r="AT6" s="627"/>
      <c r="AU6" s="627"/>
      <c r="AV6" s="627"/>
      <c r="AW6" s="627"/>
      <c r="AX6" s="627"/>
      <c r="AY6" s="627"/>
      <c r="AZ6" s="627"/>
      <c r="BA6" s="627"/>
      <c r="BB6" s="627"/>
      <c r="BC6" s="627"/>
      <c r="BD6" s="627"/>
      <c r="BE6" s="627"/>
      <c r="BF6" s="628"/>
      <c r="BG6" s="629">
        <v>3337607</v>
      </c>
      <c r="BH6" s="630"/>
      <c r="BI6" s="630"/>
      <c r="BJ6" s="630"/>
      <c r="BK6" s="630"/>
      <c r="BL6" s="630"/>
      <c r="BM6" s="630"/>
      <c r="BN6" s="631"/>
      <c r="BO6" s="632">
        <v>100</v>
      </c>
      <c r="BP6" s="632"/>
      <c r="BQ6" s="632"/>
      <c r="BR6" s="632"/>
      <c r="BS6" s="633" t="s">
        <v>229</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92617</v>
      </c>
      <c r="CS6" s="630"/>
      <c r="CT6" s="630"/>
      <c r="CU6" s="630"/>
      <c r="CV6" s="630"/>
      <c r="CW6" s="630"/>
      <c r="CX6" s="630"/>
      <c r="CY6" s="631"/>
      <c r="CZ6" s="623">
        <v>1.2</v>
      </c>
      <c r="DA6" s="624"/>
      <c r="DB6" s="624"/>
      <c r="DC6" s="643"/>
      <c r="DD6" s="638" t="s">
        <v>229</v>
      </c>
      <c r="DE6" s="630"/>
      <c r="DF6" s="630"/>
      <c r="DG6" s="630"/>
      <c r="DH6" s="630"/>
      <c r="DI6" s="630"/>
      <c r="DJ6" s="630"/>
      <c r="DK6" s="630"/>
      <c r="DL6" s="630"/>
      <c r="DM6" s="630"/>
      <c r="DN6" s="630"/>
      <c r="DO6" s="630"/>
      <c r="DP6" s="631"/>
      <c r="DQ6" s="638">
        <v>92617</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1522</v>
      </c>
      <c r="S7" s="630"/>
      <c r="T7" s="630"/>
      <c r="U7" s="630"/>
      <c r="V7" s="630"/>
      <c r="W7" s="630"/>
      <c r="X7" s="630"/>
      <c r="Y7" s="631"/>
      <c r="Z7" s="632">
        <v>0</v>
      </c>
      <c r="AA7" s="632"/>
      <c r="AB7" s="632"/>
      <c r="AC7" s="632"/>
      <c r="AD7" s="633">
        <v>1522</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1157308</v>
      </c>
      <c r="BH7" s="630"/>
      <c r="BI7" s="630"/>
      <c r="BJ7" s="630"/>
      <c r="BK7" s="630"/>
      <c r="BL7" s="630"/>
      <c r="BM7" s="630"/>
      <c r="BN7" s="631"/>
      <c r="BO7" s="632">
        <v>34.700000000000003</v>
      </c>
      <c r="BP7" s="632"/>
      <c r="BQ7" s="632"/>
      <c r="BR7" s="632"/>
      <c r="BS7" s="633" t="s">
        <v>140</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1601640</v>
      </c>
      <c r="CS7" s="630"/>
      <c r="CT7" s="630"/>
      <c r="CU7" s="630"/>
      <c r="CV7" s="630"/>
      <c r="CW7" s="630"/>
      <c r="CX7" s="630"/>
      <c r="CY7" s="631"/>
      <c r="CZ7" s="632">
        <v>20.2</v>
      </c>
      <c r="DA7" s="632"/>
      <c r="DB7" s="632"/>
      <c r="DC7" s="632"/>
      <c r="DD7" s="638">
        <v>47572</v>
      </c>
      <c r="DE7" s="630"/>
      <c r="DF7" s="630"/>
      <c r="DG7" s="630"/>
      <c r="DH7" s="630"/>
      <c r="DI7" s="630"/>
      <c r="DJ7" s="630"/>
      <c r="DK7" s="630"/>
      <c r="DL7" s="630"/>
      <c r="DM7" s="630"/>
      <c r="DN7" s="630"/>
      <c r="DO7" s="630"/>
      <c r="DP7" s="631"/>
      <c r="DQ7" s="638">
        <v>1494512</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14875</v>
      </c>
      <c r="S8" s="630"/>
      <c r="T8" s="630"/>
      <c r="U8" s="630"/>
      <c r="V8" s="630"/>
      <c r="W8" s="630"/>
      <c r="X8" s="630"/>
      <c r="Y8" s="631"/>
      <c r="Z8" s="632">
        <v>0.2</v>
      </c>
      <c r="AA8" s="632"/>
      <c r="AB8" s="632"/>
      <c r="AC8" s="632"/>
      <c r="AD8" s="633">
        <v>14875</v>
      </c>
      <c r="AE8" s="633"/>
      <c r="AF8" s="633"/>
      <c r="AG8" s="633"/>
      <c r="AH8" s="633"/>
      <c r="AI8" s="633"/>
      <c r="AJ8" s="633"/>
      <c r="AK8" s="633"/>
      <c r="AL8" s="634">
        <v>0.3</v>
      </c>
      <c r="AM8" s="635"/>
      <c r="AN8" s="635"/>
      <c r="AO8" s="636"/>
      <c r="AP8" s="626" t="s">
        <v>240</v>
      </c>
      <c r="AQ8" s="627"/>
      <c r="AR8" s="627"/>
      <c r="AS8" s="627"/>
      <c r="AT8" s="627"/>
      <c r="AU8" s="627"/>
      <c r="AV8" s="627"/>
      <c r="AW8" s="627"/>
      <c r="AX8" s="627"/>
      <c r="AY8" s="627"/>
      <c r="AZ8" s="627"/>
      <c r="BA8" s="627"/>
      <c r="BB8" s="627"/>
      <c r="BC8" s="627"/>
      <c r="BD8" s="627"/>
      <c r="BE8" s="627"/>
      <c r="BF8" s="628"/>
      <c r="BG8" s="629">
        <v>36721</v>
      </c>
      <c r="BH8" s="630"/>
      <c r="BI8" s="630"/>
      <c r="BJ8" s="630"/>
      <c r="BK8" s="630"/>
      <c r="BL8" s="630"/>
      <c r="BM8" s="630"/>
      <c r="BN8" s="631"/>
      <c r="BO8" s="632">
        <v>1.1000000000000001</v>
      </c>
      <c r="BP8" s="632"/>
      <c r="BQ8" s="632"/>
      <c r="BR8" s="632"/>
      <c r="BS8" s="633" t="s">
        <v>229</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2468506</v>
      </c>
      <c r="CS8" s="630"/>
      <c r="CT8" s="630"/>
      <c r="CU8" s="630"/>
      <c r="CV8" s="630"/>
      <c r="CW8" s="630"/>
      <c r="CX8" s="630"/>
      <c r="CY8" s="631"/>
      <c r="CZ8" s="632">
        <v>31.2</v>
      </c>
      <c r="DA8" s="632"/>
      <c r="DB8" s="632"/>
      <c r="DC8" s="632"/>
      <c r="DD8" s="638">
        <v>2229</v>
      </c>
      <c r="DE8" s="630"/>
      <c r="DF8" s="630"/>
      <c r="DG8" s="630"/>
      <c r="DH8" s="630"/>
      <c r="DI8" s="630"/>
      <c r="DJ8" s="630"/>
      <c r="DK8" s="630"/>
      <c r="DL8" s="630"/>
      <c r="DM8" s="630"/>
      <c r="DN8" s="630"/>
      <c r="DO8" s="630"/>
      <c r="DP8" s="631"/>
      <c r="DQ8" s="638">
        <v>1275114</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17625</v>
      </c>
      <c r="S9" s="630"/>
      <c r="T9" s="630"/>
      <c r="U9" s="630"/>
      <c r="V9" s="630"/>
      <c r="W9" s="630"/>
      <c r="X9" s="630"/>
      <c r="Y9" s="631"/>
      <c r="Z9" s="632">
        <v>0.2</v>
      </c>
      <c r="AA9" s="632"/>
      <c r="AB9" s="632"/>
      <c r="AC9" s="632"/>
      <c r="AD9" s="633">
        <v>17625</v>
      </c>
      <c r="AE9" s="633"/>
      <c r="AF9" s="633"/>
      <c r="AG9" s="633"/>
      <c r="AH9" s="633"/>
      <c r="AI9" s="633"/>
      <c r="AJ9" s="633"/>
      <c r="AK9" s="633"/>
      <c r="AL9" s="634">
        <v>0.3</v>
      </c>
      <c r="AM9" s="635"/>
      <c r="AN9" s="635"/>
      <c r="AO9" s="636"/>
      <c r="AP9" s="626" t="s">
        <v>243</v>
      </c>
      <c r="AQ9" s="627"/>
      <c r="AR9" s="627"/>
      <c r="AS9" s="627"/>
      <c r="AT9" s="627"/>
      <c r="AU9" s="627"/>
      <c r="AV9" s="627"/>
      <c r="AW9" s="627"/>
      <c r="AX9" s="627"/>
      <c r="AY9" s="627"/>
      <c r="AZ9" s="627"/>
      <c r="BA9" s="627"/>
      <c r="BB9" s="627"/>
      <c r="BC9" s="627"/>
      <c r="BD9" s="627"/>
      <c r="BE9" s="627"/>
      <c r="BF9" s="628"/>
      <c r="BG9" s="629">
        <v>901583</v>
      </c>
      <c r="BH9" s="630"/>
      <c r="BI9" s="630"/>
      <c r="BJ9" s="630"/>
      <c r="BK9" s="630"/>
      <c r="BL9" s="630"/>
      <c r="BM9" s="630"/>
      <c r="BN9" s="631"/>
      <c r="BO9" s="632">
        <v>27</v>
      </c>
      <c r="BP9" s="632"/>
      <c r="BQ9" s="632"/>
      <c r="BR9" s="632"/>
      <c r="BS9" s="633" t="s">
        <v>140</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744600</v>
      </c>
      <c r="CS9" s="630"/>
      <c r="CT9" s="630"/>
      <c r="CU9" s="630"/>
      <c r="CV9" s="630"/>
      <c r="CW9" s="630"/>
      <c r="CX9" s="630"/>
      <c r="CY9" s="631"/>
      <c r="CZ9" s="632">
        <v>9.4</v>
      </c>
      <c r="DA9" s="632"/>
      <c r="DB9" s="632"/>
      <c r="DC9" s="632"/>
      <c r="DD9" s="638">
        <v>6946</v>
      </c>
      <c r="DE9" s="630"/>
      <c r="DF9" s="630"/>
      <c r="DG9" s="630"/>
      <c r="DH9" s="630"/>
      <c r="DI9" s="630"/>
      <c r="DJ9" s="630"/>
      <c r="DK9" s="630"/>
      <c r="DL9" s="630"/>
      <c r="DM9" s="630"/>
      <c r="DN9" s="630"/>
      <c r="DO9" s="630"/>
      <c r="DP9" s="631"/>
      <c r="DQ9" s="638">
        <v>530184</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229</v>
      </c>
      <c r="S10" s="630"/>
      <c r="T10" s="630"/>
      <c r="U10" s="630"/>
      <c r="V10" s="630"/>
      <c r="W10" s="630"/>
      <c r="X10" s="630"/>
      <c r="Y10" s="631"/>
      <c r="Z10" s="632" t="s">
        <v>229</v>
      </c>
      <c r="AA10" s="632"/>
      <c r="AB10" s="632"/>
      <c r="AC10" s="632"/>
      <c r="AD10" s="633" t="s">
        <v>140</v>
      </c>
      <c r="AE10" s="633"/>
      <c r="AF10" s="633"/>
      <c r="AG10" s="633"/>
      <c r="AH10" s="633"/>
      <c r="AI10" s="633"/>
      <c r="AJ10" s="633"/>
      <c r="AK10" s="633"/>
      <c r="AL10" s="634" t="s">
        <v>246</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88251</v>
      </c>
      <c r="BH10" s="630"/>
      <c r="BI10" s="630"/>
      <c r="BJ10" s="630"/>
      <c r="BK10" s="630"/>
      <c r="BL10" s="630"/>
      <c r="BM10" s="630"/>
      <c r="BN10" s="631"/>
      <c r="BO10" s="632">
        <v>2.6</v>
      </c>
      <c r="BP10" s="632"/>
      <c r="BQ10" s="632"/>
      <c r="BR10" s="632"/>
      <c r="BS10" s="633" t="s">
        <v>229</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v>148</v>
      </c>
      <c r="CS10" s="630"/>
      <c r="CT10" s="630"/>
      <c r="CU10" s="630"/>
      <c r="CV10" s="630"/>
      <c r="CW10" s="630"/>
      <c r="CX10" s="630"/>
      <c r="CY10" s="631"/>
      <c r="CZ10" s="632">
        <v>0</v>
      </c>
      <c r="DA10" s="632"/>
      <c r="DB10" s="632"/>
      <c r="DC10" s="632"/>
      <c r="DD10" s="638" t="s">
        <v>140</v>
      </c>
      <c r="DE10" s="630"/>
      <c r="DF10" s="630"/>
      <c r="DG10" s="630"/>
      <c r="DH10" s="630"/>
      <c r="DI10" s="630"/>
      <c r="DJ10" s="630"/>
      <c r="DK10" s="630"/>
      <c r="DL10" s="630"/>
      <c r="DM10" s="630"/>
      <c r="DN10" s="630"/>
      <c r="DO10" s="630"/>
      <c r="DP10" s="631"/>
      <c r="DQ10" s="638">
        <v>148</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504930</v>
      </c>
      <c r="S11" s="630"/>
      <c r="T11" s="630"/>
      <c r="U11" s="630"/>
      <c r="V11" s="630"/>
      <c r="W11" s="630"/>
      <c r="X11" s="630"/>
      <c r="Y11" s="631"/>
      <c r="Z11" s="634">
        <v>5.9</v>
      </c>
      <c r="AA11" s="635"/>
      <c r="AB11" s="635"/>
      <c r="AC11" s="647"/>
      <c r="AD11" s="638">
        <v>504930</v>
      </c>
      <c r="AE11" s="630"/>
      <c r="AF11" s="630"/>
      <c r="AG11" s="630"/>
      <c r="AH11" s="630"/>
      <c r="AI11" s="630"/>
      <c r="AJ11" s="630"/>
      <c r="AK11" s="631"/>
      <c r="AL11" s="634">
        <v>9.5</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130753</v>
      </c>
      <c r="BH11" s="630"/>
      <c r="BI11" s="630"/>
      <c r="BJ11" s="630"/>
      <c r="BK11" s="630"/>
      <c r="BL11" s="630"/>
      <c r="BM11" s="630"/>
      <c r="BN11" s="631"/>
      <c r="BO11" s="632">
        <v>3.9</v>
      </c>
      <c r="BP11" s="632"/>
      <c r="BQ11" s="632"/>
      <c r="BR11" s="632"/>
      <c r="BS11" s="633" t="s">
        <v>229</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198370</v>
      </c>
      <c r="CS11" s="630"/>
      <c r="CT11" s="630"/>
      <c r="CU11" s="630"/>
      <c r="CV11" s="630"/>
      <c r="CW11" s="630"/>
      <c r="CX11" s="630"/>
      <c r="CY11" s="631"/>
      <c r="CZ11" s="632">
        <v>2.5</v>
      </c>
      <c r="DA11" s="632"/>
      <c r="DB11" s="632"/>
      <c r="DC11" s="632"/>
      <c r="DD11" s="638">
        <v>63301</v>
      </c>
      <c r="DE11" s="630"/>
      <c r="DF11" s="630"/>
      <c r="DG11" s="630"/>
      <c r="DH11" s="630"/>
      <c r="DI11" s="630"/>
      <c r="DJ11" s="630"/>
      <c r="DK11" s="630"/>
      <c r="DL11" s="630"/>
      <c r="DM11" s="630"/>
      <c r="DN11" s="630"/>
      <c r="DO11" s="630"/>
      <c r="DP11" s="631"/>
      <c r="DQ11" s="638">
        <v>160732</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t="s">
        <v>140</v>
      </c>
      <c r="S12" s="630"/>
      <c r="T12" s="630"/>
      <c r="U12" s="630"/>
      <c r="V12" s="630"/>
      <c r="W12" s="630"/>
      <c r="X12" s="630"/>
      <c r="Y12" s="631"/>
      <c r="Z12" s="632" t="s">
        <v>229</v>
      </c>
      <c r="AA12" s="632"/>
      <c r="AB12" s="632"/>
      <c r="AC12" s="632"/>
      <c r="AD12" s="633" t="s">
        <v>229</v>
      </c>
      <c r="AE12" s="633"/>
      <c r="AF12" s="633"/>
      <c r="AG12" s="633"/>
      <c r="AH12" s="633"/>
      <c r="AI12" s="633"/>
      <c r="AJ12" s="633"/>
      <c r="AK12" s="633"/>
      <c r="AL12" s="634" t="s">
        <v>140</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1928211</v>
      </c>
      <c r="BH12" s="630"/>
      <c r="BI12" s="630"/>
      <c r="BJ12" s="630"/>
      <c r="BK12" s="630"/>
      <c r="BL12" s="630"/>
      <c r="BM12" s="630"/>
      <c r="BN12" s="631"/>
      <c r="BO12" s="632">
        <v>57.8</v>
      </c>
      <c r="BP12" s="632"/>
      <c r="BQ12" s="632"/>
      <c r="BR12" s="632"/>
      <c r="BS12" s="633" t="s">
        <v>229</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22769</v>
      </c>
      <c r="CS12" s="630"/>
      <c r="CT12" s="630"/>
      <c r="CU12" s="630"/>
      <c r="CV12" s="630"/>
      <c r="CW12" s="630"/>
      <c r="CX12" s="630"/>
      <c r="CY12" s="631"/>
      <c r="CZ12" s="632">
        <v>0.3</v>
      </c>
      <c r="DA12" s="632"/>
      <c r="DB12" s="632"/>
      <c r="DC12" s="632"/>
      <c r="DD12" s="638" t="s">
        <v>229</v>
      </c>
      <c r="DE12" s="630"/>
      <c r="DF12" s="630"/>
      <c r="DG12" s="630"/>
      <c r="DH12" s="630"/>
      <c r="DI12" s="630"/>
      <c r="DJ12" s="630"/>
      <c r="DK12" s="630"/>
      <c r="DL12" s="630"/>
      <c r="DM12" s="630"/>
      <c r="DN12" s="630"/>
      <c r="DO12" s="630"/>
      <c r="DP12" s="631"/>
      <c r="DQ12" s="638">
        <v>22669</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140</v>
      </c>
      <c r="S13" s="630"/>
      <c r="T13" s="630"/>
      <c r="U13" s="630"/>
      <c r="V13" s="630"/>
      <c r="W13" s="630"/>
      <c r="X13" s="630"/>
      <c r="Y13" s="631"/>
      <c r="Z13" s="632" t="s">
        <v>140</v>
      </c>
      <c r="AA13" s="632"/>
      <c r="AB13" s="632"/>
      <c r="AC13" s="632"/>
      <c r="AD13" s="633" t="s">
        <v>140</v>
      </c>
      <c r="AE13" s="633"/>
      <c r="AF13" s="633"/>
      <c r="AG13" s="633"/>
      <c r="AH13" s="633"/>
      <c r="AI13" s="633"/>
      <c r="AJ13" s="633"/>
      <c r="AK13" s="633"/>
      <c r="AL13" s="634" t="s">
        <v>229</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1928211</v>
      </c>
      <c r="BH13" s="630"/>
      <c r="BI13" s="630"/>
      <c r="BJ13" s="630"/>
      <c r="BK13" s="630"/>
      <c r="BL13" s="630"/>
      <c r="BM13" s="630"/>
      <c r="BN13" s="631"/>
      <c r="BO13" s="632">
        <v>57.8</v>
      </c>
      <c r="BP13" s="632"/>
      <c r="BQ13" s="632"/>
      <c r="BR13" s="632"/>
      <c r="BS13" s="633" t="s">
        <v>229</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788932</v>
      </c>
      <c r="CS13" s="630"/>
      <c r="CT13" s="630"/>
      <c r="CU13" s="630"/>
      <c r="CV13" s="630"/>
      <c r="CW13" s="630"/>
      <c r="CX13" s="630"/>
      <c r="CY13" s="631"/>
      <c r="CZ13" s="632">
        <v>10</v>
      </c>
      <c r="DA13" s="632"/>
      <c r="DB13" s="632"/>
      <c r="DC13" s="632"/>
      <c r="DD13" s="638">
        <v>372970</v>
      </c>
      <c r="DE13" s="630"/>
      <c r="DF13" s="630"/>
      <c r="DG13" s="630"/>
      <c r="DH13" s="630"/>
      <c r="DI13" s="630"/>
      <c r="DJ13" s="630"/>
      <c r="DK13" s="630"/>
      <c r="DL13" s="630"/>
      <c r="DM13" s="630"/>
      <c r="DN13" s="630"/>
      <c r="DO13" s="630"/>
      <c r="DP13" s="631"/>
      <c r="DQ13" s="638">
        <v>666875</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v>7</v>
      </c>
      <c r="S14" s="630"/>
      <c r="T14" s="630"/>
      <c r="U14" s="630"/>
      <c r="V14" s="630"/>
      <c r="W14" s="630"/>
      <c r="X14" s="630"/>
      <c r="Y14" s="631"/>
      <c r="Z14" s="632">
        <v>0</v>
      </c>
      <c r="AA14" s="632"/>
      <c r="AB14" s="632"/>
      <c r="AC14" s="632"/>
      <c r="AD14" s="633">
        <v>7</v>
      </c>
      <c r="AE14" s="633"/>
      <c r="AF14" s="633"/>
      <c r="AG14" s="633"/>
      <c r="AH14" s="633"/>
      <c r="AI14" s="633"/>
      <c r="AJ14" s="633"/>
      <c r="AK14" s="633"/>
      <c r="AL14" s="634">
        <v>0</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77092</v>
      </c>
      <c r="BH14" s="630"/>
      <c r="BI14" s="630"/>
      <c r="BJ14" s="630"/>
      <c r="BK14" s="630"/>
      <c r="BL14" s="630"/>
      <c r="BM14" s="630"/>
      <c r="BN14" s="631"/>
      <c r="BO14" s="632">
        <v>2.2999999999999998</v>
      </c>
      <c r="BP14" s="632"/>
      <c r="BQ14" s="632"/>
      <c r="BR14" s="632"/>
      <c r="BS14" s="633" t="s">
        <v>229</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551901</v>
      </c>
      <c r="CS14" s="630"/>
      <c r="CT14" s="630"/>
      <c r="CU14" s="630"/>
      <c r="CV14" s="630"/>
      <c r="CW14" s="630"/>
      <c r="CX14" s="630"/>
      <c r="CY14" s="631"/>
      <c r="CZ14" s="632">
        <v>7</v>
      </c>
      <c r="DA14" s="632"/>
      <c r="DB14" s="632"/>
      <c r="DC14" s="632"/>
      <c r="DD14" s="638">
        <v>10666</v>
      </c>
      <c r="DE14" s="630"/>
      <c r="DF14" s="630"/>
      <c r="DG14" s="630"/>
      <c r="DH14" s="630"/>
      <c r="DI14" s="630"/>
      <c r="DJ14" s="630"/>
      <c r="DK14" s="630"/>
      <c r="DL14" s="630"/>
      <c r="DM14" s="630"/>
      <c r="DN14" s="630"/>
      <c r="DO14" s="630"/>
      <c r="DP14" s="631"/>
      <c r="DQ14" s="638">
        <v>547290</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229</v>
      </c>
      <c r="S15" s="630"/>
      <c r="T15" s="630"/>
      <c r="U15" s="630"/>
      <c r="V15" s="630"/>
      <c r="W15" s="630"/>
      <c r="X15" s="630"/>
      <c r="Y15" s="631"/>
      <c r="Z15" s="632" t="s">
        <v>229</v>
      </c>
      <c r="AA15" s="632"/>
      <c r="AB15" s="632"/>
      <c r="AC15" s="632"/>
      <c r="AD15" s="633" t="s">
        <v>140</v>
      </c>
      <c r="AE15" s="633"/>
      <c r="AF15" s="633"/>
      <c r="AG15" s="633"/>
      <c r="AH15" s="633"/>
      <c r="AI15" s="633"/>
      <c r="AJ15" s="633"/>
      <c r="AK15" s="633"/>
      <c r="AL15" s="634" t="s">
        <v>229</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174996</v>
      </c>
      <c r="BH15" s="630"/>
      <c r="BI15" s="630"/>
      <c r="BJ15" s="630"/>
      <c r="BK15" s="630"/>
      <c r="BL15" s="630"/>
      <c r="BM15" s="630"/>
      <c r="BN15" s="631"/>
      <c r="BO15" s="632">
        <v>5.2</v>
      </c>
      <c r="BP15" s="632"/>
      <c r="BQ15" s="632"/>
      <c r="BR15" s="632"/>
      <c r="BS15" s="633" t="s">
        <v>229</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869414</v>
      </c>
      <c r="CS15" s="630"/>
      <c r="CT15" s="630"/>
      <c r="CU15" s="630"/>
      <c r="CV15" s="630"/>
      <c r="CW15" s="630"/>
      <c r="CX15" s="630"/>
      <c r="CY15" s="631"/>
      <c r="CZ15" s="632">
        <v>11</v>
      </c>
      <c r="DA15" s="632"/>
      <c r="DB15" s="632"/>
      <c r="DC15" s="632"/>
      <c r="DD15" s="638">
        <v>146569</v>
      </c>
      <c r="DE15" s="630"/>
      <c r="DF15" s="630"/>
      <c r="DG15" s="630"/>
      <c r="DH15" s="630"/>
      <c r="DI15" s="630"/>
      <c r="DJ15" s="630"/>
      <c r="DK15" s="630"/>
      <c r="DL15" s="630"/>
      <c r="DM15" s="630"/>
      <c r="DN15" s="630"/>
      <c r="DO15" s="630"/>
      <c r="DP15" s="631"/>
      <c r="DQ15" s="638">
        <v>655486</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16172</v>
      </c>
      <c r="S16" s="630"/>
      <c r="T16" s="630"/>
      <c r="U16" s="630"/>
      <c r="V16" s="630"/>
      <c r="W16" s="630"/>
      <c r="X16" s="630"/>
      <c r="Y16" s="631"/>
      <c r="Z16" s="632">
        <v>0.2</v>
      </c>
      <c r="AA16" s="632"/>
      <c r="AB16" s="632"/>
      <c r="AC16" s="632"/>
      <c r="AD16" s="633">
        <v>16172</v>
      </c>
      <c r="AE16" s="633"/>
      <c r="AF16" s="633"/>
      <c r="AG16" s="633"/>
      <c r="AH16" s="633"/>
      <c r="AI16" s="633"/>
      <c r="AJ16" s="633"/>
      <c r="AK16" s="633"/>
      <c r="AL16" s="634">
        <v>0.3</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229</v>
      </c>
      <c r="BH16" s="630"/>
      <c r="BI16" s="630"/>
      <c r="BJ16" s="630"/>
      <c r="BK16" s="630"/>
      <c r="BL16" s="630"/>
      <c r="BM16" s="630"/>
      <c r="BN16" s="631"/>
      <c r="BO16" s="632" t="s">
        <v>229</v>
      </c>
      <c r="BP16" s="632"/>
      <c r="BQ16" s="632"/>
      <c r="BR16" s="632"/>
      <c r="BS16" s="633" t="s">
        <v>140</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t="s">
        <v>140</v>
      </c>
      <c r="CS16" s="630"/>
      <c r="CT16" s="630"/>
      <c r="CU16" s="630"/>
      <c r="CV16" s="630"/>
      <c r="CW16" s="630"/>
      <c r="CX16" s="630"/>
      <c r="CY16" s="631"/>
      <c r="CZ16" s="632" t="s">
        <v>229</v>
      </c>
      <c r="DA16" s="632"/>
      <c r="DB16" s="632"/>
      <c r="DC16" s="632"/>
      <c r="DD16" s="638" t="s">
        <v>267</v>
      </c>
      <c r="DE16" s="630"/>
      <c r="DF16" s="630"/>
      <c r="DG16" s="630"/>
      <c r="DH16" s="630"/>
      <c r="DI16" s="630"/>
      <c r="DJ16" s="630"/>
      <c r="DK16" s="630"/>
      <c r="DL16" s="630"/>
      <c r="DM16" s="630"/>
      <c r="DN16" s="630"/>
      <c r="DO16" s="630"/>
      <c r="DP16" s="631"/>
      <c r="DQ16" s="638" t="s">
        <v>229</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47198</v>
      </c>
      <c r="S17" s="630"/>
      <c r="T17" s="630"/>
      <c r="U17" s="630"/>
      <c r="V17" s="630"/>
      <c r="W17" s="630"/>
      <c r="X17" s="630"/>
      <c r="Y17" s="631"/>
      <c r="Z17" s="632">
        <v>0.6</v>
      </c>
      <c r="AA17" s="632"/>
      <c r="AB17" s="632"/>
      <c r="AC17" s="632"/>
      <c r="AD17" s="633">
        <v>47198</v>
      </c>
      <c r="AE17" s="633"/>
      <c r="AF17" s="633"/>
      <c r="AG17" s="633"/>
      <c r="AH17" s="633"/>
      <c r="AI17" s="633"/>
      <c r="AJ17" s="633"/>
      <c r="AK17" s="633"/>
      <c r="AL17" s="634">
        <v>0.9</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229</v>
      </c>
      <c r="BH17" s="630"/>
      <c r="BI17" s="630"/>
      <c r="BJ17" s="630"/>
      <c r="BK17" s="630"/>
      <c r="BL17" s="630"/>
      <c r="BM17" s="630"/>
      <c r="BN17" s="631"/>
      <c r="BO17" s="632" t="s">
        <v>229</v>
      </c>
      <c r="BP17" s="632"/>
      <c r="BQ17" s="632"/>
      <c r="BR17" s="632"/>
      <c r="BS17" s="633" t="s">
        <v>229</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580741</v>
      </c>
      <c r="CS17" s="630"/>
      <c r="CT17" s="630"/>
      <c r="CU17" s="630"/>
      <c r="CV17" s="630"/>
      <c r="CW17" s="630"/>
      <c r="CX17" s="630"/>
      <c r="CY17" s="631"/>
      <c r="CZ17" s="632">
        <v>7.3</v>
      </c>
      <c r="DA17" s="632"/>
      <c r="DB17" s="632"/>
      <c r="DC17" s="632"/>
      <c r="DD17" s="638" t="s">
        <v>140</v>
      </c>
      <c r="DE17" s="630"/>
      <c r="DF17" s="630"/>
      <c r="DG17" s="630"/>
      <c r="DH17" s="630"/>
      <c r="DI17" s="630"/>
      <c r="DJ17" s="630"/>
      <c r="DK17" s="630"/>
      <c r="DL17" s="630"/>
      <c r="DM17" s="630"/>
      <c r="DN17" s="630"/>
      <c r="DO17" s="630"/>
      <c r="DP17" s="631"/>
      <c r="DQ17" s="638">
        <v>580741</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50317</v>
      </c>
      <c r="S18" s="630"/>
      <c r="T18" s="630"/>
      <c r="U18" s="630"/>
      <c r="V18" s="630"/>
      <c r="W18" s="630"/>
      <c r="X18" s="630"/>
      <c r="Y18" s="631"/>
      <c r="Z18" s="632">
        <v>0.6</v>
      </c>
      <c r="AA18" s="632"/>
      <c r="AB18" s="632"/>
      <c r="AC18" s="632"/>
      <c r="AD18" s="633">
        <v>50317</v>
      </c>
      <c r="AE18" s="633"/>
      <c r="AF18" s="633"/>
      <c r="AG18" s="633"/>
      <c r="AH18" s="633"/>
      <c r="AI18" s="633"/>
      <c r="AJ18" s="633"/>
      <c r="AK18" s="633"/>
      <c r="AL18" s="634">
        <v>0.9</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140</v>
      </c>
      <c r="BH18" s="630"/>
      <c r="BI18" s="630"/>
      <c r="BJ18" s="630"/>
      <c r="BK18" s="630"/>
      <c r="BL18" s="630"/>
      <c r="BM18" s="630"/>
      <c r="BN18" s="631"/>
      <c r="BO18" s="632" t="s">
        <v>140</v>
      </c>
      <c r="BP18" s="632"/>
      <c r="BQ18" s="632"/>
      <c r="BR18" s="632"/>
      <c r="BS18" s="633" t="s">
        <v>140</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229</v>
      </c>
      <c r="CS18" s="630"/>
      <c r="CT18" s="630"/>
      <c r="CU18" s="630"/>
      <c r="CV18" s="630"/>
      <c r="CW18" s="630"/>
      <c r="CX18" s="630"/>
      <c r="CY18" s="631"/>
      <c r="CZ18" s="632" t="s">
        <v>140</v>
      </c>
      <c r="DA18" s="632"/>
      <c r="DB18" s="632"/>
      <c r="DC18" s="632"/>
      <c r="DD18" s="638" t="s">
        <v>229</v>
      </c>
      <c r="DE18" s="630"/>
      <c r="DF18" s="630"/>
      <c r="DG18" s="630"/>
      <c r="DH18" s="630"/>
      <c r="DI18" s="630"/>
      <c r="DJ18" s="630"/>
      <c r="DK18" s="630"/>
      <c r="DL18" s="630"/>
      <c r="DM18" s="630"/>
      <c r="DN18" s="630"/>
      <c r="DO18" s="630"/>
      <c r="DP18" s="631"/>
      <c r="DQ18" s="638" t="s">
        <v>140</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11312</v>
      </c>
      <c r="S19" s="630"/>
      <c r="T19" s="630"/>
      <c r="U19" s="630"/>
      <c r="V19" s="630"/>
      <c r="W19" s="630"/>
      <c r="X19" s="630"/>
      <c r="Y19" s="631"/>
      <c r="Z19" s="632">
        <v>0.1</v>
      </c>
      <c r="AA19" s="632"/>
      <c r="AB19" s="632"/>
      <c r="AC19" s="632"/>
      <c r="AD19" s="633">
        <v>11312</v>
      </c>
      <c r="AE19" s="633"/>
      <c r="AF19" s="633"/>
      <c r="AG19" s="633"/>
      <c r="AH19" s="633"/>
      <c r="AI19" s="633"/>
      <c r="AJ19" s="633"/>
      <c r="AK19" s="633"/>
      <c r="AL19" s="634">
        <v>0.2</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t="s">
        <v>267</v>
      </c>
      <c r="BH19" s="630"/>
      <c r="BI19" s="630"/>
      <c r="BJ19" s="630"/>
      <c r="BK19" s="630"/>
      <c r="BL19" s="630"/>
      <c r="BM19" s="630"/>
      <c r="BN19" s="631"/>
      <c r="BO19" s="632" t="s">
        <v>267</v>
      </c>
      <c r="BP19" s="632"/>
      <c r="BQ19" s="632"/>
      <c r="BR19" s="632"/>
      <c r="BS19" s="633" t="s">
        <v>229</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140</v>
      </c>
      <c r="CS19" s="630"/>
      <c r="CT19" s="630"/>
      <c r="CU19" s="630"/>
      <c r="CV19" s="630"/>
      <c r="CW19" s="630"/>
      <c r="CX19" s="630"/>
      <c r="CY19" s="631"/>
      <c r="CZ19" s="632" t="s">
        <v>229</v>
      </c>
      <c r="DA19" s="632"/>
      <c r="DB19" s="632"/>
      <c r="DC19" s="632"/>
      <c r="DD19" s="638" t="s">
        <v>229</v>
      </c>
      <c r="DE19" s="630"/>
      <c r="DF19" s="630"/>
      <c r="DG19" s="630"/>
      <c r="DH19" s="630"/>
      <c r="DI19" s="630"/>
      <c r="DJ19" s="630"/>
      <c r="DK19" s="630"/>
      <c r="DL19" s="630"/>
      <c r="DM19" s="630"/>
      <c r="DN19" s="630"/>
      <c r="DO19" s="630"/>
      <c r="DP19" s="631"/>
      <c r="DQ19" s="638" t="s">
        <v>229</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5255</v>
      </c>
      <c r="S20" s="630"/>
      <c r="T20" s="630"/>
      <c r="U20" s="630"/>
      <c r="V20" s="630"/>
      <c r="W20" s="630"/>
      <c r="X20" s="630"/>
      <c r="Y20" s="631"/>
      <c r="Z20" s="632">
        <v>0.1</v>
      </c>
      <c r="AA20" s="632"/>
      <c r="AB20" s="632"/>
      <c r="AC20" s="632"/>
      <c r="AD20" s="633">
        <v>5255</v>
      </c>
      <c r="AE20" s="633"/>
      <c r="AF20" s="633"/>
      <c r="AG20" s="633"/>
      <c r="AH20" s="633"/>
      <c r="AI20" s="633"/>
      <c r="AJ20" s="633"/>
      <c r="AK20" s="633"/>
      <c r="AL20" s="634">
        <v>0.1</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229</v>
      </c>
      <c r="BH20" s="630"/>
      <c r="BI20" s="630"/>
      <c r="BJ20" s="630"/>
      <c r="BK20" s="630"/>
      <c r="BL20" s="630"/>
      <c r="BM20" s="630"/>
      <c r="BN20" s="631"/>
      <c r="BO20" s="632" t="s">
        <v>229</v>
      </c>
      <c r="BP20" s="632"/>
      <c r="BQ20" s="632"/>
      <c r="BR20" s="632"/>
      <c r="BS20" s="633" t="s">
        <v>140</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7919638</v>
      </c>
      <c r="CS20" s="630"/>
      <c r="CT20" s="630"/>
      <c r="CU20" s="630"/>
      <c r="CV20" s="630"/>
      <c r="CW20" s="630"/>
      <c r="CX20" s="630"/>
      <c r="CY20" s="631"/>
      <c r="CZ20" s="632">
        <v>100</v>
      </c>
      <c r="DA20" s="632"/>
      <c r="DB20" s="632"/>
      <c r="DC20" s="632"/>
      <c r="DD20" s="638">
        <v>650253</v>
      </c>
      <c r="DE20" s="630"/>
      <c r="DF20" s="630"/>
      <c r="DG20" s="630"/>
      <c r="DH20" s="630"/>
      <c r="DI20" s="630"/>
      <c r="DJ20" s="630"/>
      <c r="DK20" s="630"/>
      <c r="DL20" s="630"/>
      <c r="DM20" s="630"/>
      <c r="DN20" s="630"/>
      <c r="DO20" s="630"/>
      <c r="DP20" s="631"/>
      <c r="DQ20" s="638">
        <v>6026368</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1705</v>
      </c>
      <c r="S21" s="630"/>
      <c r="T21" s="630"/>
      <c r="U21" s="630"/>
      <c r="V21" s="630"/>
      <c r="W21" s="630"/>
      <c r="X21" s="630"/>
      <c r="Y21" s="631"/>
      <c r="Z21" s="632">
        <v>0</v>
      </c>
      <c r="AA21" s="632"/>
      <c r="AB21" s="632"/>
      <c r="AC21" s="632"/>
      <c r="AD21" s="633">
        <v>1705</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t="s">
        <v>140</v>
      </c>
      <c r="BH21" s="630"/>
      <c r="BI21" s="630"/>
      <c r="BJ21" s="630"/>
      <c r="BK21" s="630"/>
      <c r="BL21" s="630"/>
      <c r="BM21" s="630"/>
      <c r="BN21" s="631"/>
      <c r="BO21" s="632" t="s">
        <v>229</v>
      </c>
      <c r="BP21" s="632"/>
      <c r="BQ21" s="632"/>
      <c r="BR21" s="632"/>
      <c r="BS21" s="633" t="s">
        <v>229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282</v>
      </c>
      <c r="C22" s="666"/>
      <c r="D22" s="666"/>
      <c r="E22" s="666"/>
      <c r="F22" s="666"/>
      <c r="G22" s="666"/>
      <c r="H22" s="666"/>
      <c r="I22" s="666"/>
      <c r="J22" s="666"/>
      <c r="K22" s="666"/>
      <c r="L22" s="666"/>
      <c r="M22" s="666"/>
      <c r="N22" s="666"/>
      <c r="O22" s="666"/>
      <c r="P22" s="666"/>
      <c r="Q22" s="667"/>
      <c r="R22" s="629">
        <v>32045</v>
      </c>
      <c r="S22" s="630"/>
      <c r="T22" s="630"/>
      <c r="U22" s="630"/>
      <c r="V22" s="630"/>
      <c r="W22" s="630"/>
      <c r="X22" s="630"/>
      <c r="Y22" s="631"/>
      <c r="Z22" s="632">
        <v>0.4</v>
      </c>
      <c r="AA22" s="632"/>
      <c r="AB22" s="632"/>
      <c r="AC22" s="632"/>
      <c r="AD22" s="633" t="s">
        <v>229</v>
      </c>
      <c r="AE22" s="633"/>
      <c r="AF22" s="633"/>
      <c r="AG22" s="633"/>
      <c r="AH22" s="633"/>
      <c r="AI22" s="633"/>
      <c r="AJ22" s="633"/>
      <c r="AK22" s="633"/>
      <c r="AL22" s="634" t="s">
        <v>140</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267</v>
      </c>
      <c r="BH22" s="630"/>
      <c r="BI22" s="630"/>
      <c r="BJ22" s="630"/>
      <c r="BK22" s="630"/>
      <c r="BL22" s="630"/>
      <c r="BM22" s="630"/>
      <c r="BN22" s="631"/>
      <c r="BO22" s="632" t="s">
        <v>140</v>
      </c>
      <c r="BP22" s="632"/>
      <c r="BQ22" s="632"/>
      <c r="BR22" s="632"/>
      <c r="BS22" s="633" t="s">
        <v>229</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1273491</v>
      </c>
      <c r="S23" s="630"/>
      <c r="T23" s="630"/>
      <c r="U23" s="630"/>
      <c r="V23" s="630"/>
      <c r="W23" s="630"/>
      <c r="X23" s="630"/>
      <c r="Y23" s="631"/>
      <c r="Z23" s="632">
        <v>14.9</v>
      </c>
      <c r="AA23" s="632"/>
      <c r="AB23" s="632"/>
      <c r="AC23" s="632"/>
      <c r="AD23" s="633">
        <v>1164703</v>
      </c>
      <c r="AE23" s="633"/>
      <c r="AF23" s="633"/>
      <c r="AG23" s="633"/>
      <c r="AH23" s="633"/>
      <c r="AI23" s="633"/>
      <c r="AJ23" s="633"/>
      <c r="AK23" s="633"/>
      <c r="AL23" s="634">
        <v>21.9</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229</v>
      </c>
      <c r="BH23" s="630"/>
      <c r="BI23" s="630"/>
      <c r="BJ23" s="630"/>
      <c r="BK23" s="630"/>
      <c r="BL23" s="630"/>
      <c r="BM23" s="630"/>
      <c r="BN23" s="631"/>
      <c r="BO23" s="632" t="s">
        <v>229</v>
      </c>
      <c r="BP23" s="632"/>
      <c r="BQ23" s="632"/>
      <c r="BR23" s="632"/>
      <c r="BS23" s="633" t="s">
        <v>140</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1164703</v>
      </c>
      <c r="S24" s="630"/>
      <c r="T24" s="630"/>
      <c r="U24" s="630"/>
      <c r="V24" s="630"/>
      <c r="W24" s="630"/>
      <c r="X24" s="630"/>
      <c r="Y24" s="631"/>
      <c r="Z24" s="632">
        <v>13.6</v>
      </c>
      <c r="AA24" s="632"/>
      <c r="AB24" s="632"/>
      <c r="AC24" s="632"/>
      <c r="AD24" s="633">
        <v>1164703</v>
      </c>
      <c r="AE24" s="633"/>
      <c r="AF24" s="633"/>
      <c r="AG24" s="633"/>
      <c r="AH24" s="633"/>
      <c r="AI24" s="633"/>
      <c r="AJ24" s="633"/>
      <c r="AK24" s="633"/>
      <c r="AL24" s="634">
        <v>21.9</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229</v>
      </c>
      <c r="BH24" s="630"/>
      <c r="BI24" s="630"/>
      <c r="BJ24" s="630"/>
      <c r="BK24" s="630"/>
      <c r="BL24" s="630"/>
      <c r="BM24" s="630"/>
      <c r="BN24" s="631"/>
      <c r="BO24" s="632" t="s">
        <v>267</v>
      </c>
      <c r="BP24" s="632"/>
      <c r="BQ24" s="632"/>
      <c r="BR24" s="632"/>
      <c r="BS24" s="633" t="s">
        <v>229</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3275646</v>
      </c>
      <c r="CS24" s="619"/>
      <c r="CT24" s="619"/>
      <c r="CU24" s="619"/>
      <c r="CV24" s="619"/>
      <c r="CW24" s="619"/>
      <c r="CX24" s="619"/>
      <c r="CY24" s="620"/>
      <c r="CZ24" s="623">
        <v>41.4</v>
      </c>
      <c r="DA24" s="624"/>
      <c r="DB24" s="624"/>
      <c r="DC24" s="643"/>
      <c r="DD24" s="668">
        <v>2152058</v>
      </c>
      <c r="DE24" s="619"/>
      <c r="DF24" s="619"/>
      <c r="DG24" s="619"/>
      <c r="DH24" s="619"/>
      <c r="DI24" s="619"/>
      <c r="DJ24" s="619"/>
      <c r="DK24" s="620"/>
      <c r="DL24" s="668">
        <v>2060142</v>
      </c>
      <c r="DM24" s="619"/>
      <c r="DN24" s="619"/>
      <c r="DO24" s="619"/>
      <c r="DP24" s="619"/>
      <c r="DQ24" s="619"/>
      <c r="DR24" s="619"/>
      <c r="DS24" s="619"/>
      <c r="DT24" s="619"/>
      <c r="DU24" s="619"/>
      <c r="DV24" s="620"/>
      <c r="DW24" s="623">
        <v>36.4</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108788</v>
      </c>
      <c r="S25" s="630"/>
      <c r="T25" s="630"/>
      <c r="U25" s="630"/>
      <c r="V25" s="630"/>
      <c r="W25" s="630"/>
      <c r="X25" s="630"/>
      <c r="Y25" s="631"/>
      <c r="Z25" s="632">
        <v>1.3</v>
      </c>
      <c r="AA25" s="632"/>
      <c r="AB25" s="632"/>
      <c r="AC25" s="632"/>
      <c r="AD25" s="633" t="s">
        <v>246</v>
      </c>
      <c r="AE25" s="633"/>
      <c r="AF25" s="633"/>
      <c r="AG25" s="633"/>
      <c r="AH25" s="633"/>
      <c r="AI25" s="633"/>
      <c r="AJ25" s="633"/>
      <c r="AK25" s="633"/>
      <c r="AL25" s="634" t="s">
        <v>267</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140</v>
      </c>
      <c r="BH25" s="630"/>
      <c r="BI25" s="630"/>
      <c r="BJ25" s="630"/>
      <c r="BK25" s="630"/>
      <c r="BL25" s="630"/>
      <c r="BM25" s="630"/>
      <c r="BN25" s="631"/>
      <c r="BO25" s="632" t="s">
        <v>229</v>
      </c>
      <c r="BP25" s="632"/>
      <c r="BQ25" s="632"/>
      <c r="BR25" s="632"/>
      <c r="BS25" s="633" t="s">
        <v>140</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1394289</v>
      </c>
      <c r="CS25" s="669"/>
      <c r="CT25" s="669"/>
      <c r="CU25" s="669"/>
      <c r="CV25" s="669"/>
      <c r="CW25" s="669"/>
      <c r="CX25" s="669"/>
      <c r="CY25" s="670"/>
      <c r="CZ25" s="634">
        <v>17.600000000000001</v>
      </c>
      <c r="DA25" s="663"/>
      <c r="DB25" s="663"/>
      <c r="DC25" s="671"/>
      <c r="DD25" s="638">
        <v>1271069</v>
      </c>
      <c r="DE25" s="669"/>
      <c r="DF25" s="669"/>
      <c r="DG25" s="669"/>
      <c r="DH25" s="669"/>
      <c r="DI25" s="669"/>
      <c r="DJ25" s="669"/>
      <c r="DK25" s="670"/>
      <c r="DL25" s="638">
        <v>1199353</v>
      </c>
      <c r="DM25" s="669"/>
      <c r="DN25" s="669"/>
      <c r="DO25" s="669"/>
      <c r="DP25" s="669"/>
      <c r="DQ25" s="669"/>
      <c r="DR25" s="669"/>
      <c r="DS25" s="669"/>
      <c r="DT25" s="669"/>
      <c r="DU25" s="669"/>
      <c r="DV25" s="670"/>
      <c r="DW25" s="634">
        <v>21.2</v>
      </c>
      <c r="DX25" s="663"/>
      <c r="DY25" s="663"/>
      <c r="DZ25" s="663"/>
      <c r="EA25" s="663"/>
      <c r="EB25" s="663"/>
      <c r="EC25" s="664"/>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140</v>
      </c>
      <c r="S26" s="630"/>
      <c r="T26" s="630"/>
      <c r="U26" s="630"/>
      <c r="V26" s="630"/>
      <c r="W26" s="630"/>
      <c r="X26" s="630"/>
      <c r="Y26" s="631"/>
      <c r="Z26" s="632" t="s">
        <v>246</v>
      </c>
      <c r="AA26" s="632"/>
      <c r="AB26" s="632"/>
      <c r="AC26" s="632"/>
      <c r="AD26" s="633" t="s">
        <v>229</v>
      </c>
      <c r="AE26" s="633"/>
      <c r="AF26" s="633"/>
      <c r="AG26" s="633"/>
      <c r="AH26" s="633"/>
      <c r="AI26" s="633"/>
      <c r="AJ26" s="633"/>
      <c r="AK26" s="633"/>
      <c r="AL26" s="634" t="s">
        <v>229</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267</v>
      </c>
      <c r="BH26" s="630"/>
      <c r="BI26" s="630"/>
      <c r="BJ26" s="630"/>
      <c r="BK26" s="630"/>
      <c r="BL26" s="630"/>
      <c r="BM26" s="630"/>
      <c r="BN26" s="631"/>
      <c r="BO26" s="632" t="s">
        <v>140</v>
      </c>
      <c r="BP26" s="632"/>
      <c r="BQ26" s="632"/>
      <c r="BR26" s="632"/>
      <c r="BS26" s="633" t="s">
        <v>229</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812059</v>
      </c>
      <c r="CS26" s="630"/>
      <c r="CT26" s="630"/>
      <c r="CU26" s="630"/>
      <c r="CV26" s="630"/>
      <c r="CW26" s="630"/>
      <c r="CX26" s="630"/>
      <c r="CY26" s="631"/>
      <c r="CZ26" s="634">
        <v>10.3</v>
      </c>
      <c r="DA26" s="663"/>
      <c r="DB26" s="663"/>
      <c r="DC26" s="671"/>
      <c r="DD26" s="638">
        <v>723676</v>
      </c>
      <c r="DE26" s="630"/>
      <c r="DF26" s="630"/>
      <c r="DG26" s="630"/>
      <c r="DH26" s="630"/>
      <c r="DI26" s="630"/>
      <c r="DJ26" s="630"/>
      <c r="DK26" s="631"/>
      <c r="DL26" s="638" t="s">
        <v>229</v>
      </c>
      <c r="DM26" s="630"/>
      <c r="DN26" s="630"/>
      <c r="DO26" s="630"/>
      <c r="DP26" s="630"/>
      <c r="DQ26" s="630"/>
      <c r="DR26" s="630"/>
      <c r="DS26" s="630"/>
      <c r="DT26" s="630"/>
      <c r="DU26" s="630"/>
      <c r="DV26" s="631"/>
      <c r="DW26" s="634" t="s">
        <v>140</v>
      </c>
      <c r="DX26" s="663"/>
      <c r="DY26" s="663"/>
      <c r="DZ26" s="663"/>
      <c r="EA26" s="663"/>
      <c r="EB26" s="663"/>
      <c r="EC26" s="664"/>
    </row>
    <row r="27" spans="2:133" ht="11.25" customHeight="1" x14ac:dyDescent="0.15">
      <c r="B27" s="626" t="s">
        <v>301</v>
      </c>
      <c r="C27" s="627"/>
      <c r="D27" s="627"/>
      <c r="E27" s="627"/>
      <c r="F27" s="627"/>
      <c r="G27" s="627"/>
      <c r="H27" s="627"/>
      <c r="I27" s="627"/>
      <c r="J27" s="627"/>
      <c r="K27" s="627"/>
      <c r="L27" s="627"/>
      <c r="M27" s="627"/>
      <c r="N27" s="627"/>
      <c r="O27" s="627"/>
      <c r="P27" s="627"/>
      <c r="Q27" s="628"/>
      <c r="R27" s="629">
        <v>5383894</v>
      </c>
      <c r="S27" s="630"/>
      <c r="T27" s="630"/>
      <c r="U27" s="630"/>
      <c r="V27" s="630"/>
      <c r="W27" s="630"/>
      <c r="X27" s="630"/>
      <c r="Y27" s="631"/>
      <c r="Z27" s="632">
        <v>62.9</v>
      </c>
      <c r="AA27" s="632"/>
      <c r="AB27" s="632"/>
      <c r="AC27" s="632"/>
      <c r="AD27" s="633">
        <v>5275106</v>
      </c>
      <c r="AE27" s="633"/>
      <c r="AF27" s="633"/>
      <c r="AG27" s="633"/>
      <c r="AH27" s="633"/>
      <c r="AI27" s="633"/>
      <c r="AJ27" s="633"/>
      <c r="AK27" s="633"/>
      <c r="AL27" s="634">
        <v>99.1</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3337607</v>
      </c>
      <c r="BH27" s="630"/>
      <c r="BI27" s="630"/>
      <c r="BJ27" s="630"/>
      <c r="BK27" s="630"/>
      <c r="BL27" s="630"/>
      <c r="BM27" s="630"/>
      <c r="BN27" s="631"/>
      <c r="BO27" s="632">
        <v>100</v>
      </c>
      <c r="BP27" s="632"/>
      <c r="BQ27" s="632"/>
      <c r="BR27" s="632"/>
      <c r="BS27" s="633" t="s">
        <v>229</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1300616</v>
      </c>
      <c r="CS27" s="669"/>
      <c r="CT27" s="669"/>
      <c r="CU27" s="669"/>
      <c r="CV27" s="669"/>
      <c r="CW27" s="669"/>
      <c r="CX27" s="669"/>
      <c r="CY27" s="670"/>
      <c r="CZ27" s="634">
        <v>16.399999999999999</v>
      </c>
      <c r="DA27" s="663"/>
      <c r="DB27" s="663"/>
      <c r="DC27" s="671"/>
      <c r="DD27" s="638">
        <v>300248</v>
      </c>
      <c r="DE27" s="669"/>
      <c r="DF27" s="669"/>
      <c r="DG27" s="669"/>
      <c r="DH27" s="669"/>
      <c r="DI27" s="669"/>
      <c r="DJ27" s="669"/>
      <c r="DK27" s="670"/>
      <c r="DL27" s="638">
        <v>280048</v>
      </c>
      <c r="DM27" s="669"/>
      <c r="DN27" s="669"/>
      <c r="DO27" s="669"/>
      <c r="DP27" s="669"/>
      <c r="DQ27" s="669"/>
      <c r="DR27" s="669"/>
      <c r="DS27" s="669"/>
      <c r="DT27" s="669"/>
      <c r="DU27" s="669"/>
      <c r="DV27" s="670"/>
      <c r="DW27" s="634">
        <v>4.9000000000000004</v>
      </c>
      <c r="DX27" s="663"/>
      <c r="DY27" s="663"/>
      <c r="DZ27" s="663"/>
      <c r="EA27" s="663"/>
      <c r="EB27" s="663"/>
      <c r="EC27" s="664"/>
    </row>
    <row r="28" spans="2:133" ht="11.25" customHeight="1" x14ac:dyDescent="0.15">
      <c r="B28" s="626" t="s">
        <v>304</v>
      </c>
      <c r="C28" s="627"/>
      <c r="D28" s="627"/>
      <c r="E28" s="627"/>
      <c r="F28" s="627"/>
      <c r="G28" s="627"/>
      <c r="H28" s="627"/>
      <c r="I28" s="627"/>
      <c r="J28" s="627"/>
      <c r="K28" s="627"/>
      <c r="L28" s="627"/>
      <c r="M28" s="627"/>
      <c r="N28" s="627"/>
      <c r="O28" s="627"/>
      <c r="P28" s="627"/>
      <c r="Q28" s="628"/>
      <c r="R28" s="629">
        <v>4679</v>
      </c>
      <c r="S28" s="630"/>
      <c r="T28" s="630"/>
      <c r="U28" s="630"/>
      <c r="V28" s="630"/>
      <c r="W28" s="630"/>
      <c r="X28" s="630"/>
      <c r="Y28" s="631"/>
      <c r="Z28" s="632">
        <v>0.1</v>
      </c>
      <c r="AA28" s="632"/>
      <c r="AB28" s="632"/>
      <c r="AC28" s="632"/>
      <c r="AD28" s="633">
        <v>4679</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580741</v>
      </c>
      <c r="CS28" s="630"/>
      <c r="CT28" s="630"/>
      <c r="CU28" s="630"/>
      <c r="CV28" s="630"/>
      <c r="CW28" s="630"/>
      <c r="CX28" s="630"/>
      <c r="CY28" s="631"/>
      <c r="CZ28" s="634">
        <v>7.3</v>
      </c>
      <c r="DA28" s="663"/>
      <c r="DB28" s="663"/>
      <c r="DC28" s="671"/>
      <c r="DD28" s="638">
        <v>580741</v>
      </c>
      <c r="DE28" s="630"/>
      <c r="DF28" s="630"/>
      <c r="DG28" s="630"/>
      <c r="DH28" s="630"/>
      <c r="DI28" s="630"/>
      <c r="DJ28" s="630"/>
      <c r="DK28" s="631"/>
      <c r="DL28" s="638">
        <v>580741</v>
      </c>
      <c r="DM28" s="630"/>
      <c r="DN28" s="630"/>
      <c r="DO28" s="630"/>
      <c r="DP28" s="630"/>
      <c r="DQ28" s="630"/>
      <c r="DR28" s="630"/>
      <c r="DS28" s="630"/>
      <c r="DT28" s="630"/>
      <c r="DU28" s="630"/>
      <c r="DV28" s="631"/>
      <c r="DW28" s="634">
        <v>10.3</v>
      </c>
      <c r="DX28" s="663"/>
      <c r="DY28" s="663"/>
      <c r="DZ28" s="663"/>
      <c r="EA28" s="663"/>
      <c r="EB28" s="663"/>
      <c r="EC28" s="664"/>
    </row>
    <row r="29" spans="2:133" ht="11.25" customHeight="1" x14ac:dyDescent="0.15">
      <c r="B29" s="626" t="s">
        <v>306</v>
      </c>
      <c r="C29" s="627"/>
      <c r="D29" s="627"/>
      <c r="E29" s="627"/>
      <c r="F29" s="627"/>
      <c r="G29" s="627"/>
      <c r="H29" s="627"/>
      <c r="I29" s="627"/>
      <c r="J29" s="627"/>
      <c r="K29" s="627"/>
      <c r="L29" s="627"/>
      <c r="M29" s="627"/>
      <c r="N29" s="627"/>
      <c r="O29" s="627"/>
      <c r="P29" s="627"/>
      <c r="Q29" s="628"/>
      <c r="R29" s="629">
        <v>2028</v>
      </c>
      <c r="S29" s="630"/>
      <c r="T29" s="630"/>
      <c r="U29" s="630"/>
      <c r="V29" s="630"/>
      <c r="W29" s="630"/>
      <c r="X29" s="630"/>
      <c r="Y29" s="631"/>
      <c r="Z29" s="632">
        <v>0</v>
      </c>
      <c r="AA29" s="632"/>
      <c r="AB29" s="632"/>
      <c r="AC29" s="632"/>
      <c r="AD29" s="633" t="s">
        <v>229</v>
      </c>
      <c r="AE29" s="633"/>
      <c r="AF29" s="633"/>
      <c r="AG29" s="633"/>
      <c r="AH29" s="633"/>
      <c r="AI29" s="633"/>
      <c r="AJ29" s="633"/>
      <c r="AK29" s="633"/>
      <c r="AL29" s="634" t="s">
        <v>229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308</v>
      </c>
      <c r="CG29" s="645"/>
      <c r="CH29" s="645"/>
      <c r="CI29" s="645"/>
      <c r="CJ29" s="645"/>
      <c r="CK29" s="645"/>
      <c r="CL29" s="645"/>
      <c r="CM29" s="645"/>
      <c r="CN29" s="645"/>
      <c r="CO29" s="645"/>
      <c r="CP29" s="645"/>
      <c r="CQ29" s="646"/>
      <c r="CR29" s="629">
        <v>580741</v>
      </c>
      <c r="CS29" s="669"/>
      <c r="CT29" s="669"/>
      <c r="CU29" s="669"/>
      <c r="CV29" s="669"/>
      <c r="CW29" s="669"/>
      <c r="CX29" s="669"/>
      <c r="CY29" s="670"/>
      <c r="CZ29" s="634">
        <v>7.3</v>
      </c>
      <c r="DA29" s="663"/>
      <c r="DB29" s="663"/>
      <c r="DC29" s="671"/>
      <c r="DD29" s="638">
        <v>580741</v>
      </c>
      <c r="DE29" s="669"/>
      <c r="DF29" s="669"/>
      <c r="DG29" s="669"/>
      <c r="DH29" s="669"/>
      <c r="DI29" s="669"/>
      <c r="DJ29" s="669"/>
      <c r="DK29" s="670"/>
      <c r="DL29" s="638">
        <v>580741</v>
      </c>
      <c r="DM29" s="669"/>
      <c r="DN29" s="669"/>
      <c r="DO29" s="669"/>
      <c r="DP29" s="669"/>
      <c r="DQ29" s="669"/>
      <c r="DR29" s="669"/>
      <c r="DS29" s="669"/>
      <c r="DT29" s="669"/>
      <c r="DU29" s="669"/>
      <c r="DV29" s="670"/>
      <c r="DW29" s="634">
        <v>10.3</v>
      </c>
      <c r="DX29" s="663"/>
      <c r="DY29" s="663"/>
      <c r="DZ29" s="663"/>
      <c r="EA29" s="663"/>
      <c r="EB29" s="663"/>
      <c r="EC29" s="664"/>
    </row>
    <row r="30" spans="2:133" ht="11.25" customHeight="1" x14ac:dyDescent="0.15">
      <c r="B30" s="626" t="s">
        <v>309</v>
      </c>
      <c r="C30" s="627"/>
      <c r="D30" s="627"/>
      <c r="E30" s="627"/>
      <c r="F30" s="627"/>
      <c r="G30" s="627"/>
      <c r="H30" s="627"/>
      <c r="I30" s="627"/>
      <c r="J30" s="627"/>
      <c r="K30" s="627"/>
      <c r="L30" s="627"/>
      <c r="M30" s="627"/>
      <c r="N30" s="627"/>
      <c r="O30" s="627"/>
      <c r="P30" s="627"/>
      <c r="Q30" s="628"/>
      <c r="R30" s="629">
        <v>36543</v>
      </c>
      <c r="S30" s="630"/>
      <c r="T30" s="630"/>
      <c r="U30" s="630"/>
      <c r="V30" s="630"/>
      <c r="W30" s="630"/>
      <c r="X30" s="630"/>
      <c r="Y30" s="631"/>
      <c r="Z30" s="632">
        <v>0.4</v>
      </c>
      <c r="AA30" s="632"/>
      <c r="AB30" s="632"/>
      <c r="AC30" s="632"/>
      <c r="AD30" s="633">
        <v>9803</v>
      </c>
      <c r="AE30" s="633"/>
      <c r="AF30" s="633"/>
      <c r="AG30" s="633"/>
      <c r="AH30" s="633"/>
      <c r="AI30" s="633"/>
      <c r="AJ30" s="633"/>
      <c r="AK30" s="633"/>
      <c r="AL30" s="634">
        <v>0.2</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558200</v>
      </c>
      <c r="CS30" s="630"/>
      <c r="CT30" s="630"/>
      <c r="CU30" s="630"/>
      <c r="CV30" s="630"/>
      <c r="CW30" s="630"/>
      <c r="CX30" s="630"/>
      <c r="CY30" s="631"/>
      <c r="CZ30" s="634">
        <v>7</v>
      </c>
      <c r="DA30" s="663"/>
      <c r="DB30" s="663"/>
      <c r="DC30" s="671"/>
      <c r="DD30" s="638">
        <v>558200</v>
      </c>
      <c r="DE30" s="630"/>
      <c r="DF30" s="630"/>
      <c r="DG30" s="630"/>
      <c r="DH30" s="630"/>
      <c r="DI30" s="630"/>
      <c r="DJ30" s="630"/>
      <c r="DK30" s="631"/>
      <c r="DL30" s="638">
        <v>558200</v>
      </c>
      <c r="DM30" s="630"/>
      <c r="DN30" s="630"/>
      <c r="DO30" s="630"/>
      <c r="DP30" s="630"/>
      <c r="DQ30" s="630"/>
      <c r="DR30" s="630"/>
      <c r="DS30" s="630"/>
      <c r="DT30" s="630"/>
      <c r="DU30" s="630"/>
      <c r="DV30" s="631"/>
      <c r="DW30" s="634">
        <v>9.9</v>
      </c>
      <c r="DX30" s="663"/>
      <c r="DY30" s="663"/>
      <c r="DZ30" s="663"/>
      <c r="EA30" s="663"/>
      <c r="EB30" s="663"/>
      <c r="EC30" s="664"/>
    </row>
    <row r="31" spans="2:133" ht="11.25" customHeight="1" x14ac:dyDescent="0.15">
      <c r="B31" s="626" t="s">
        <v>313</v>
      </c>
      <c r="C31" s="627"/>
      <c r="D31" s="627"/>
      <c r="E31" s="627"/>
      <c r="F31" s="627"/>
      <c r="G31" s="627"/>
      <c r="H31" s="627"/>
      <c r="I31" s="627"/>
      <c r="J31" s="627"/>
      <c r="K31" s="627"/>
      <c r="L31" s="627"/>
      <c r="M31" s="627"/>
      <c r="N31" s="627"/>
      <c r="O31" s="627"/>
      <c r="P31" s="627"/>
      <c r="Q31" s="628"/>
      <c r="R31" s="629">
        <v>43935</v>
      </c>
      <c r="S31" s="630"/>
      <c r="T31" s="630"/>
      <c r="U31" s="630"/>
      <c r="V31" s="630"/>
      <c r="W31" s="630"/>
      <c r="X31" s="630"/>
      <c r="Y31" s="631"/>
      <c r="Z31" s="632">
        <v>0.5</v>
      </c>
      <c r="AA31" s="632"/>
      <c r="AB31" s="632"/>
      <c r="AC31" s="632"/>
      <c r="AD31" s="633" t="s">
        <v>140</v>
      </c>
      <c r="AE31" s="633"/>
      <c r="AF31" s="633"/>
      <c r="AG31" s="633"/>
      <c r="AH31" s="633"/>
      <c r="AI31" s="633"/>
      <c r="AJ31" s="633"/>
      <c r="AK31" s="633"/>
      <c r="AL31" s="634" t="s">
        <v>229</v>
      </c>
      <c r="AM31" s="635"/>
      <c r="AN31" s="635"/>
      <c r="AO31" s="636"/>
      <c r="AP31" s="689" t="s">
        <v>314</v>
      </c>
      <c r="AQ31" s="690"/>
      <c r="AR31" s="690"/>
      <c r="AS31" s="690"/>
      <c r="AT31" s="695" t="s">
        <v>315</v>
      </c>
      <c r="AU31" s="217"/>
      <c r="AV31" s="217"/>
      <c r="AW31" s="217"/>
      <c r="AX31" s="615" t="s">
        <v>190</v>
      </c>
      <c r="AY31" s="616"/>
      <c r="AZ31" s="616"/>
      <c r="BA31" s="616"/>
      <c r="BB31" s="616"/>
      <c r="BC31" s="616"/>
      <c r="BD31" s="616"/>
      <c r="BE31" s="616"/>
      <c r="BF31" s="617"/>
      <c r="BG31" s="688">
        <v>99.7</v>
      </c>
      <c r="BH31" s="684"/>
      <c r="BI31" s="684"/>
      <c r="BJ31" s="684"/>
      <c r="BK31" s="684"/>
      <c r="BL31" s="684"/>
      <c r="BM31" s="624">
        <v>99.1</v>
      </c>
      <c r="BN31" s="684"/>
      <c r="BO31" s="684"/>
      <c r="BP31" s="684"/>
      <c r="BQ31" s="685"/>
      <c r="BR31" s="688">
        <v>99.5</v>
      </c>
      <c r="BS31" s="684"/>
      <c r="BT31" s="684"/>
      <c r="BU31" s="684"/>
      <c r="BV31" s="684"/>
      <c r="BW31" s="684"/>
      <c r="BX31" s="624">
        <v>98.8</v>
      </c>
      <c r="BY31" s="684"/>
      <c r="BZ31" s="684"/>
      <c r="CA31" s="684"/>
      <c r="CB31" s="685"/>
      <c r="CD31" s="680"/>
      <c r="CE31" s="681"/>
      <c r="CF31" s="644" t="s">
        <v>316</v>
      </c>
      <c r="CG31" s="645"/>
      <c r="CH31" s="645"/>
      <c r="CI31" s="645"/>
      <c r="CJ31" s="645"/>
      <c r="CK31" s="645"/>
      <c r="CL31" s="645"/>
      <c r="CM31" s="645"/>
      <c r="CN31" s="645"/>
      <c r="CO31" s="645"/>
      <c r="CP31" s="645"/>
      <c r="CQ31" s="646"/>
      <c r="CR31" s="629">
        <v>22541</v>
      </c>
      <c r="CS31" s="669"/>
      <c r="CT31" s="669"/>
      <c r="CU31" s="669"/>
      <c r="CV31" s="669"/>
      <c r="CW31" s="669"/>
      <c r="CX31" s="669"/>
      <c r="CY31" s="670"/>
      <c r="CZ31" s="634">
        <v>0.3</v>
      </c>
      <c r="DA31" s="663"/>
      <c r="DB31" s="663"/>
      <c r="DC31" s="671"/>
      <c r="DD31" s="638">
        <v>22541</v>
      </c>
      <c r="DE31" s="669"/>
      <c r="DF31" s="669"/>
      <c r="DG31" s="669"/>
      <c r="DH31" s="669"/>
      <c r="DI31" s="669"/>
      <c r="DJ31" s="669"/>
      <c r="DK31" s="670"/>
      <c r="DL31" s="638">
        <v>22541</v>
      </c>
      <c r="DM31" s="669"/>
      <c r="DN31" s="669"/>
      <c r="DO31" s="669"/>
      <c r="DP31" s="669"/>
      <c r="DQ31" s="669"/>
      <c r="DR31" s="669"/>
      <c r="DS31" s="669"/>
      <c r="DT31" s="669"/>
      <c r="DU31" s="669"/>
      <c r="DV31" s="670"/>
      <c r="DW31" s="634">
        <v>0.4</v>
      </c>
      <c r="DX31" s="663"/>
      <c r="DY31" s="663"/>
      <c r="DZ31" s="663"/>
      <c r="EA31" s="663"/>
      <c r="EB31" s="663"/>
      <c r="EC31" s="664"/>
    </row>
    <row r="32" spans="2:133" ht="11.25" customHeight="1" x14ac:dyDescent="0.15">
      <c r="B32" s="626" t="s">
        <v>317</v>
      </c>
      <c r="C32" s="627"/>
      <c r="D32" s="627"/>
      <c r="E32" s="627"/>
      <c r="F32" s="627"/>
      <c r="G32" s="627"/>
      <c r="H32" s="627"/>
      <c r="I32" s="627"/>
      <c r="J32" s="627"/>
      <c r="K32" s="627"/>
      <c r="L32" s="627"/>
      <c r="M32" s="627"/>
      <c r="N32" s="627"/>
      <c r="O32" s="627"/>
      <c r="P32" s="627"/>
      <c r="Q32" s="628"/>
      <c r="R32" s="629">
        <v>1286070</v>
      </c>
      <c r="S32" s="630"/>
      <c r="T32" s="630"/>
      <c r="U32" s="630"/>
      <c r="V32" s="630"/>
      <c r="W32" s="630"/>
      <c r="X32" s="630"/>
      <c r="Y32" s="631"/>
      <c r="Z32" s="632">
        <v>15</v>
      </c>
      <c r="AA32" s="632"/>
      <c r="AB32" s="632"/>
      <c r="AC32" s="632"/>
      <c r="AD32" s="633" t="s">
        <v>140</v>
      </c>
      <c r="AE32" s="633"/>
      <c r="AF32" s="633"/>
      <c r="AG32" s="633"/>
      <c r="AH32" s="633"/>
      <c r="AI32" s="633"/>
      <c r="AJ32" s="633"/>
      <c r="AK32" s="633"/>
      <c r="AL32" s="634" t="s">
        <v>229</v>
      </c>
      <c r="AM32" s="635"/>
      <c r="AN32" s="635"/>
      <c r="AO32" s="636"/>
      <c r="AP32" s="691"/>
      <c r="AQ32" s="692"/>
      <c r="AR32" s="692"/>
      <c r="AS32" s="692"/>
      <c r="AT32" s="696"/>
      <c r="AU32" s="216" t="s">
        <v>318</v>
      </c>
      <c r="AV32" s="216"/>
      <c r="AW32" s="216"/>
      <c r="AX32" s="626" t="s">
        <v>319</v>
      </c>
      <c r="AY32" s="627"/>
      <c r="AZ32" s="627"/>
      <c r="BA32" s="627"/>
      <c r="BB32" s="627"/>
      <c r="BC32" s="627"/>
      <c r="BD32" s="627"/>
      <c r="BE32" s="627"/>
      <c r="BF32" s="628"/>
      <c r="BG32" s="698">
        <v>99.6</v>
      </c>
      <c r="BH32" s="669"/>
      <c r="BI32" s="669"/>
      <c r="BJ32" s="669"/>
      <c r="BK32" s="669"/>
      <c r="BL32" s="669"/>
      <c r="BM32" s="635">
        <v>99.2</v>
      </c>
      <c r="BN32" s="686"/>
      <c r="BO32" s="686"/>
      <c r="BP32" s="686"/>
      <c r="BQ32" s="687"/>
      <c r="BR32" s="698">
        <v>99.6</v>
      </c>
      <c r="BS32" s="669"/>
      <c r="BT32" s="669"/>
      <c r="BU32" s="669"/>
      <c r="BV32" s="669"/>
      <c r="BW32" s="669"/>
      <c r="BX32" s="635">
        <v>99.2</v>
      </c>
      <c r="BY32" s="686"/>
      <c r="BZ32" s="686"/>
      <c r="CA32" s="686"/>
      <c r="CB32" s="687"/>
      <c r="CD32" s="682"/>
      <c r="CE32" s="683"/>
      <c r="CF32" s="644" t="s">
        <v>320</v>
      </c>
      <c r="CG32" s="645"/>
      <c r="CH32" s="645"/>
      <c r="CI32" s="645"/>
      <c r="CJ32" s="645"/>
      <c r="CK32" s="645"/>
      <c r="CL32" s="645"/>
      <c r="CM32" s="645"/>
      <c r="CN32" s="645"/>
      <c r="CO32" s="645"/>
      <c r="CP32" s="645"/>
      <c r="CQ32" s="646"/>
      <c r="CR32" s="629" t="s">
        <v>229</v>
      </c>
      <c r="CS32" s="630"/>
      <c r="CT32" s="630"/>
      <c r="CU32" s="630"/>
      <c r="CV32" s="630"/>
      <c r="CW32" s="630"/>
      <c r="CX32" s="630"/>
      <c r="CY32" s="631"/>
      <c r="CZ32" s="634" t="s">
        <v>229</v>
      </c>
      <c r="DA32" s="663"/>
      <c r="DB32" s="663"/>
      <c r="DC32" s="671"/>
      <c r="DD32" s="638" t="s">
        <v>229</v>
      </c>
      <c r="DE32" s="630"/>
      <c r="DF32" s="630"/>
      <c r="DG32" s="630"/>
      <c r="DH32" s="630"/>
      <c r="DI32" s="630"/>
      <c r="DJ32" s="630"/>
      <c r="DK32" s="631"/>
      <c r="DL32" s="638" t="s">
        <v>229</v>
      </c>
      <c r="DM32" s="630"/>
      <c r="DN32" s="630"/>
      <c r="DO32" s="630"/>
      <c r="DP32" s="630"/>
      <c r="DQ32" s="630"/>
      <c r="DR32" s="630"/>
      <c r="DS32" s="630"/>
      <c r="DT32" s="630"/>
      <c r="DU32" s="630"/>
      <c r="DV32" s="631"/>
      <c r="DW32" s="634" t="s">
        <v>140</v>
      </c>
      <c r="DX32" s="663"/>
      <c r="DY32" s="663"/>
      <c r="DZ32" s="663"/>
      <c r="EA32" s="663"/>
      <c r="EB32" s="663"/>
      <c r="EC32" s="664"/>
    </row>
    <row r="33" spans="2:133" ht="11.25" customHeight="1" x14ac:dyDescent="0.15">
      <c r="B33" s="665" t="s">
        <v>321</v>
      </c>
      <c r="C33" s="666"/>
      <c r="D33" s="666"/>
      <c r="E33" s="666"/>
      <c r="F33" s="666"/>
      <c r="G33" s="666"/>
      <c r="H33" s="666"/>
      <c r="I33" s="666"/>
      <c r="J33" s="666"/>
      <c r="K33" s="666"/>
      <c r="L33" s="666"/>
      <c r="M33" s="666"/>
      <c r="N33" s="666"/>
      <c r="O33" s="666"/>
      <c r="P33" s="666"/>
      <c r="Q33" s="667"/>
      <c r="R33" s="629" t="s">
        <v>246</v>
      </c>
      <c r="S33" s="630"/>
      <c r="T33" s="630"/>
      <c r="U33" s="630"/>
      <c r="V33" s="630"/>
      <c r="W33" s="630"/>
      <c r="X33" s="630"/>
      <c r="Y33" s="631"/>
      <c r="Z33" s="632" t="s">
        <v>229</v>
      </c>
      <c r="AA33" s="632"/>
      <c r="AB33" s="632"/>
      <c r="AC33" s="632"/>
      <c r="AD33" s="633" t="s">
        <v>140</v>
      </c>
      <c r="AE33" s="633"/>
      <c r="AF33" s="633"/>
      <c r="AG33" s="633"/>
      <c r="AH33" s="633"/>
      <c r="AI33" s="633"/>
      <c r="AJ33" s="633"/>
      <c r="AK33" s="633"/>
      <c r="AL33" s="634" t="s">
        <v>140</v>
      </c>
      <c r="AM33" s="635"/>
      <c r="AN33" s="635"/>
      <c r="AO33" s="636"/>
      <c r="AP33" s="693"/>
      <c r="AQ33" s="694"/>
      <c r="AR33" s="694"/>
      <c r="AS33" s="694"/>
      <c r="AT33" s="697"/>
      <c r="AU33" s="218"/>
      <c r="AV33" s="218"/>
      <c r="AW33" s="218"/>
      <c r="AX33" s="673" t="s">
        <v>322</v>
      </c>
      <c r="AY33" s="674"/>
      <c r="AZ33" s="674"/>
      <c r="BA33" s="674"/>
      <c r="BB33" s="674"/>
      <c r="BC33" s="674"/>
      <c r="BD33" s="674"/>
      <c r="BE33" s="674"/>
      <c r="BF33" s="675"/>
      <c r="BG33" s="699">
        <v>99.8</v>
      </c>
      <c r="BH33" s="700"/>
      <c r="BI33" s="700"/>
      <c r="BJ33" s="700"/>
      <c r="BK33" s="700"/>
      <c r="BL33" s="700"/>
      <c r="BM33" s="701">
        <v>98.9</v>
      </c>
      <c r="BN33" s="700"/>
      <c r="BO33" s="700"/>
      <c r="BP33" s="700"/>
      <c r="BQ33" s="702"/>
      <c r="BR33" s="699">
        <v>99.4</v>
      </c>
      <c r="BS33" s="700"/>
      <c r="BT33" s="700"/>
      <c r="BU33" s="700"/>
      <c r="BV33" s="700"/>
      <c r="BW33" s="700"/>
      <c r="BX33" s="701">
        <v>98.5</v>
      </c>
      <c r="BY33" s="700"/>
      <c r="BZ33" s="700"/>
      <c r="CA33" s="700"/>
      <c r="CB33" s="702"/>
      <c r="CD33" s="644" t="s">
        <v>323</v>
      </c>
      <c r="CE33" s="645"/>
      <c r="CF33" s="645"/>
      <c r="CG33" s="645"/>
      <c r="CH33" s="645"/>
      <c r="CI33" s="645"/>
      <c r="CJ33" s="645"/>
      <c r="CK33" s="645"/>
      <c r="CL33" s="645"/>
      <c r="CM33" s="645"/>
      <c r="CN33" s="645"/>
      <c r="CO33" s="645"/>
      <c r="CP33" s="645"/>
      <c r="CQ33" s="646"/>
      <c r="CR33" s="629">
        <v>3993739</v>
      </c>
      <c r="CS33" s="669"/>
      <c r="CT33" s="669"/>
      <c r="CU33" s="669"/>
      <c r="CV33" s="669"/>
      <c r="CW33" s="669"/>
      <c r="CX33" s="669"/>
      <c r="CY33" s="670"/>
      <c r="CZ33" s="634">
        <v>50.4</v>
      </c>
      <c r="DA33" s="663"/>
      <c r="DB33" s="663"/>
      <c r="DC33" s="671"/>
      <c r="DD33" s="638">
        <v>3442573</v>
      </c>
      <c r="DE33" s="669"/>
      <c r="DF33" s="669"/>
      <c r="DG33" s="669"/>
      <c r="DH33" s="669"/>
      <c r="DI33" s="669"/>
      <c r="DJ33" s="669"/>
      <c r="DK33" s="670"/>
      <c r="DL33" s="638">
        <v>2492383</v>
      </c>
      <c r="DM33" s="669"/>
      <c r="DN33" s="669"/>
      <c r="DO33" s="669"/>
      <c r="DP33" s="669"/>
      <c r="DQ33" s="669"/>
      <c r="DR33" s="669"/>
      <c r="DS33" s="669"/>
      <c r="DT33" s="669"/>
      <c r="DU33" s="669"/>
      <c r="DV33" s="670"/>
      <c r="DW33" s="634">
        <v>44</v>
      </c>
      <c r="DX33" s="663"/>
      <c r="DY33" s="663"/>
      <c r="DZ33" s="663"/>
      <c r="EA33" s="663"/>
      <c r="EB33" s="663"/>
      <c r="EC33" s="664"/>
    </row>
    <row r="34" spans="2:133" ht="11.25" customHeight="1" x14ac:dyDescent="0.15">
      <c r="B34" s="626" t="s">
        <v>324</v>
      </c>
      <c r="C34" s="627"/>
      <c r="D34" s="627"/>
      <c r="E34" s="627"/>
      <c r="F34" s="627"/>
      <c r="G34" s="627"/>
      <c r="H34" s="627"/>
      <c r="I34" s="627"/>
      <c r="J34" s="627"/>
      <c r="K34" s="627"/>
      <c r="L34" s="627"/>
      <c r="M34" s="627"/>
      <c r="N34" s="627"/>
      <c r="O34" s="627"/>
      <c r="P34" s="627"/>
      <c r="Q34" s="628"/>
      <c r="R34" s="629">
        <v>434075</v>
      </c>
      <c r="S34" s="630"/>
      <c r="T34" s="630"/>
      <c r="U34" s="630"/>
      <c r="V34" s="630"/>
      <c r="W34" s="630"/>
      <c r="X34" s="630"/>
      <c r="Y34" s="631"/>
      <c r="Z34" s="632">
        <v>5.0999999999999996</v>
      </c>
      <c r="AA34" s="632"/>
      <c r="AB34" s="632"/>
      <c r="AC34" s="632"/>
      <c r="AD34" s="633" t="s">
        <v>140</v>
      </c>
      <c r="AE34" s="633"/>
      <c r="AF34" s="633"/>
      <c r="AG34" s="633"/>
      <c r="AH34" s="633"/>
      <c r="AI34" s="633"/>
      <c r="AJ34" s="633"/>
      <c r="AK34" s="633"/>
      <c r="AL34" s="634" t="s">
        <v>229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325</v>
      </c>
      <c r="CE34" s="645"/>
      <c r="CF34" s="645"/>
      <c r="CG34" s="645"/>
      <c r="CH34" s="645"/>
      <c r="CI34" s="645"/>
      <c r="CJ34" s="645"/>
      <c r="CK34" s="645"/>
      <c r="CL34" s="645"/>
      <c r="CM34" s="645"/>
      <c r="CN34" s="645"/>
      <c r="CO34" s="645"/>
      <c r="CP34" s="645"/>
      <c r="CQ34" s="646"/>
      <c r="CR34" s="629">
        <v>1402329</v>
      </c>
      <c r="CS34" s="630"/>
      <c r="CT34" s="630"/>
      <c r="CU34" s="630"/>
      <c r="CV34" s="630"/>
      <c r="CW34" s="630"/>
      <c r="CX34" s="630"/>
      <c r="CY34" s="631"/>
      <c r="CZ34" s="634">
        <v>17.7</v>
      </c>
      <c r="DA34" s="663"/>
      <c r="DB34" s="663"/>
      <c r="DC34" s="671"/>
      <c r="DD34" s="638">
        <v>1089245</v>
      </c>
      <c r="DE34" s="630"/>
      <c r="DF34" s="630"/>
      <c r="DG34" s="630"/>
      <c r="DH34" s="630"/>
      <c r="DI34" s="630"/>
      <c r="DJ34" s="630"/>
      <c r="DK34" s="631"/>
      <c r="DL34" s="638">
        <v>1015462</v>
      </c>
      <c r="DM34" s="630"/>
      <c r="DN34" s="630"/>
      <c r="DO34" s="630"/>
      <c r="DP34" s="630"/>
      <c r="DQ34" s="630"/>
      <c r="DR34" s="630"/>
      <c r="DS34" s="630"/>
      <c r="DT34" s="630"/>
      <c r="DU34" s="630"/>
      <c r="DV34" s="631"/>
      <c r="DW34" s="634">
        <v>17.899999999999999</v>
      </c>
      <c r="DX34" s="663"/>
      <c r="DY34" s="663"/>
      <c r="DZ34" s="663"/>
      <c r="EA34" s="663"/>
      <c r="EB34" s="663"/>
      <c r="EC34" s="664"/>
    </row>
    <row r="35" spans="2:133" ht="11.25" customHeight="1" x14ac:dyDescent="0.15">
      <c r="B35" s="626" t="s">
        <v>326</v>
      </c>
      <c r="C35" s="627"/>
      <c r="D35" s="627"/>
      <c r="E35" s="627"/>
      <c r="F35" s="627"/>
      <c r="G35" s="627"/>
      <c r="H35" s="627"/>
      <c r="I35" s="627"/>
      <c r="J35" s="627"/>
      <c r="K35" s="627"/>
      <c r="L35" s="627"/>
      <c r="M35" s="627"/>
      <c r="N35" s="627"/>
      <c r="O35" s="627"/>
      <c r="P35" s="627"/>
      <c r="Q35" s="628"/>
      <c r="R35" s="629">
        <v>20744</v>
      </c>
      <c r="S35" s="630"/>
      <c r="T35" s="630"/>
      <c r="U35" s="630"/>
      <c r="V35" s="630"/>
      <c r="W35" s="630"/>
      <c r="X35" s="630"/>
      <c r="Y35" s="631"/>
      <c r="Z35" s="632">
        <v>0.2</v>
      </c>
      <c r="AA35" s="632"/>
      <c r="AB35" s="632"/>
      <c r="AC35" s="632"/>
      <c r="AD35" s="633">
        <v>19519</v>
      </c>
      <c r="AE35" s="633"/>
      <c r="AF35" s="633"/>
      <c r="AG35" s="633"/>
      <c r="AH35" s="633"/>
      <c r="AI35" s="633"/>
      <c r="AJ35" s="633"/>
      <c r="AK35" s="633"/>
      <c r="AL35" s="634">
        <v>0.4</v>
      </c>
      <c r="AM35" s="635"/>
      <c r="AN35" s="635"/>
      <c r="AO35" s="636"/>
      <c r="AP35" s="221"/>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147050</v>
      </c>
      <c r="CS35" s="669"/>
      <c r="CT35" s="669"/>
      <c r="CU35" s="669"/>
      <c r="CV35" s="669"/>
      <c r="CW35" s="669"/>
      <c r="CX35" s="669"/>
      <c r="CY35" s="670"/>
      <c r="CZ35" s="634">
        <v>1.9</v>
      </c>
      <c r="DA35" s="663"/>
      <c r="DB35" s="663"/>
      <c r="DC35" s="671"/>
      <c r="DD35" s="638">
        <v>146883</v>
      </c>
      <c r="DE35" s="669"/>
      <c r="DF35" s="669"/>
      <c r="DG35" s="669"/>
      <c r="DH35" s="669"/>
      <c r="DI35" s="669"/>
      <c r="DJ35" s="669"/>
      <c r="DK35" s="670"/>
      <c r="DL35" s="638">
        <v>146883</v>
      </c>
      <c r="DM35" s="669"/>
      <c r="DN35" s="669"/>
      <c r="DO35" s="669"/>
      <c r="DP35" s="669"/>
      <c r="DQ35" s="669"/>
      <c r="DR35" s="669"/>
      <c r="DS35" s="669"/>
      <c r="DT35" s="669"/>
      <c r="DU35" s="669"/>
      <c r="DV35" s="670"/>
      <c r="DW35" s="634">
        <v>2.6</v>
      </c>
      <c r="DX35" s="663"/>
      <c r="DY35" s="663"/>
      <c r="DZ35" s="663"/>
      <c r="EA35" s="663"/>
      <c r="EB35" s="663"/>
      <c r="EC35" s="664"/>
    </row>
    <row r="36" spans="2:133" ht="11.25" customHeight="1" x14ac:dyDescent="0.15">
      <c r="B36" s="626" t="s">
        <v>330</v>
      </c>
      <c r="C36" s="627"/>
      <c r="D36" s="627"/>
      <c r="E36" s="627"/>
      <c r="F36" s="627"/>
      <c r="G36" s="627"/>
      <c r="H36" s="627"/>
      <c r="I36" s="627"/>
      <c r="J36" s="627"/>
      <c r="K36" s="627"/>
      <c r="L36" s="627"/>
      <c r="M36" s="627"/>
      <c r="N36" s="627"/>
      <c r="O36" s="627"/>
      <c r="P36" s="627"/>
      <c r="Q36" s="628"/>
      <c r="R36" s="629">
        <v>40320</v>
      </c>
      <c r="S36" s="630"/>
      <c r="T36" s="630"/>
      <c r="U36" s="630"/>
      <c r="V36" s="630"/>
      <c r="W36" s="630"/>
      <c r="X36" s="630"/>
      <c r="Y36" s="631"/>
      <c r="Z36" s="632">
        <v>0.5</v>
      </c>
      <c r="AA36" s="632"/>
      <c r="AB36" s="632"/>
      <c r="AC36" s="632"/>
      <c r="AD36" s="633" t="s">
        <v>229</v>
      </c>
      <c r="AE36" s="633"/>
      <c r="AF36" s="633"/>
      <c r="AG36" s="633"/>
      <c r="AH36" s="633"/>
      <c r="AI36" s="633"/>
      <c r="AJ36" s="633"/>
      <c r="AK36" s="633"/>
      <c r="AL36" s="634" t="s">
        <v>229</v>
      </c>
      <c r="AM36" s="635"/>
      <c r="AN36" s="635"/>
      <c r="AO36" s="636"/>
      <c r="AP36" s="221"/>
      <c r="AQ36" s="703" t="s">
        <v>331</v>
      </c>
      <c r="AR36" s="704"/>
      <c r="AS36" s="704"/>
      <c r="AT36" s="704"/>
      <c r="AU36" s="704"/>
      <c r="AV36" s="704"/>
      <c r="AW36" s="704"/>
      <c r="AX36" s="704"/>
      <c r="AY36" s="705"/>
      <c r="AZ36" s="618">
        <v>868842</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123434</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1031964</v>
      </c>
      <c r="CS36" s="630"/>
      <c r="CT36" s="630"/>
      <c r="CU36" s="630"/>
      <c r="CV36" s="630"/>
      <c r="CW36" s="630"/>
      <c r="CX36" s="630"/>
      <c r="CY36" s="631"/>
      <c r="CZ36" s="634">
        <v>13</v>
      </c>
      <c r="DA36" s="663"/>
      <c r="DB36" s="663"/>
      <c r="DC36" s="671"/>
      <c r="DD36" s="638">
        <v>914863</v>
      </c>
      <c r="DE36" s="630"/>
      <c r="DF36" s="630"/>
      <c r="DG36" s="630"/>
      <c r="DH36" s="630"/>
      <c r="DI36" s="630"/>
      <c r="DJ36" s="630"/>
      <c r="DK36" s="631"/>
      <c r="DL36" s="638">
        <v>798872</v>
      </c>
      <c r="DM36" s="630"/>
      <c r="DN36" s="630"/>
      <c r="DO36" s="630"/>
      <c r="DP36" s="630"/>
      <c r="DQ36" s="630"/>
      <c r="DR36" s="630"/>
      <c r="DS36" s="630"/>
      <c r="DT36" s="630"/>
      <c r="DU36" s="630"/>
      <c r="DV36" s="631"/>
      <c r="DW36" s="634">
        <v>14.1</v>
      </c>
      <c r="DX36" s="663"/>
      <c r="DY36" s="663"/>
      <c r="DZ36" s="663"/>
      <c r="EA36" s="663"/>
      <c r="EB36" s="663"/>
      <c r="EC36" s="664"/>
    </row>
    <row r="37" spans="2:133" ht="11.25" customHeight="1" x14ac:dyDescent="0.15">
      <c r="B37" s="626" t="s">
        <v>334</v>
      </c>
      <c r="C37" s="627"/>
      <c r="D37" s="627"/>
      <c r="E37" s="627"/>
      <c r="F37" s="627"/>
      <c r="G37" s="627"/>
      <c r="H37" s="627"/>
      <c r="I37" s="627"/>
      <c r="J37" s="627"/>
      <c r="K37" s="627"/>
      <c r="L37" s="627"/>
      <c r="M37" s="627"/>
      <c r="N37" s="627"/>
      <c r="O37" s="627"/>
      <c r="P37" s="627"/>
      <c r="Q37" s="628"/>
      <c r="R37" s="629">
        <v>300</v>
      </c>
      <c r="S37" s="630"/>
      <c r="T37" s="630"/>
      <c r="U37" s="630"/>
      <c r="V37" s="630"/>
      <c r="W37" s="630"/>
      <c r="X37" s="630"/>
      <c r="Y37" s="631"/>
      <c r="Z37" s="632">
        <v>0</v>
      </c>
      <c r="AA37" s="632"/>
      <c r="AB37" s="632"/>
      <c r="AC37" s="632"/>
      <c r="AD37" s="633" t="s">
        <v>140</v>
      </c>
      <c r="AE37" s="633"/>
      <c r="AF37" s="633"/>
      <c r="AG37" s="633"/>
      <c r="AH37" s="633"/>
      <c r="AI37" s="633"/>
      <c r="AJ37" s="633"/>
      <c r="AK37" s="633"/>
      <c r="AL37" s="634" t="s">
        <v>246</v>
      </c>
      <c r="AM37" s="635"/>
      <c r="AN37" s="635"/>
      <c r="AO37" s="636"/>
      <c r="AQ37" s="707" t="s">
        <v>335</v>
      </c>
      <c r="AR37" s="708"/>
      <c r="AS37" s="708"/>
      <c r="AT37" s="708"/>
      <c r="AU37" s="708"/>
      <c r="AV37" s="708"/>
      <c r="AW37" s="708"/>
      <c r="AX37" s="708"/>
      <c r="AY37" s="709"/>
      <c r="AZ37" s="629">
        <v>205823</v>
      </c>
      <c r="BA37" s="630"/>
      <c r="BB37" s="630"/>
      <c r="BC37" s="630"/>
      <c r="BD37" s="669"/>
      <c r="BE37" s="669"/>
      <c r="BF37" s="687"/>
      <c r="BG37" s="644" t="s">
        <v>336</v>
      </c>
      <c r="BH37" s="645"/>
      <c r="BI37" s="645"/>
      <c r="BJ37" s="645"/>
      <c r="BK37" s="645"/>
      <c r="BL37" s="645"/>
      <c r="BM37" s="645"/>
      <c r="BN37" s="645"/>
      <c r="BO37" s="645"/>
      <c r="BP37" s="645"/>
      <c r="BQ37" s="645"/>
      <c r="BR37" s="645"/>
      <c r="BS37" s="645"/>
      <c r="BT37" s="645"/>
      <c r="BU37" s="646"/>
      <c r="BV37" s="629">
        <v>113417</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496145</v>
      </c>
      <c r="CS37" s="669"/>
      <c r="CT37" s="669"/>
      <c r="CU37" s="669"/>
      <c r="CV37" s="669"/>
      <c r="CW37" s="669"/>
      <c r="CX37" s="669"/>
      <c r="CY37" s="670"/>
      <c r="CZ37" s="634">
        <v>6.3</v>
      </c>
      <c r="DA37" s="663"/>
      <c r="DB37" s="663"/>
      <c r="DC37" s="671"/>
      <c r="DD37" s="638">
        <v>496145</v>
      </c>
      <c r="DE37" s="669"/>
      <c r="DF37" s="669"/>
      <c r="DG37" s="669"/>
      <c r="DH37" s="669"/>
      <c r="DI37" s="669"/>
      <c r="DJ37" s="669"/>
      <c r="DK37" s="670"/>
      <c r="DL37" s="638">
        <v>496145</v>
      </c>
      <c r="DM37" s="669"/>
      <c r="DN37" s="669"/>
      <c r="DO37" s="669"/>
      <c r="DP37" s="669"/>
      <c r="DQ37" s="669"/>
      <c r="DR37" s="669"/>
      <c r="DS37" s="669"/>
      <c r="DT37" s="669"/>
      <c r="DU37" s="669"/>
      <c r="DV37" s="670"/>
      <c r="DW37" s="634">
        <v>8.8000000000000007</v>
      </c>
      <c r="DX37" s="663"/>
      <c r="DY37" s="663"/>
      <c r="DZ37" s="663"/>
      <c r="EA37" s="663"/>
      <c r="EB37" s="663"/>
      <c r="EC37" s="664"/>
    </row>
    <row r="38" spans="2:133" ht="11.25" customHeight="1" x14ac:dyDescent="0.15">
      <c r="B38" s="626" t="s">
        <v>338</v>
      </c>
      <c r="C38" s="627"/>
      <c r="D38" s="627"/>
      <c r="E38" s="627"/>
      <c r="F38" s="627"/>
      <c r="G38" s="627"/>
      <c r="H38" s="627"/>
      <c r="I38" s="627"/>
      <c r="J38" s="627"/>
      <c r="K38" s="627"/>
      <c r="L38" s="627"/>
      <c r="M38" s="627"/>
      <c r="N38" s="627"/>
      <c r="O38" s="627"/>
      <c r="P38" s="627"/>
      <c r="Q38" s="628"/>
      <c r="R38" s="629">
        <v>744730</v>
      </c>
      <c r="S38" s="630"/>
      <c r="T38" s="630"/>
      <c r="U38" s="630"/>
      <c r="V38" s="630"/>
      <c r="W38" s="630"/>
      <c r="X38" s="630"/>
      <c r="Y38" s="631"/>
      <c r="Z38" s="632">
        <v>8.6999999999999993</v>
      </c>
      <c r="AA38" s="632"/>
      <c r="AB38" s="632"/>
      <c r="AC38" s="632"/>
      <c r="AD38" s="633" t="s">
        <v>140</v>
      </c>
      <c r="AE38" s="633"/>
      <c r="AF38" s="633"/>
      <c r="AG38" s="633"/>
      <c r="AH38" s="633"/>
      <c r="AI38" s="633"/>
      <c r="AJ38" s="633"/>
      <c r="AK38" s="633"/>
      <c r="AL38" s="634" t="s">
        <v>229</v>
      </c>
      <c r="AM38" s="635"/>
      <c r="AN38" s="635"/>
      <c r="AO38" s="636"/>
      <c r="AQ38" s="707" t="s">
        <v>339</v>
      </c>
      <c r="AR38" s="708"/>
      <c r="AS38" s="708"/>
      <c r="AT38" s="708"/>
      <c r="AU38" s="708"/>
      <c r="AV38" s="708"/>
      <c r="AW38" s="708"/>
      <c r="AX38" s="708"/>
      <c r="AY38" s="709"/>
      <c r="AZ38" s="629" t="s">
        <v>229</v>
      </c>
      <c r="BA38" s="630"/>
      <c r="BB38" s="630"/>
      <c r="BC38" s="630"/>
      <c r="BD38" s="669"/>
      <c r="BE38" s="669"/>
      <c r="BF38" s="687"/>
      <c r="BG38" s="644" t="s">
        <v>340</v>
      </c>
      <c r="BH38" s="645"/>
      <c r="BI38" s="645"/>
      <c r="BJ38" s="645"/>
      <c r="BK38" s="645"/>
      <c r="BL38" s="645"/>
      <c r="BM38" s="645"/>
      <c r="BN38" s="645"/>
      <c r="BO38" s="645"/>
      <c r="BP38" s="645"/>
      <c r="BQ38" s="645"/>
      <c r="BR38" s="645"/>
      <c r="BS38" s="645"/>
      <c r="BT38" s="645"/>
      <c r="BU38" s="646"/>
      <c r="BV38" s="629">
        <v>3118</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663019</v>
      </c>
      <c r="CS38" s="630"/>
      <c r="CT38" s="630"/>
      <c r="CU38" s="630"/>
      <c r="CV38" s="630"/>
      <c r="CW38" s="630"/>
      <c r="CX38" s="630"/>
      <c r="CY38" s="631"/>
      <c r="CZ38" s="634">
        <v>8.4</v>
      </c>
      <c r="DA38" s="663"/>
      <c r="DB38" s="663"/>
      <c r="DC38" s="671"/>
      <c r="DD38" s="638">
        <v>542292</v>
      </c>
      <c r="DE38" s="630"/>
      <c r="DF38" s="630"/>
      <c r="DG38" s="630"/>
      <c r="DH38" s="630"/>
      <c r="DI38" s="630"/>
      <c r="DJ38" s="630"/>
      <c r="DK38" s="631"/>
      <c r="DL38" s="638">
        <v>531166</v>
      </c>
      <c r="DM38" s="630"/>
      <c r="DN38" s="630"/>
      <c r="DO38" s="630"/>
      <c r="DP38" s="630"/>
      <c r="DQ38" s="630"/>
      <c r="DR38" s="630"/>
      <c r="DS38" s="630"/>
      <c r="DT38" s="630"/>
      <c r="DU38" s="630"/>
      <c r="DV38" s="631"/>
      <c r="DW38" s="634">
        <v>9.4</v>
      </c>
      <c r="DX38" s="663"/>
      <c r="DY38" s="663"/>
      <c r="DZ38" s="663"/>
      <c r="EA38" s="663"/>
      <c r="EB38" s="663"/>
      <c r="EC38" s="664"/>
    </row>
    <row r="39" spans="2:133" ht="11.25" customHeight="1" x14ac:dyDescent="0.15">
      <c r="B39" s="626" t="s">
        <v>342</v>
      </c>
      <c r="C39" s="627"/>
      <c r="D39" s="627"/>
      <c r="E39" s="627"/>
      <c r="F39" s="627"/>
      <c r="G39" s="627"/>
      <c r="H39" s="627"/>
      <c r="I39" s="627"/>
      <c r="J39" s="627"/>
      <c r="K39" s="627"/>
      <c r="L39" s="627"/>
      <c r="M39" s="627"/>
      <c r="N39" s="627"/>
      <c r="O39" s="627"/>
      <c r="P39" s="627"/>
      <c r="Q39" s="628"/>
      <c r="R39" s="629">
        <v>186778</v>
      </c>
      <c r="S39" s="630"/>
      <c r="T39" s="630"/>
      <c r="U39" s="630"/>
      <c r="V39" s="630"/>
      <c r="W39" s="630"/>
      <c r="X39" s="630"/>
      <c r="Y39" s="631"/>
      <c r="Z39" s="632">
        <v>2.2000000000000002</v>
      </c>
      <c r="AA39" s="632"/>
      <c r="AB39" s="632"/>
      <c r="AC39" s="632"/>
      <c r="AD39" s="633">
        <v>13856</v>
      </c>
      <c r="AE39" s="633"/>
      <c r="AF39" s="633"/>
      <c r="AG39" s="633"/>
      <c r="AH39" s="633"/>
      <c r="AI39" s="633"/>
      <c r="AJ39" s="633"/>
      <c r="AK39" s="633"/>
      <c r="AL39" s="634">
        <v>0.3</v>
      </c>
      <c r="AM39" s="635"/>
      <c r="AN39" s="635"/>
      <c r="AO39" s="636"/>
      <c r="AQ39" s="707" t="s">
        <v>343</v>
      </c>
      <c r="AR39" s="708"/>
      <c r="AS39" s="708"/>
      <c r="AT39" s="708"/>
      <c r="AU39" s="708"/>
      <c r="AV39" s="708"/>
      <c r="AW39" s="708"/>
      <c r="AX39" s="708"/>
      <c r="AY39" s="709"/>
      <c r="AZ39" s="629" t="s">
        <v>229</v>
      </c>
      <c r="BA39" s="630"/>
      <c r="BB39" s="630"/>
      <c r="BC39" s="630"/>
      <c r="BD39" s="669"/>
      <c r="BE39" s="669"/>
      <c r="BF39" s="687"/>
      <c r="BG39" s="644" t="s">
        <v>344</v>
      </c>
      <c r="BH39" s="645"/>
      <c r="BI39" s="645"/>
      <c r="BJ39" s="645"/>
      <c r="BK39" s="645"/>
      <c r="BL39" s="645"/>
      <c r="BM39" s="645"/>
      <c r="BN39" s="645"/>
      <c r="BO39" s="645"/>
      <c r="BP39" s="645"/>
      <c r="BQ39" s="645"/>
      <c r="BR39" s="645"/>
      <c r="BS39" s="645"/>
      <c r="BT39" s="645"/>
      <c r="BU39" s="646"/>
      <c r="BV39" s="629">
        <v>5011</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671454</v>
      </c>
      <c r="CS39" s="669"/>
      <c r="CT39" s="669"/>
      <c r="CU39" s="669"/>
      <c r="CV39" s="669"/>
      <c r="CW39" s="669"/>
      <c r="CX39" s="669"/>
      <c r="CY39" s="670"/>
      <c r="CZ39" s="634">
        <v>8.5</v>
      </c>
      <c r="DA39" s="663"/>
      <c r="DB39" s="663"/>
      <c r="DC39" s="671"/>
      <c r="DD39" s="638">
        <v>671367</v>
      </c>
      <c r="DE39" s="669"/>
      <c r="DF39" s="669"/>
      <c r="DG39" s="669"/>
      <c r="DH39" s="669"/>
      <c r="DI39" s="669"/>
      <c r="DJ39" s="669"/>
      <c r="DK39" s="670"/>
      <c r="DL39" s="638" t="s">
        <v>229</v>
      </c>
      <c r="DM39" s="669"/>
      <c r="DN39" s="669"/>
      <c r="DO39" s="669"/>
      <c r="DP39" s="669"/>
      <c r="DQ39" s="669"/>
      <c r="DR39" s="669"/>
      <c r="DS39" s="669"/>
      <c r="DT39" s="669"/>
      <c r="DU39" s="669"/>
      <c r="DV39" s="670"/>
      <c r="DW39" s="634" t="s">
        <v>267</v>
      </c>
      <c r="DX39" s="663"/>
      <c r="DY39" s="663"/>
      <c r="DZ39" s="663"/>
      <c r="EA39" s="663"/>
      <c r="EB39" s="663"/>
      <c r="EC39" s="664"/>
    </row>
    <row r="40" spans="2:133" ht="11.25" customHeight="1" x14ac:dyDescent="0.15">
      <c r="B40" s="626" t="s">
        <v>346</v>
      </c>
      <c r="C40" s="627"/>
      <c r="D40" s="627"/>
      <c r="E40" s="627"/>
      <c r="F40" s="627"/>
      <c r="G40" s="627"/>
      <c r="H40" s="627"/>
      <c r="I40" s="627"/>
      <c r="J40" s="627"/>
      <c r="K40" s="627"/>
      <c r="L40" s="627"/>
      <c r="M40" s="627"/>
      <c r="N40" s="627"/>
      <c r="O40" s="627"/>
      <c r="P40" s="627"/>
      <c r="Q40" s="628"/>
      <c r="R40" s="629">
        <v>372672</v>
      </c>
      <c r="S40" s="630"/>
      <c r="T40" s="630"/>
      <c r="U40" s="630"/>
      <c r="V40" s="630"/>
      <c r="W40" s="630"/>
      <c r="X40" s="630"/>
      <c r="Y40" s="631"/>
      <c r="Z40" s="632">
        <v>4.4000000000000004</v>
      </c>
      <c r="AA40" s="632"/>
      <c r="AB40" s="632"/>
      <c r="AC40" s="632"/>
      <c r="AD40" s="633" t="s">
        <v>267</v>
      </c>
      <c r="AE40" s="633"/>
      <c r="AF40" s="633"/>
      <c r="AG40" s="633"/>
      <c r="AH40" s="633"/>
      <c r="AI40" s="633"/>
      <c r="AJ40" s="633"/>
      <c r="AK40" s="633"/>
      <c r="AL40" s="634" t="s">
        <v>140</v>
      </c>
      <c r="AM40" s="635"/>
      <c r="AN40" s="635"/>
      <c r="AO40" s="636"/>
      <c r="AQ40" s="707" t="s">
        <v>347</v>
      </c>
      <c r="AR40" s="708"/>
      <c r="AS40" s="708"/>
      <c r="AT40" s="708"/>
      <c r="AU40" s="708"/>
      <c r="AV40" s="708"/>
      <c r="AW40" s="708"/>
      <c r="AX40" s="708"/>
      <c r="AY40" s="709"/>
      <c r="AZ40" s="629" t="s">
        <v>140</v>
      </c>
      <c r="BA40" s="630"/>
      <c r="BB40" s="630"/>
      <c r="BC40" s="630"/>
      <c r="BD40" s="669"/>
      <c r="BE40" s="669"/>
      <c r="BF40" s="687"/>
      <c r="BG40" s="710" t="s">
        <v>348</v>
      </c>
      <c r="BH40" s="711"/>
      <c r="BI40" s="711"/>
      <c r="BJ40" s="711"/>
      <c r="BK40" s="711"/>
      <c r="BL40" s="222"/>
      <c r="BM40" s="645" t="s">
        <v>349</v>
      </c>
      <c r="BN40" s="645"/>
      <c r="BO40" s="645"/>
      <c r="BP40" s="645"/>
      <c r="BQ40" s="645"/>
      <c r="BR40" s="645"/>
      <c r="BS40" s="645"/>
      <c r="BT40" s="645"/>
      <c r="BU40" s="646"/>
      <c r="BV40" s="629">
        <v>92</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v>77923</v>
      </c>
      <c r="CS40" s="630"/>
      <c r="CT40" s="630"/>
      <c r="CU40" s="630"/>
      <c r="CV40" s="630"/>
      <c r="CW40" s="630"/>
      <c r="CX40" s="630"/>
      <c r="CY40" s="631"/>
      <c r="CZ40" s="634">
        <v>1</v>
      </c>
      <c r="DA40" s="663"/>
      <c r="DB40" s="663"/>
      <c r="DC40" s="671"/>
      <c r="DD40" s="638">
        <v>77923</v>
      </c>
      <c r="DE40" s="630"/>
      <c r="DF40" s="630"/>
      <c r="DG40" s="630"/>
      <c r="DH40" s="630"/>
      <c r="DI40" s="630"/>
      <c r="DJ40" s="630"/>
      <c r="DK40" s="631"/>
      <c r="DL40" s="638" t="s">
        <v>140</v>
      </c>
      <c r="DM40" s="630"/>
      <c r="DN40" s="630"/>
      <c r="DO40" s="630"/>
      <c r="DP40" s="630"/>
      <c r="DQ40" s="630"/>
      <c r="DR40" s="630"/>
      <c r="DS40" s="630"/>
      <c r="DT40" s="630"/>
      <c r="DU40" s="630"/>
      <c r="DV40" s="631"/>
      <c r="DW40" s="634" t="s">
        <v>229</v>
      </c>
      <c r="DX40" s="663"/>
      <c r="DY40" s="663"/>
      <c r="DZ40" s="663"/>
      <c r="EA40" s="663"/>
      <c r="EB40" s="663"/>
      <c r="EC40" s="664"/>
    </row>
    <row r="41" spans="2:133" ht="11.25" customHeight="1" x14ac:dyDescent="0.15">
      <c r="B41" s="626" t="s">
        <v>351</v>
      </c>
      <c r="C41" s="627"/>
      <c r="D41" s="627"/>
      <c r="E41" s="627"/>
      <c r="F41" s="627"/>
      <c r="G41" s="627"/>
      <c r="H41" s="627"/>
      <c r="I41" s="627"/>
      <c r="J41" s="627"/>
      <c r="K41" s="627"/>
      <c r="L41" s="627"/>
      <c r="M41" s="627"/>
      <c r="N41" s="627"/>
      <c r="O41" s="627"/>
      <c r="P41" s="627"/>
      <c r="Q41" s="628"/>
      <c r="R41" s="629" t="s">
        <v>140</v>
      </c>
      <c r="S41" s="630"/>
      <c r="T41" s="630"/>
      <c r="U41" s="630"/>
      <c r="V41" s="630"/>
      <c r="W41" s="630"/>
      <c r="X41" s="630"/>
      <c r="Y41" s="631"/>
      <c r="Z41" s="632" t="s">
        <v>140</v>
      </c>
      <c r="AA41" s="632"/>
      <c r="AB41" s="632"/>
      <c r="AC41" s="632"/>
      <c r="AD41" s="633" t="s">
        <v>229</v>
      </c>
      <c r="AE41" s="633"/>
      <c r="AF41" s="633"/>
      <c r="AG41" s="633"/>
      <c r="AH41" s="633"/>
      <c r="AI41" s="633"/>
      <c r="AJ41" s="633"/>
      <c r="AK41" s="633"/>
      <c r="AL41" s="634" t="s">
        <v>140</v>
      </c>
      <c r="AM41" s="635"/>
      <c r="AN41" s="635"/>
      <c r="AO41" s="636"/>
      <c r="AQ41" s="707" t="s">
        <v>352</v>
      </c>
      <c r="AR41" s="708"/>
      <c r="AS41" s="708"/>
      <c r="AT41" s="708"/>
      <c r="AU41" s="708"/>
      <c r="AV41" s="708"/>
      <c r="AW41" s="708"/>
      <c r="AX41" s="708"/>
      <c r="AY41" s="709"/>
      <c r="AZ41" s="629">
        <v>128704</v>
      </c>
      <c r="BA41" s="630"/>
      <c r="BB41" s="630"/>
      <c r="BC41" s="630"/>
      <c r="BD41" s="669"/>
      <c r="BE41" s="669"/>
      <c r="BF41" s="687"/>
      <c r="BG41" s="710"/>
      <c r="BH41" s="711"/>
      <c r="BI41" s="711"/>
      <c r="BJ41" s="711"/>
      <c r="BK41" s="711"/>
      <c r="BL41" s="222"/>
      <c r="BM41" s="645" t="s">
        <v>353</v>
      </c>
      <c r="BN41" s="645"/>
      <c r="BO41" s="645"/>
      <c r="BP41" s="645"/>
      <c r="BQ41" s="645"/>
      <c r="BR41" s="645"/>
      <c r="BS41" s="645"/>
      <c r="BT41" s="645"/>
      <c r="BU41" s="646"/>
      <c r="BV41" s="629" t="s">
        <v>140</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229</v>
      </c>
      <c r="CS41" s="669"/>
      <c r="CT41" s="669"/>
      <c r="CU41" s="669"/>
      <c r="CV41" s="669"/>
      <c r="CW41" s="669"/>
      <c r="CX41" s="669"/>
      <c r="CY41" s="670"/>
      <c r="CZ41" s="634" t="s">
        <v>140</v>
      </c>
      <c r="DA41" s="663"/>
      <c r="DB41" s="663"/>
      <c r="DC41" s="671"/>
      <c r="DD41" s="638" t="s">
        <v>140</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355</v>
      </c>
      <c r="C42" s="627"/>
      <c r="D42" s="627"/>
      <c r="E42" s="627"/>
      <c r="F42" s="627"/>
      <c r="G42" s="627"/>
      <c r="H42" s="627"/>
      <c r="I42" s="627"/>
      <c r="J42" s="627"/>
      <c r="K42" s="627"/>
      <c r="L42" s="627"/>
      <c r="M42" s="627"/>
      <c r="N42" s="627"/>
      <c r="O42" s="627"/>
      <c r="P42" s="627"/>
      <c r="Q42" s="628"/>
      <c r="R42" s="629" t="s">
        <v>246</v>
      </c>
      <c r="S42" s="630"/>
      <c r="T42" s="630"/>
      <c r="U42" s="630"/>
      <c r="V42" s="630"/>
      <c r="W42" s="630"/>
      <c r="X42" s="630"/>
      <c r="Y42" s="631"/>
      <c r="Z42" s="632" t="s">
        <v>246</v>
      </c>
      <c r="AA42" s="632"/>
      <c r="AB42" s="632"/>
      <c r="AC42" s="632"/>
      <c r="AD42" s="633" t="s">
        <v>229</v>
      </c>
      <c r="AE42" s="633"/>
      <c r="AF42" s="633"/>
      <c r="AG42" s="633"/>
      <c r="AH42" s="633"/>
      <c r="AI42" s="633"/>
      <c r="AJ42" s="633"/>
      <c r="AK42" s="633"/>
      <c r="AL42" s="634" t="s">
        <v>140</v>
      </c>
      <c r="AM42" s="635"/>
      <c r="AN42" s="635"/>
      <c r="AO42" s="636"/>
      <c r="AQ42" s="714" t="s">
        <v>356</v>
      </c>
      <c r="AR42" s="715"/>
      <c r="AS42" s="715"/>
      <c r="AT42" s="715"/>
      <c r="AU42" s="715"/>
      <c r="AV42" s="715"/>
      <c r="AW42" s="715"/>
      <c r="AX42" s="715"/>
      <c r="AY42" s="716"/>
      <c r="AZ42" s="723">
        <v>534315</v>
      </c>
      <c r="BA42" s="724"/>
      <c r="BB42" s="724"/>
      <c r="BC42" s="724"/>
      <c r="BD42" s="700"/>
      <c r="BE42" s="700"/>
      <c r="BF42" s="702"/>
      <c r="BG42" s="712"/>
      <c r="BH42" s="713"/>
      <c r="BI42" s="713"/>
      <c r="BJ42" s="713"/>
      <c r="BK42" s="713"/>
      <c r="BL42" s="223"/>
      <c r="BM42" s="655" t="s">
        <v>357</v>
      </c>
      <c r="BN42" s="655"/>
      <c r="BO42" s="655"/>
      <c r="BP42" s="655"/>
      <c r="BQ42" s="655"/>
      <c r="BR42" s="655"/>
      <c r="BS42" s="655"/>
      <c r="BT42" s="655"/>
      <c r="BU42" s="656"/>
      <c r="BV42" s="723">
        <v>326</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650253</v>
      </c>
      <c r="CS42" s="669"/>
      <c r="CT42" s="669"/>
      <c r="CU42" s="669"/>
      <c r="CV42" s="669"/>
      <c r="CW42" s="669"/>
      <c r="CX42" s="669"/>
      <c r="CY42" s="670"/>
      <c r="CZ42" s="634">
        <v>8.1999999999999993</v>
      </c>
      <c r="DA42" s="663"/>
      <c r="DB42" s="663"/>
      <c r="DC42" s="671"/>
      <c r="DD42" s="638">
        <v>431737</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359</v>
      </c>
      <c r="C43" s="627"/>
      <c r="D43" s="627"/>
      <c r="E43" s="627"/>
      <c r="F43" s="627"/>
      <c r="G43" s="627"/>
      <c r="H43" s="627"/>
      <c r="I43" s="627"/>
      <c r="J43" s="627"/>
      <c r="K43" s="627"/>
      <c r="L43" s="627"/>
      <c r="M43" s="627"/>
      <c r="N43" s="627"/>
      <c r="O43" s="627"/>
      <c r="P43" s="627"/>
      <c r="Q43" s="628"/>
      <c r="R43" s="629">
        <v>340272</v>
      </c>
      <c r="S43" s="630"/>
      <c r="T43" s="630"/>
      <c r="U43" s="630"/>
      <c r="V43" s="630"/>
      <c r="W43" s="630"/>
      <c r="X43" s="630"/>
      <c r="Y43" s="631"/>
      <c r="Z43" s="632">
        <v>4</v>
      </c>
      <c r="AA43" s="632"/>
      <c r="AB43" s="632"/>
      <c r="AC43" s="632"/>
      <c r="AD43" s="633" t="s">
        <v>229</v>
      </c>
      <c r="AE43" s="633"/>
      <c r="AF43" s="633"/>
      <c r="AG43" s="633"/>
      <c r="AH43" s="633"/>
      <c r="AI43" s="633"/>
      <c r="AJ43" s="633"/>
      <c r="AK43" s="633"/>
      <c r="AL43" s="634" t="s">
        <v>229</v>
      </c>
      <c r="AM43" s="635"/>
      <c r="AN43" s="635"/>
      <c r="AO43" s="636"/>
      <c r="BV43" s="224"/>
      <c r="BW43" s="224"/>
      <c r="BX43" s="224"/>
      <c r="BY43" s="224"/>
      <c r="BZ43" s="224"/>
      <c r="CA43" s="224"/>
      <c r="CB43" s="224"/>
      <c r="CD43" s="626" t="s">
        <v>360</v>
      </c>
      <c r="CE43" s="627"/>
      <c r="CF43" s="627"/>
      <c r="CG43" s="627"/>
      <c r="CH43" s="627"/>
      <c r="CI43" s="627"/>
      <c r="CJ43" s="627"/>
      <c r="CK43" s="627"/>
      <c r="CL43" s="627"/>
      <c r="CM43" s="627"/>
      <c r="CN43" s="627"/>
      <c r="CO43" s="627"/>
      <c r="CP43" s="627"/>
      <c r="CQ43" s="628"/>
      <c r="CR43" s="629">
        <v>14759</v>
      </c>
      <c r="CS43" s="669"/>
      <c r="CT43" s="669"/>
      <c r="CU43" s="669"/>
      <c r="CV43" s="669"/>
      <c r="CW43" s="669"/>
      <c r="CX43" s="669"/>
      <c r="CY43" s="670"/>
      <c r="CZ43" s="634">
        <v>0.2</v>
      </c>
      <c r="DA43" s="663"/>
      <c r="DB43" s="663"/>
      <c r="DC43" s="671"/>
      <c r="DD43" s="638">
        <v>14759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361</v>
      </c>
      <c r="C44" s="674"/>
      <c r="D44" s="674"/>
      <c r="E44" s="674"/>
      <c r="F44" s="674"/>
      <c r="G44" s="674"/>
      <c r="H44" s="674"/>
      <c r="I44" s="674"/>
      <c r="J44" s="674"/>
      <c r="K44" s="674"/>
      <c r="L44" s="674"/>
      <c r="M44" s="674"/>
      <c r="N44" s="674"/>
      <c r="O44" s="674"/>
      <c r="P44" s="674"/>
      <c r="Q44" s="675"/>
      <c r="R44" s="723">
        <v>8556768</v>
      </c>
      <c r="S44" s="724"/>
      <c r="T44" s="724"/>
      <c r="U44" s="724"/>
      <c r="V44" s="724"/>
      <c r="W44" s="724"/>
      <c r="X44" s="724"/>
      <c r="Y44" s="725"/>
      <c r="Z44" s="726">
        <v>100</v>
      </c>
      <c r="AA44" s="726"/>
      <c r="AB44" s="726"/>
      <c r="AC44" s="726"/>
      <c r="AD44" s="727">
        <v>5322963</v>
      </c>
      <c r="AE44" s="727"/>
      <c r="AF44" s="727"/>
      <c r="AG44" s="727"/>
      <c r="AH44" s="727"/>
      <c r="AI44" s="727"/>
      <c r="AJ44" s="727"/>
      <c r="AK44" s="727"/>
      <c r="AL44" s="728">
        <v>100</v>
      </c>
      <c r="AM44" s="701"/>
      <c r="AN44" s="701"/>
      <c r="AO44" s="729"/>
      <c r="CD44" s="730" t="s">
        <v>307</v>
      </c>
      <c r="CE44" s="731"/>
      <c r="CF44" s="626" t="s">
        <v>362</v>
      </c>
      <c r="CG44" s="627"/>
      <c r="CH44" s="627"/>
      <c r="CI44" s="627"/>
      <c r="CJ44" s="627"/>
      <c r="CK44" s="627"/>
      <c r="CL44" s="627"/>
      <c r="CM44" s="627"/>
      <c r="CN44" s="627"/>
      <c r="CO44" s="627"/>
      <c r="CP44" s="627"/>
      <c r="CQ44" s="628"/>
      <c r="CR44" s="629">
        <v>650253</v>
      </c>
      <c r="CS44" s="630"/>
      <c r="CT44" s="630"/>
      <c r="CU44" s="630"/>
      <c r="CV44" s="630"/>
      <c r="CW44" s="630"/>
      <c r="CX44" s="630"/>
      <c r="CY44" s="631"/>
      <c r="CZ44" s="634">
        <v>8.1999999999999993</v>
      </c>
      <c r="DA44" s="635"/>
      <c r="DB44" s="635"/>
      <c r="DC44" s="647"/>
      <c r="DD44" s="638">
        <v>431737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363</v>
      </c>
      <c r="CG45" s="627"/>
      <c r="CH45" s="627"/>
      <c r="CI45" s="627"/>
      <c r="CJ45" s="627"/>
      <c r="CK45" s="627"/>
      <c r="CL45" s="627"/>
      <c r="CM45" s="627"/>
      <c r="CN45" s="627"/>
      <c r="CO45" s="627"/>
      <c r="CP45" s="627"/>
      <c r="CQ45" s="628"/>
      <c r="CR45" s="629">
        <v>107447</v>
      </c>
      <c r="CS45" s="669"/>
      <c r="CT45" s="669"/>
      <c r="CU45" s="669"/>
      <c r="CV45" s="669"/>
      <c r="CW45" s="669"/>
      <c r="CX45" s="669"/>
      <c r="CY45" s="670"/>
      <c r="CZ45" s="634">
        <v>1.4</v>
      </c>
      <c r="DA45" s="663"/>
      <c r="DB45" s="663"/>
      <c r="DC45" s="671"/>
      <c r="DD45" s="638">
        <v>16152</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365</v>
      </c>
      <c r="CG46" s="627"/>
      <c r="CH46" s="627"/>
      <c r="CI46" s="627"/>
      <c r="CJ46" s="627"/>
      <c r="CK46" s="627"/>
      <c r="CL46" s="627"/>
      <c r="CM46" s="627"/>
      <c r="CN46" s="627"/>
      <c r="CO46" s="627"/>
      <c r="CP46" s="627"/>
      <c r="CQ46" s="628"/>
      <c r="CR46" s="629">
        <v>542806</v>
      </c>
      <c r="CS46" s="630"/>
      <c r="CT46" s="630"/>
      <c r="CU46" s="630"/>
      <c r="CV46" s="630"/>
      <c r="CW46" s="630"/>
      <c r="CX46" s="630"/>
      <c r="CY46" s="631"/>
      <c r="CZ46" s="634">
        <v>6.9</v>
      </c>
      <c r="DA46" s="635"/>
      <c r="DB46" s="635"/>
      <c r="DC46" s="647"/>
      <c r="DD46" s="638">
        <v>415585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t="s">
        <v>229</v>
      </c>
      <c r="CS47" s="669"/>
      <c r="CT47" s="669"/>
      <c r="CU47" s="669"/>
      <c r="CV47" s="669"/>
      <c r="CW47" s="669"/>
      <c r="CX47" s="669"/>
      <c r="CY47" s="670"/>
      <c r="CZ47" s="634" t="s">
        <v>229</v>
      </c>
      <c r="DA47" s="663"/>
      <c r="DB47" s="663"/>
      <c r="DC47" s="671"/>
      <c r="DD47" s="638" t="s">
        <v>140</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229</v>
      </c>
      <c r="CS48" s="630"/>
      <c r="CT48" s="630"/>
      <c r="CU48" s="630"/>
      <c r="CV48" s="630"/>
      <c r="CW48" s="630"/>
      <c r="CX48" s="630"/>
      <c r="CY48" s="631"/>
      <c r="CZ48" s="634" t="s">
        <v>229</v>
      </c>
      <c r="DA48" s="635"/>
      <c r="DB48" s="635"/>
      <c r="DC48" s="647"/>
      <c r="DD48" s="638" t="s">
        <v>229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370</v>
      </c>
      <c r="CE49" s="674"/>
      <c r="CF49" s="674"/>
      <c r="CG49" s="674"/>
      <c r="CH49" s="674"/>
      <c r="CI49" s="674"/>
      <c r="CJ49" s="674"/>
      <c r="CK49" s="674"/>
      <c r="CL49" s="674"/>
      <c r="CM49" s="674"/>
      <c r="CN49" s="674"/>
      <c r="CO49" s="674"/>
      <c r="CP49" s="674"/>
      <c r="CQ49" s="675"/>
      <c r="CR49" s="723">
        <v>7919638</v>
      </c>
      <c r="CS49" s="700"/>
      <c r="CT49" s="700"/>
      <c r="CU49" s="700"/>
      <c r="CV49" s="700"/>
      <c r="CW49" s="700"/>
      <c r="CX49" s="700"/>
      <c r="CY49" s="737"/>
      <c r="CZ49" s="728">
        <v>100</v>
      </c>
      <c r="DA49" s="738"/>
      <c r="DB49" s="738"/>
      <c r="DC49" s="739"/>
      <c r="DD49" s="740">
        <v>6026368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2xbkkLweX5HPyUEPUmsU/x2PivVzX6p/t62MSnE8PG6AJmf/Yn4UE+iuHVoYWpL4icoy4donEisl9CWzZxO0yw==" saltValue="2AmIbekTS4NZIyIzwtutz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election activeCell="Q71" sqref="Q71:U7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372</v>
      </c>
      <c r="DK2" s="751"/>
      <c r="DL2" s="751"/>
      <c r="DM2" s="751"/>
      <c r="DN2" s="751"/>
      <c r="DO2" s="752"/>
      <c r="DP2" s="231"/>
      <c r="DQ2" s="750" t="s">
        <v>373</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35"/>
      <c r="BA5" s="235"/>
      <c r="BB5" s="235"/>
      <c r="BC5" s="235"/>
      <c r="BD5" s="235"/>
      <c r="BE5" s="236"/>
      <c r="BF5" s="236"/>
      <c r="BG5" s="236"/>
      <c r="BH5" s="236"/>
      <c r="BI5" s="236"/>
      <c r="BJ5" s="236"/>
      <c r="BK5" s="236"/>
      <c r="BL5" s="236"/>
      <c r="BM5" s="236"/>
      <c r="BN5" s="236"/>
      <c r="BO5" s="236"/>
      <c r="BP5" s="236"/>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393</v>
      </c>
      <c r="C7" s="778"/>
      <c r="D7" s="778"/>
      <c r="E7" s="778"/>
      <c r="F7" s="778"/>
      <c r="G7" s="778"/>
      <c r="H7" s="778"/>
      <c r="I7" s="778"/>
      <c r="J7" s="778"/>
      <c r="K7" s="778"/>
      <c r="L7" s="778"/>
      <c r="M7" s="778"/>
      <c r="N7" s="778"/>
      <c r="O7" s="778"/>
      <c r="P7" s="779"/>
      <c r="Q7" s="780">
        <v>8557</v>
      </c>
      <c r="R7" s="781"/>
      <c r="S7" s="781"/>
      <c r="T7" s="781"/>
      <c r="U7" s="781"/>
      <c r="V7" s="781">
        <v>7920</v>
      </c>
      <c r="W7" s="781"/>
      <c r="X7" s="781"/>
      <c r="Y7" s="781"/>
      <c r="Z7" s="781"/>
      <c r="AA7" s="781">
        <v>637</v>
      </c>
      <c r="AB7" s="781"/>
      <c r="AC7" s="781"/>
      <c r="AD7" s="781"/>
      <c r="AE7" s="782"/>
      <c r="AF7" s="783">
        <v>544</v>
      </c>
      <c r="AG7" s="784"/>
      <c r="AH7" s="784"/>
      <c r="AI7" s="784"/>
      <c r="AJ7" s="785"/>
      <c r="AK7" s="786"/>
      <c r="AL7" s="787"/>
      <c r="AM7" s="787"/>
      <c r="AN7" s="787"/>
      <c r="AO7" s="787"/>
      <c r="AP7" s="787">
        <v>6126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394</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395</v>
      </c>
      <c r="B23" s="817" t="s">
        <v>396</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544</v>
      </c>
      <c r="AG23" s="821"/>
      <c r="AH23" s="821"/>
      <c r="AI23" s="821"/>
      <c r="AJ23" s="824"/>
      <c r="AK23" s="825"/>
      <c r="AL23" s="826"/>
      <c r="AM23" s="826"/>
      <c r="AN23" s="826"/>
      <c r="AO23" s="826"/>
      <c r="AP23" s="821"/>
      <c r="AQ23" s="821"/>
      <c r="AR23" s="821"/>
      <c r="AS23" s="821"/>
      <c r="AT23" s="821"/>
      <c r="AU23" s="837"/>
      <c r="AV23" s="837"/>
      <c r="AW23" s="837"/>
      <c r="AX23" s="837"/>
      <c r="AY23" s="838"/>
      <c r="AZ23" s="839" t="s">
        <v>140</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383</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407</v>
      </c>
      <c r="C28" s="778"/>
      <c r="D28" s="778"/>
      <c r="E28" s="778"/>
      <c r="F28" s="778"/>
      <c r="G28" s="778"/>
      <c r="H28" s="778"/>
      <c r="I28" s="778"/>
      <c r="J28" s="778"/>
      <c r="K28" s="778"/>
      <c r="L28" s="778"/>
      <c r="M28" s="778"/>
      <c r="N28" s="778"/>
      <c r="O28" s="778"/>
      <c r="P28" s="779"/>
      <c r="Q28" s="850">
        <v>2425</v>
      </c>
      <c r="R28" s="851"/>
      <c r="S28" s="851"/>
      <c r="T28" s="851"/>
      <c r="U28" s="851"/>
      <c r="V28" s="851">
        <v>2302</v>
      </c>
      <c r="W28" s="851"/>
      <c r="X28" s="851"/>
      <c r="Y28" s="851"/>
      <c r="Z28" s="851"/>
      <c r="AA28" s="851">
        <v>123</v>
      </c>
      <c r="AB28" s="851"/>
      <c r="AC28" s="851"/>
      <c r="AD28" s="851"/>
      <c r="AE28" s="852"/>
      <c r="AF28" s="853">
        <v>123</v>
      </c>
      <c r="AG28" s="851"/>
      <c r="AH28" s="851"/>
      <c r="AI28" s="851"/>
      <c r="AJ28" s="854"/>
      <c r="AK28" s="855">
        <v>108</v>
      </c>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408</v>
      </c>
      <c r="C29" s="809"/>
      <c r="D29" s="809"/>
      <c r="E29" s="809"/>
      <c r="F29" s="809"/>
      <c r="G29" s="809"/>
      <c r="H29" s="809"/>
      <c r="I29" s="809"/>
      <c r="J29" s="809"/>
      <c r="K29" s="809"/>
      <c r="L29" s="809"/>
      <c r="M29" s="809"/>
      <c r="N29" s="809"/>
      <c r="O29" s="809"/>
      <c r="P29" s="810"/>
      <c r="Q29" s="811">
        <v>1854</v>
      </c>
      <c r="R29" s="812"/>
      <c r="S29" s="812"/>
      <c r="T29" s="812"/>
      <c r="U29" s="812"/>
      <c r="V29" s="812">
        <v>1798</v>
      </c>
      <c r="W29" s="812"/>
      <c r="X29" s="812"/>
      <c r="Y29" s="812"/>
      <c r="Z29" s="812"/>
      <c r="AA29" s="812">
        <v>56</v>
      </c>
      <c r="AB29" s="812"/>
      <c r="AC29" s="812"/>
      <c r="AD29" s="812"/>
      <c r="AE29" s="813"/>
      <c r="AF29" s="814">
        <v>56</v>
      </c>
      <c r="AG29" s="815"/>
      <c r="AH29" s="815"/>
      <c r="AI29" s="815"/>
      <c r="AJ29" s="816"/>
      <c r="AK29" s="862">
        <v>256</v>
      </c>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409</v>
      </c>
      <c r="C30" s="809"/>
      <c r="D30" s="809"/>
      <c r="E30" s="809"/>
      <c r="F30" s="809"/>
      <c r="G30" s="809"/>
      <c r="H30" s="809"/>
      <c r="I30" s="809"/>
      <c r="J30" s="809"/>
      <c r="K30" s="809"/>
      <c r="L30" s="809"/>
      <c r="M30" s="809"/>
      <c r="N30" s="809"/>
      <c r="O30" s="809"/>
      <c r="P30" s="810"/>
      <c r="Q30" s="811">
        <v>244</v>
      </c>
      <c r="R30" s="812"/>
      <c r="S30" s="812"/>
      <c r="T30" s="812"/>
      <c r="U30" s="812"/>
      <c r="V30" s="812">
        <v>242</v>
      </c>
      <c r="W30" s="812"/>
      <c r="X30" s="812"/>
      <c r="Y30" s="812"/>
      <c r="Z30" s="812"/>
      <c r="AA30" s="812">
        <v>2</v>
      </c>
      <c r="AB30" s="812"/>
      <c r="AC30" s="812"/>
      <c r="AD30" s="812"/>
      <c r="AE30" s="813"/>
      <c r="AF30" s="814">
        <v>2</v>
      </c>
      <c r="AG30" s="815"/>
      <c r="AH30" s="815"/>
      <c r="AI30" s="815"/>
      <c r="AJ30" s="816"/>
      <c r="AK30" s="862">
        <v>48</v>
      </c>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410</v>
      </c>
      <c r="C31" s="809"/>
      <c r="D31" s="809"/>
      <c r="E31" s="809"/>
      <c r="F31" s="809"/>
      <c r="G31" s="809"/>
      <c r="H31" s="809"/>
      <c r="I31" s="809"/>
      <c r="J31" s="809"/>
      <c r="K31" s="809"/>
      <c r="L31" s="809"/>
      <c r="M31" s="809"/>
      <c r="N31" s="809"/>
      <c r="O31" s="809"/>
      <c r="P31" s="810"/>
      <c r="Q31" s="811">
        <v>411</v>
      </c>
      <c r="R31" s="812"/>
      <c r="S31" s="812"/>
      <c r="T31" s="812"/>
      <c r="U31" s="812"/>
      <c r="V31" s="812">
        <v>421</v>
      </c>
      <c r="W31" s="812"/>
      <c r="X31" s="812"/>
      <c r="Y31" s="812"/>
      <c r="Z31" s="812"/>
      <c r="AA31" s="812">
        <v>-10</v>
      </c>
      <c r="AB31" s="812"/>
      <c r="AC31" s="812"/>
      <c r="AD31" s="812"/>
      <c r="AE31" s="813"/>
      <c r="AF31" s="814">
        <v>480</v>
      </c>
      <c r="AG31" s="815"/>
      <c r="AH31" s="815"/>
      <c r="AI31" s="815"/>
      <c r="AJ31" s="816"/>
      <c r="AK31" s="862"/>
      <c r="AL31" s="858"/>
      <c r="AM31" s="858"/>
      <c r="AN31" s="858"/>
      <c r="AO31" s="858"/>
      <c r="AP31" s="858">
        <v>1079</v>
      </c>
      <c r="AQ31" s="858"/>
      <c r="AR31" s="858"/>
      <c r="AS31" s="858"/>
      <c r="AT31" s="858"/>
      <c r="AU31" s="858">
        <v>18</v>
      </c>
      <c r="AV31" s="858"/>
      <c r="AW31" s="858"/>
      <c r="AX31" s="858"/>
      <c r="AY31" s="858"/>
      <c r="AZ31" s="859"/>
      <c r="BA31" s="859"/>
      <c r="BB31" s="859"/>
      <c r="BC31" s="859"/>
      <c r="BD31" s="859"/>
      <c r="BE31" s="860" t="s">
        <v>411</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412</v>
      </c>
      <c r="C32" s="809"/>
      <c r="D32" s="809"/>
      <c r="E32" s="809"/>
      <c r="F32" s="809"/>
      <c r="G32" s="809"/>
      <c r="H32" s="809"/>
      <c r="I32" s="809"/>
      <c r="J32" s="809"/>
      <c r="K32" s="809"/>
      <c r="L32" s="809"/>
      <c r="M32" s="809"/>
      <c r="N32" s="809"/>
      <c r="O32" s="809"/>
      <c r="P32" s="810"/>
      <c r="Q32" s="811">
        <v>458</v>
      </c>
      <c r="R32" s="812"/>
      <c r="S32" s="812"/>
      <c r="T32" s="812"/>
      <c r="U32" s="812"/>
      <c r="V32" s="812">
        <v>444</v>
      </c>
      <c r="W32" s="812"/>
      <c r="X32" s="812"/>
      <c r="Y32" s="812"/>
      <c r="Z32" s="812"/>
      <c r="AA32" s="812">
        <v>14</v>
      </c>
      <c r="AB32" s="812"/>
      <c r="AC32" s="812"/>
      <c r="AD32" s="812"/>
      <c r="AE32" s="813"/>
      <c r="AF32" s="814">
        <v>134</v>
      </c>
      <c r="AG32" s="815"/>
      <c r="AH32" s="815"/>
      <c r="AI32" s="815"/>
      <c r="AJ32" s="816"/>
      <c r="AK32" s="862"/>
      <c r="AL32" s="858"/>
      <c r="AM32" s="858"/>
      <c r="AN32" s="858"/>
      <c r="AO32" s="858"/>
      <c r="AP32" s="858">
        <v>2289</v>
      </c>
      <c r="AQ32" s="858"/>
      <c r="AR32" s="858"/>
      <c r="AS32" s="858"/>
      <c r="AT32" s="858"/>
      <c r="AU32" s="858">
        <v>1083</v>
      </c>
      <c r="AV32" s="858"/>
      <c r="AW32" s="858"/>
      <c r="AX32" s="858"/>
      <c r="AY32" s="858"/>
      <c r="AZ32" s="859"/>
      <c r="BA32" s="859"/>
      <c r="BB32" s="859"/>
      <c r="BC32" s="859"/>
      <c r="BD32" s="859"/>
      <c r="BE32" s="860" t="s">
        <v>413</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395</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795</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140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400</v>
      </c>
      <c r="W66" s="762"/>
      <c r="X66" s="762"/>
      <c r="Y66" s="762"/>
      <c r="Z66" s="763"/>
      <c r="AA66" s="761" t="s">
        <v>401</v>
      </c>
      <c r="AB66" s="762"/>
      <c r="AC66" s="762"/>
      <c r="AD66" s="762"/>
      <c r="AE66" s="763"/>
      <c r="AF66" s="882" t="s">
        <v>402</v>
      </c>
      <c r="AG66" s="843"/>
      <c r="AH66" s="843"/>
      <c r="AI66" s="843"/>
      <c r="AJ66" s="883"/>
      <c r="AK66" s="761" t="s">
        <v>419</v>
      </c>
      <c r="AL66" s="756"/>
      <c r="AM66" s="756"/>
      <c r="AN66" s="756"/>
      <c r="AO66" s="757"/>
      <c r="AP66" s="761" t="s">
        <v>404</v>
      </c>
      <c r="AQ66" s="762"/>
      <c r="AR66" s="762"/>
      <c r="AS66" s="762"/>
      <c r="AT66" s="763"/>
      <c r="AU66" s="761" t="s">
        <v>420</v>
      </c>
      <c r="AV66" s="762"/>
      <c r="AW66" s="762"/>
      <c r="AX66" s="762"/>
      <c r="AY66" s="763"/>
      <c r="AZ66" s="761" t="s">
        <v>383</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572</v>
      </c>
      <c r="C68" s="898"/>
      <c r="D68" s="898"/>
      <c r="E68" s="898"/>
      <c r="F68" s="898"/>
      <c r="G68" s="898"/>
      <c r="H68" s="898"/>
      <c r="I68" s="898"/>
      <c r="J68" s="898"/>
      <c r="K68" s="898"/>
      <c r="L68" s="898"/>
      <c r="M68" s="898"/>
      <c r="N68" s="898"/>
      <c r="O68" s="898"/>
      <c r="P68" s="899"/>
      <c r="Q68" s="900">
        <v>1730</v>
      </c>
      <c r="R68" s="894"/>
      <c r="S68" s="894"/>
      <c r="T68" s="894"/>
      <c r="U68" s="894"/>
      <c r="V68" s="894">
        <v>1694</v>
      </c>
      <c r="W68" s="894"/>
      <c r="X68" s="894"/>
      <c r="Y68" s="894"/>
      <c r="Z68" s="894"/>
      <c r="AA68" s="894">
        <v>36</v>
      </c>
      <c r="AB68" s="894"/>
      <c r="AC68" s="894"/>
      <c r="AD68" s="894"/>
      <c r="AE68" s="894"/>
      <c r="AF68" s="894">
        <v>36</v>
      </c>
      <c r="AG68" s="894"/>
      <c r="AH68" s="894"/>
      <c r="AI68" s="894"/>
      <c r="AJ68" s="894"/>
      <c r="AK68" s="894"/>
      <c r="AL68" s="894"/>
      <c r="AM68" s="894"/>
      <c r="AN68" s="894"/>
      <c r="AO68" s="894"/>
      <c r="AP68" s="894"/>
      <c r="AQ68" s="894"/>
      <c r="AR68" s="894"/>
      <c r="AS68" s="894"/>
      <c r="AT68" s="894"/>
      <c r="AU68" s="894"/>
      <c r="AV68" s="894"/>
      <c r="AW68" s="894"/>
      <c r="AX68" s="894"/>
      <c r="AY68" s="894"/>
      <c r="AZ68" s="895" t="s">
        <v>573</v>
      </c>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572</v>
      </c>
      <c r="C69" s="902"/>
      <c r="D69" s="902"/>
      <c r="E69" s="902"/>
      <c r="F69" s="902"/>
      <c r="G69" s="902"/>
      <c r="H69" s="902"/>
      <c r="I69" s="902"/>
      <c r="J69" s="902"/>
      <c r="K69" s="902"/>
      <c r="L69" s="902"/>
      <c r="M69" s="902"/>
      <c r="N69" s="902"/>
      <c r="O69" s="902"/>
      <c r="P69" s="903"/>
      <c r="Q69" s="904">
        <v>824275</v>
      </c>
      <c r="R69" s="858"/>
      <c r="S69" s="858"/>
      <c r="T69" s="858"/>
      <c r="U69" s="858"/>
      <c r="V69" s="858">
        <v>793576</v>
      </c>
      <c r="W69" s="858"/>
      <c r="X69" s="858"/>
      <c r="Y69" s="858"/>
      <c r="Z69" s="858"/>
      <c r="AA69" s="858">
        <v>30699</v>
      </c>
      <c r="AB69" s="858"/>
      <c r="AC69" s="858"/>
      <c r="AD69" s="858"/>
      <c r="AE69" s="858"/>
      <c r="AF69" s="858">
        <v>30699</v>
      </c>
      <c r="AG69" s="858"/>
      <c r="AH69" s="858"/>
      <c r="AI69" s="858"/>
      <c r="AJ69" s="858"/>
      <c r="AK69" s="858">
        <v>9728</v>
      </c>
      <c r="AL69" s="858"/>
      <c r="AM69" s="858"/>
      <c r="AN69" s="858"/>
      <c r="AO69" s="858"/>
      <c r="AP69" s="858"/>
      <c r="AQ69" s="858"/>
      <c r="AR69" s="858"/>
      <c r="AS69" s="858"/>
      <c r="AT69" s="858"/>
      <c r="AU69" s="858"/>
      <c r="AV69" s="858"/>
      <c r="AW69" s="858"/>
      <c r="AX69" s="858"/>
      <c r="AY69" s="858"/>
      <c r="AZ69" s="860" t="s">
        <v>574</v>
      </c>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575</v>
      </c>
      <c r="C70" s="902"/>
      <c r="D70" s="902"/>
      <c r="E70" s="902"/>
      <c r="F70" s="902"/>
      <c r="G70" s="902"/>
      <c r="H70" s="902"/>
      <c r="I70" s="902"/>
      <c r="J70" s="902"/>
      <c r="K70" s="902"/>
      <c r="L70" s="902"/>
      <c r="M70" s="902"/>
      <c r="N70" s="902"/>
      <c r="O70" s="902"/>
      <c r="P70" s="903"/>
      <c r="Q70" s="904">
        <v>23194</v>
      </c>
      <c r="R70" s="858"/>
      <c r="S70" s="858"/>
      <c r="T70" s="858"/>
      <c r="U70" s="858"/>
      <c r="V70" s="858">
        <v>22714</v>
      </c>
      <c r="W70" s="858"/>
      <c r="X70" s="858"/>
      <c r="Y70" s="858"/>
      <c r="Z70" s="858"/>
      <c r="AA70" s="858">
        <v>480</v>
      </c>
      <c r="AB70" s="858"/>
      <c r="AC70" s="858"/>
      <c r="AD70" s="858"/>
      <c r="AE70" s="858"/>
      <c r="AF70" s="858">
        <v>480</v>
      </c>
      <c r="AG70" s="858"/>
      <c r="AH70" s="858"/>
      <c r="AI70" s="858"/>
      <c r="AJ70" s="858"/>
      <c r="AK70" s="858">
        <v>23</v>
      </c>
      <c r="AL70" s="858"/>
      <c r="AM70" s="858"/>
      <c r="AN70" s="858"/>
      <c r="AO70" s="858"/>
      <c r="AP70" s="858"/>
      <c r="AQ70" s="858"/>
      <c r="AR70" s="858"/>
      <c r="AS70" s="858"/>
      <c r="AT70" s="858"/>
      <c r="AU70" s="858"/>
      <c r="AV70" s="858"/>
      <c r="AW70" s="858"/>
      <c r="AX70" s="858"/>
      <c r="AY70" s="858"/>
      <c r="AZ70" s="860" t="s">
        <v>573</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575</v>
      </c>
      <c r="C71" s="902"/>
      <c r="D71" s="902"/>
      <c r="E71" s="902"/>
      <c r="F71" s="902"/>
      <c r="G71" s="902"/>
      <c r="H71" s="902"/>
      <c r="I71" s="902"/>
      <c r="J71" s="902"/>
      <c r="K71" s="902"/>
      <c r="L71" s="902"/>
      <c r="M71" s="902"/>
      <c r="N71" s="902"/>
      <c r="O71" s="902"/>
      <c r="P71" s="903"/>
      <c r="Q71" s="904">
        <v>238</v>
      </c>
      <c r="R71" s="858"/>
      <c r="S71" s="858"/>
      <c r="T71" s="858"/>
      <c r="U71" s="858"/>
      <c r="V71" s="858">
        <v>112</v>
      </c>
      <c r="W71" s="858"/>
      <c r="X71" s="858"/>
      <c r="Y71" s="858"/>
      <c r="Z71" s="858"/>
      <c r="AA71" s="858">
        <v>125</v>
      </c>
      <c r="AB71" s="858"/>
      <c r="AC71" s="858"/>
      <c r="AD71" s="858"/>
      <c r="AE71" s="858"/>
      <c r="AF71" s="858">
        <v>125</v>
      </c>
      <c r="AG71" s="858"/>
      <c r="AH71" s="858"/>
      <c r="AI71" s="858"/>
      <c r="AJ71" s="858"/>
      <c r="AK71" s="858"/>
      <c r="AL71" s="858"/>
      <c r="AM71" s="858"/>
      <c r="AN71" s="858"/>
      <c r="AO71" s="858"/>
      <c r="AP71" s="858"/>
      <c r="AQ71" s="858"/>
      <c r="AR71" s="858"/>
      <c r="AS71" s="858"/>
      <c r="AT71" s="858"/>
      <c r="AU71" s="858"/>
      <c r="AV71" s="858"/>
      <c r="AW71" s="858"/>
      <c r="AX71" s="858"/>
      <c r="AY71" s="858"/>
      <c r="AZ71" s="860" t="s">
        <v>576</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577</v>
      </c>
      <c r="C72" s="902"/>
      <c r="D72" s="902"/>
      <c r="E72" s="902"/>
      <c r="F72" s="902"/>
      <c r="G72" s="902"/>
      <c r="H72" s="902"/>
      <c r="I72" s="902"/>
      <c r="J72" s="902"/>
      <c r="K72" s="902"/>
      <c r="L72" s="902"/>
      <c r="M72" s="902"/>
      <c r="N72" s="902"/>
      <c r="O72" s="902"/>
      <c r="P72" s="903"/>
      <c r="Q72" s="904">
        <v>332</v>
      </c>
      <c r="R72" s="858"/>
      <c r="S72" s="858"/>
      <c r="T72" s="858"/>
      <c r="U72" s="858"/>
      <c r="V72" s="858">
        <v>324</v>
      </c>
      <c r="W72" s="858"/>
      <c r="X72" s="858"/>
      <c r="Y72" s="858"/>
      <c r="Z72" s="858"/>
      <c r="AA72" s="858">
        <v>8</v>
      </c>
      <c r="AB72" s="858"/>
      <c r="AC72" s="858"/>
      <c r="AD72" s="858"/>
      <c r="AE72" s="858"/>
      <c r="AF72" s="858">
        <v>8</v>
      </c>
      <c r="AG72" s="858"/>
      <c r="AH72" s="858"/>
      <c r="AI72" s="858"/>
      <c r="AJ72" s="858"/>
      <c r="AK72" s="858">
        <v>5</v>
      </c>
      <c r="AL72" s="858"/>
      <c r="AM72" s="858"/>
      <c r="AN72" s="858"/>
      <c r="AO72" s="858"/>
      <c r="AP72" s="858"/>
      <c r="AQ72" s="858"/>
      <c r="AR72" s="858"/>
      <c r="AS72" s="858"/>
      <c r="AT72" s="858"/>
      <c r="AU72" s="858"/>
      <c r="AV72" s="858"/>
      <c r="AW72" s="858"/>
      <c r="AX72" s="858"/>
      <c r="AY72" s="858"/>
      <c r="AZ72" s="860" t="s">
        <v>573</v>
      </c>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578</v>
      </c>
      <c r="C73" s="902"/>
      <c r="D73" s="902"/>
      <c r="E73" s="902"/>
      <c r="F73" s="902"/>
      <c r="G73" s="902"/>
      <c r="H73" s="902"/>
      <c r="I73" s="902"/>
      <c r="J73" s="902"/>
      <c r="K73" s="902"/>
      <c r="L73" s="902"/>
      <c r="M73" s="902"/>
      <c r="N73" s="902"/>
      <c r="O73" s="902"/>
      <c r="P73" s="903"/>
      <c r="Q73" s="904">
        <v>5356</v>
      </c>
      <c r="R73" s="858"/>
      <c r="S73" s="858"/>
      <c r="T73" s="858"/>
      <c r="U73" s="858"/>
      <c r="V73" s="858">
        <v>5127</v>
      </c>
      <c r="W73" s="858"/>
      <c r="X73" s="858"/>
      <c r="Y73" s="858"/>
      <c r="Z73" s="858"/>
      <c r="AA73" s="858">
        <v>229</v>
      </c>
      <c r="AB73" s="858"/>
      <c r="AC73" s="858"/>
      <c r="AD73" s="858"/>
      <c r="AE73" s="858"/>
      <c r="AF73" s="858">
        <v>228</v>
      </c>
      <c r="AG73" s="858"/>
      <c r="AH73" s="858"/>
      <c r="AI73" s="858"/>
      <c r="AJ73" s="858"/>
      <c r="AK73" s="858"/>
      <c r="AL73" s="858"/>
      <c r="AM73" s="858"/>
      <c r="AN73" s="858"/>
      <c r="AO73" s="858"/>
      <c r="AP73" s="858">
        <v>1325</v>
      </c>
      <c r="AQ73" s="858"/>
      <c r="AR73" s="858"/>
      <c r="AS73" s="858"/>
      <c r="AT73" s="858"/>
      <c r="AU73" s="858"/>
      <c r="AV73" s="858"/>
      <c r="AW73" s="858"/>
      <c r="AX73" s="858"/>
      <c r="AY73" s="858"/>
      <c r="AZ73" s="860" t="s">
        <v>573</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579</v>
      </c>
      <c r="C74" s="902"/>
      <c r="D74" s="902"/>
      <c r="E74" s="902"/>
      <c r="F74" s="902"/>
      <c r="G74" s="902"/>
      <c r="H74" s="902"/>
      <c r="I74" s="902"/>
      <c r="J74" s="902"/>
      <c r="K74" s="902"/>
      <c r="L74" s="902"/>
      <c r="M74" s="902"/>
      <c r="N74" s="902"/>
      <c r="O74" s="902"/>
      <c r="P74" s="903"/>
      <c r="Q74" s="904">
        <v>75</v>
      </c>
      <c r="R74" s="858"/>
      <c r="S74" s="858"/>
      <c r="T74" s="858"/>
      <c r="U74" s="858"/>
      <c r="V74" s="858">
        <v>61</v>
      </c>
      <c r="W74" s="858"/>
      <c r="X74" s="858"/>
      <c r="Y74" s="858"/>
      <c r="Z74" s="858"/>
      <c r="AA74" s="858">
        <v>14</v>
      </c>
      <c r="AB74" s="858"/>
      <c r="AC74" s="858"/>
      <c r="AD74" s="858"/>
      <c r="AE74" s="858"/>
      <c r="AF74" s="858">
        <v>14</v>
      </c>
      <c r="AG74" s="858"/>
      <c r="AH74" s="858"/>
      <c r="AI74" s="858"/>
      <c r="AJ74" s="858"/>
      <c r="AK74" s="858"/>
      <c r="AL74" s="858"/>
      <c r="AM74" s="858"/>
      <c r="AN74" s="858"/>
      <c r="AO74" s="858"/>
      <c r="AP74" s="858"/>
      <c r="AQ74" s="858"/>
      <c r="AR74" s="858"/>
      <c r="AS74" s="858"/>
      <c r="AT74" s="858"/>
      <c r="AU74" s="858"/>
      <c r="AV74" s="858"/>
      <c r="AW74" s="858"/>
      <c r="AX74" s="858"/>
      <c r="AY74" s="858"/>
      <c r="AZ74" s="860" t="s">
        <v>573</v>
      </c>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579</v>
      </c>
      <c r="C75" s="902"/>
      <c r="D75" s="902"/>
      <c r="E75" s="902"/>
      <c r="F75" s="902"/>
      <c r="G75" s="902"/>
      <c r="H75" s="902"/>
      <c r="I75" s="902"/>
      <c r="J75" s="902"/>
      <c r="K75" s="902"/>
      <c r="L75" s="902"/>
      <c r="M75" s="902"/>
      <c r="N75" s="902"/>
      <c r="O75" s="902"/>
      <c r="P75" s="903"/>
      <c r="Q75" s="905">
        <v>463</v>
      </c>
      <c r="R75" s="906"/>
      <c r="S75" s="906"/>
      <c r="T75" s="906"/>
      <c r="U75" s="862"/>
      <c r="V75" s="907">
        <v>454</v>
      </c>
      <c r="W75" s="906"/>
      <c r="X75" s="906"/>
      <c r="Y75" s="906"/>
      <c r="Z75" s="862"/>
      <c r="AA75" s="907">
        <v>9</v>
      </c>
      <c r="AB75" s="906"/>
      <c r="AC75" s="906"/>
      <c r="AD75" s="906"/>
      <c r="AE75" s="862"/>
      <c r="AF75" s="907">
        <v>9</v>
      </c>
      <c r="AG75" s="906"/>
      <c r="AH75" s="906"/>
      <c r="AI75" s="906"/>
      <c r="AJ75" s="862"/>
      <c r="AK75" s="907"/>
      <c r="AL75" s="906"/>
      <c r="AM75" s="906"/>
      <c r="AN75" s="906"/>
      <c r="AO75" s="862"/>
      <c r="AP75" s="907"/>
      <c r="AQ75" s="906"/>
      <c r="AR75" s="906"/>
      <c r="AS75" s="906"/>
      <c r="AT75" s="862"/>
      <c r="AU75" s="907"/>
      <c r="AV75" s="906"/>
      <c r="AW75" s="906"/>
      <c r="AX75" s="906"/>
      <c r="AY75" s="862"/>
      <c r="AZ75" s="860" t="s">
        <v>580</v>
      </c>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579</v>
      </c>
      <c r="C76" s="902"/>
      <c r="D76" s="902"/>
      <c r="E76" s="902"/>
      <c r="F76" s="902"/>
      <c r="G76" s="902"/>
      <c r="H76" s="902"/>
      <c r="I76" s="902"/>
      <c r="J76" s="902"/>
      <c r="K76" s="902"/>
      <c r="L76" s="902"/>
      <c r="M76" s="902"/>
      <c r="N76" s="902"/>
      <c r="O76" s="902"/>
      <c r="P76" s="903"/>
      <c r="Q76" s="905">
        <v>76</v>
      </c>
      <c r="R76" s="906"/>
      <c r="S76" s="906"/>
      <c r="T76" s="906"/>
      <c r="U76" s="862"/>
      <c r="V76" s="907">
        <v>61</v>
      </c>
      <c r="W76" s="906"/>
      <c r="X76" s="906"/>
      <c r="Y76" s="906"/>
      <c r="Z76" s="862"/>
      <c r="AA76" s="907">
        <v>15</v>
      </c>
      <c r="AB76" s="906"/>
      <c r="AC76" s="906"/>
      <c r="AD76" s="906"/>
      <c r="AE76" s="862"/>
      <c r="AF76" s="907">
        <v>15</v>
      </c>
      <c r="AG76" s="906"/>
      <c r="AH76" s="906"/>
      <c r="AI76" s="906"/>
      <c r="AJ76" s="862"/>
      <c r="AK76" s="907"/>
      <c r="AL76" s="906"/>
      <c r="AM76" s="906"/>
      <c r="AN76" s="906"/>
      <c r="AO76" s="862"/>
      <c r="AP76" s="907"/>
      <c r="AQ76" s="906"/>
      <c r="AR76" s="906"/>
      <c r="AS76" s="906"/>
      <c r="AT76" s="862"/>
      <c r="AU76" s="907"/>
      <c r="AV76" s="906"/>
      <c r="AW76" s="906"/>
      <c r="AX76" s="906"/>
      <c r="AY76" s="862"/>
      <c r="AZ76" s="860" t="s">
        <v>581</v>
      </c>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579</v>
      </c>
      <c r="C77" s="902"/>
      <c r="D77" s="902"/>
      <c r="E77" s="902"/>
      <c r="F77" s="902"/>
      <c r="G77" s="902"/>
      <c r="H77" s="902"/>
      <c r="I77" s="902"/>
      <c r="J77" s="902"/>
      <c r="K77" s="902"/>
      <c r="L77" s="902"/>
      <c r="M77" s="902"/>
      <c r="N77" s="902"/>
      <c r="O77" s="902"/>
      <c r="P77" s="903"/>
      <c r="Q77" s="905">
        <v>1</v>
      </c>
      <c r="R77" s="906"/>
      <c r="S77" s="906"/>
      <c r="T77" s="906"/>
      <c r="U77" s="862"/>
      <c r="V77" s="907">
        <v>0</v>
      </c>
      <c r="W77" s="906"/>
      <c r="X77" s="906"/>
      <c r="Y77" s="906"/>
      <c r="Z77" s="862"/>
      <c r="AA77" s="907">
        <v>1</v>
      </c>
      <c r="AB77" s="906"/>
      <c r="AC77" s="906"/>
      <c r="AD77" s="906"/>
      <c r="AE77" s="862"/>
      <c r="AF77" s="907">
        <v>1</v>
      </c>
      <c r="AG77" s="906"/>
      <c r="AH77" s="906"/>
      <c r="AI77" s="906"/>
      <c r="AJ77" s="862"/>
      <c r="AK77" s="907"/>
      <c r="AL77" s="906"/>
      <c r="AM77" s="906"/>
      <c r="AN77" s="906"/>
      <c r="AO77" s="862"/>
      <c r="AP77" s="907"/>
      <c r="AQ77" s="906"/>
      <c r="AR77" s="906"/>
      <c r="AS77" s="906"/>
      <c r="AT77" s="862"/>
      <c r="AU77" s="907"/>
      <c r="AV77" s="906"/>
      <c r="AW77" s="906"/>
      <c r="AX77" s="906"/>
      <c r="AY77" s="862"/>
      <c r="AZ77" s="860" t="s">
        <v>582</v>
      </c>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395</v>
      </c>
      <c r="B88" s="817" t="s">
        <v>421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7" t="s">
        <v>422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430</v>
      </c>
      <c r="AB109" s="921"/>
      <c r="AC109" s="921"/>
      <c r="AD109" s="921"/>
      <c r="AE109" s="922"/>
      <c r="AF109" s="920" t="s">
        <v>431</v>
      </c>
      <c r="AG109" s="921"/>
      <c r="AH109" s="921"/>
      <c r="AI109" s="921"/>
      <c r="AJ109" s="922"/>
      <c r="AK109" s="920" t="s">
        <v>310</v>
      </c>
      <c r="AL109" s="921"/>
      <c r="AM109" s="921"/>
      <c r="AN109" s="921"/>
      <c r="AO109" s="922"/>
      <c r="AP109" s="920" t="s">
        <v>432</v>
      </c>
      <c r="AQ109" s="921"/>
      <c r="AR109" s="921"/>
      <c r="AS109" s="921"/>
      <c r="AT109" s="923"/>
      <c r="AU109" s="940" t="s">
        <v>429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430</v>
      </c>
      <c r="BR109" s="921"/>
      <c r="BS109" s="921"/>
      <c r="BT109" s="921"/>
      <c r="BU109" s="922"/>
      <c r="BV109" s="920" t="s">
        <v>431</v>
      </c>
      <c r="BW109" s="921"/>
      <c r="BX109" s="921"/>
      <c r="BY109" s="921"/>
      <c r="BZ109" s="922"/>
      <c r="CA109" s="920" t="s">
        <v>310</v>
      </c>
      <c r="CB109" s="921"/>
      <c r="CC109" s="921"/>
      <c r="CD109" s="921"/>
      <c r="CE109" s="922"/>
      <c r="CF109" s="941" t="s">
        <v>432</v>
      </c>
      <c r="CG109" s="941"/>
      <c r="CH109" s="941"/>
      <c r="CI109" s="941"/>
      <c r="CJ109" s="941"/>
      <c r="CK109" s="920" t="s">
        <v>433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430</v>
      </c>
      <c r="DH109" s="921"/>
      <c r="DI109" s="921"/>
      <c r="DJ109" s="921"/>
      <c r="DK109" s="922"/>
      <c r="DL109" s="920" t="s">
        <v>431</v>
      </c>
      <c r="DM109" s="921"/>
      <c r="DN109" s="921"/>
      <c r="DO109" s="921"/>
      <c r="DP109" s="922"/>
      <c r="DQ109" s="920" t="s">
        <v>310</v>
      </c>
      <c r="DR109" s="921"/>
      <c r="DS109" s="921"/>
      <c r="DT109" s="921"/>
      <c r="DU109" s="922"/>
      <c r="DV109" s="920" t="s">
        <v>432</v>
      </c>
      <c r="DW109" s="921"/>
      <c r="DX109" s="921"/>
      <c r="DY109" s="921"/>
      <c r="DZ109" s="923"/>
    </row>
    <row r="110" spans="1:131" s="233" customFormat="1" ht="26.25" customHeight="1" x14ac:dyDescent="0.15">
      <c r="A110" s="924" t="s">
        <v>434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609415</v>
      </c>
      <c r="AB110" s="928"/>
      <c r="AC110" s="928"/>
      <c r="AD110" s="928"/>
      <c r="AE110" s="929"/>
      <c r="AF110" s="930">
        <v>603687</v>
      </c>
      <c r="AG110" s="928"/>
      <c r="AH110" s="928"/>
      <c r="AI110" s="928"/>
      <c r="AJ110" s="929"/>
      <c r="AK110" s="930">
        <v>580741</v>
      </c>
      <c r="AL110" s="928"/>
      <c r="AM110" s="928"/>
      <c r="AN110" s="928"/>
      <c r="AO110" s="929"/>
      <c r="AP110" s="931">
        <v>11.5</v>
      </c>
      <c r="AQ110" s="932"/>
      <c r="AR110" s="932"/>
      <c r="AS110" s="932"/>
      <c r="AT110" s="933"/>
      <c r="AU110" s="934" t="s">
        <v>75</v>
      </c>
      <c r="AV110" s="935"/>
      <c r="AW110" s="935"/>
      <c r="AX110" s="935"/>
      <c r="AY110" s="935"/>
      <c r="AZ110" s="957" t="s">
        <v>435</v>
      </c>
      <c r="BA110" s="925"/>
      <c r="BB110" s="925"/>
      <c r="BC110" s="925"/>
      <c r="BD110" s="925"/>
      <c r="BE110" s="925"/>
      <c r="BF110" s="925"/>
      <c r="BG110" s="925"/>
      <c r="BH110" s="925"/>
      <c r="BI110" s="925"/>
      <c r="BJ110" s="925"/>
      <c r="BK110" s="925"/>
      <c r="BL110" s="925"/>
      <c r="BM110" s="925"/>
      <c r="BN110" s="925"/>
      <c r="BO110" s="925"/>
      <c r="BP110" s="926"/>
      <c r="BQ110" s="958">
        <v>6192999</v>
      </c>
      <c r="BR110" s="959"/>
      <c r="BS110" s="959"/>
      <c r="BT110" s="959"/>
      <c r="BU110" s="959"/>
      <c r="BV110" s="959">
        <v>6311704</v>
      </c>
      <c r="BW110" s="959"/>
      <c r="BX110" s="959"/>
      <c r="BY110" s="959"/>
      <c r="BZ110" s="959"/>
      <c r="CA110" s="959">
        <v>6126176</v>
      </c>
      <c r="CB110" s="959"/>
      <c r="CC110" s="959"/>
      <c r="CD110" s="959"/>
      <c r="CE110" s="959"/>
      <c r="CF110" s="972">
        <v>121.1</v>
      </c>
      <c r="CG110" s="973"/>
      <c r="CH110" s="973"/>
      <c r="CI110" s="973"/>
      <c r="CJ110" s="973"/>
      <c r="CK110" s="974" t="s">
        <v>436</v>
      </c>
      <c r="CL110" s="975"/>
      <c r="CM110" s="957" t="s">
        <v>437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140</v>
      </c>
      <c r="DH110" s="959"/>
      <c r="DI110" s="959"/>
      <c r="DJ110" s="959"/>
      <c r="DK110" s="959"/>
      <c r="DL110" s="959" t="s">
        <v>140</v>
      </c>
      <c r="DM110" s="959"/>
      <c r="DN110" s="959"/>
      <c r="DO110" s="959"/>
      <c r="DP110" s="959"/>
      <c r="DQ110" s="959" t="s">
        <v>140</v>
      </c>
      <c r="DR110" s="959"/>
      <c r="DS110" s="959"/>
      <c r="DT110" s="959"/>
      <c r="DU110" s="959"/>
      <c r="DV110" s="960" t="s">
        <v>140</v>
      </c>
      <c r="DW110" s="960"/>
      <c r="DX110" s="960"/>
      <c r="DY110" s="960"/>
      <c r="DZ110" s="961"/>
    </row>
    <row r="111" spans="1:131" s="233" customFormat="1" ht="26.25" customHeight="1" x14ac:dyDescent="0.15">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140</v>
      </c>
      <c r="AB111" s="966"/>
      <c r="AC111" s="966"/>
      <c r="AD111" s="966"/>
      <c r="AE111" s="967"/>
      <c r="AF111" s="968" t="s">
        <v>140</v>
      </c>
      <c r="AG111" s="966"/>
      <c r="AH111" s="966"/>
      <c r="AI111" s="966"/>
      <c r="AJ111" s="967"/>
      <c r="AK111" s="968" t="s">
        <v>140</v>
      </c>
      <c r="AL111" s="966"/>
      <c r="AM111" s="966"/>
      <c r="AN111" s="966"/>
      <c r="AO111" s="967"/>
      <c r="AP111" s="969" t="s">
        <v>140</v>
      </c>
      <c r="AQ111" s="970"/>
      <c r="AR111" s="970"/>
      <c r="AS111" s="970"/>
      <c r="AT111" s="971"/>
      <c r="AU111" s="936"/>
      <c r="AV111" s="937"/>
      <c r="AW111" s="937"/>
      <c r="AX111" s="937"/>
      <c r="AY111" s="937"/>
      <c r="AZ111" s="950" t="s">
        <v>439</v>
      </c>
      <c r="BA111" s="951"/>
      <c r="BB111" s="951"/>
      <c r="BC111" s="951"/>
      <c r="BD111" s="951"/>
      <c r="BE111" s="951"/>
      <c r="BF111" s="951"/>
      <c r="BG111" s="951"/>
      <c r="BH111" s="951"/>
      <c r="BI111" s="951"/>
      <c r="BJ111" s="951"/>
      <c r="BK111" s="951"/>
      <c r="BL111" s="951"/>
      <c r="BM111" s="951"/>
      <c r="BN111" s="951"/>
      <c r="BO111" s="951"/>
      <c r="BP111" s="952"/>
      <c r="BQ111" s="953" t="s">
        <v>140</v>
      </c>
      <c r="BR111" s="954"/>
      <c r="BS111" s="954"/>
      <c r="BT111" s="954"/>
      <c r="BU111" s="954"/>
      <c r="BV111" s="954" t="s">
        <v>140</v>
      </c>
      <c r="BW111" s="954"/>
      <c r="BX111" s="954"/>
      <c r="BY111" s="954"/>
      <c r="BZ111" s="954"/>
      <c r="CA111" s="954" t="s">
        <v>140</v>
      </c>
      <c r="CB111" s="954"/>
      <c r="CC111" s="954"/>
      <c r="CD111" s="954"/>
      <c r="CE111" s="954"/>
      <c r="CF111" s="948" t="s">
        <v>140</v>
      </c>
      <c r="CG111" s="949"/>
      <c r="CH111" s="949"/>
      <c r="CI111" s="949"/>
      <c r="CJ111" s="949"/>
      <c r="CK111" s="976"/>
      <c r="CL111" s="977"/>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140</v>
      </c>
      <c r="DH111" s="954"/>
      <c r="DI111" s="954"/>
      <c r="DJ111" s="954"/>
      <c r="DK111" s="954"/>
      <c r="DL111" s="954" t="s">
        <v>140</v>
      </c>
      <c r="DM111" s="954"/>
      <c r="DN111" s="954"/>
      <c r="DO111" s="954"/>
      <c r="DP111" s="954"/>
      <c r="DQ111" s="954" t="s">
        <v>140</v>
      </c>
      <c r="DR111" s="954"/>
      <c r="DS111" s="954"/>
      <c r="DT111" s="954"/>
      <c r="DU111" s="954"/>
      <c r="DV111" s="955" t="s">
        <v>441</v>
      </c>
      <c r="DW111" s="955"/>
      <c r="DX111" s="955"/>
      <c r="DY111" s="955"/>
      <c r="DZ111" s="956"/>
    </row>
    <row r="112" spans="1:131" s="233" customFormat="1" ht="26.25" customHeight="1" x14ac:dyDescent="0.15">
      <c r="A112" s="980" t="s">
        <v>442</v>
      </c>
      <c r="B112" s="981"/>
      <c r="C112" s="951" t="s">
        <v>443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140</v>
      </c>
      <c r="AB112" s="987"/>
      <c r="AC112" s="987"/>
      <c r="AD112" s="987"/>
      <c r="AE112" s="988"/>
      <c r="AF112" s="989" t="s">
        <v>140</v>
      </c>
      <c r="AG112" s="987"/>
      <c r="AH112" s="987"/>
      <c r="AI112" s="987"/>
      <c r="AJ112" s="988"/>
      <c r="AK112" s="989" t="s">
        <v>140</v>
      </c>
      <c r="AL112" s="987"/>
      <c r="AM112" s="987"/>
      <c r="AN112" s="987"/>
      <c r="AO112" s="988"/>
      <c r="AP112" s="990" t="s">
        <v>140</v>
      </c>
      <c r="AQ112" s="991"/>
      <c r="AR112" s="991"/>
      <c r="AS112" s="991"/>
      <c r="AT112" s="992"/>
      <c r="AU112" s="936"/>
      <c r="AV112" s="937"/>
      <c r="AW112" s="937"/>
      <c r="AX112" s="937"/>
      <c r="AY112" s="937"/>
      <c r="AZ112" s="950" t="s">
        <v>444</v>
      </c>
      <c r="BA112" s="951"/>
      <c r="BB112" s="951"/>
      <c r="BC112" s="951"/>
      <c r="BD112" s="951"/>
      <c r="BE112" s="951"/>
      <c r="BF112" s="951"/>
      <c r="BG112" s="951"/>
      <c r="BH112" s="951"/>
      <c r="BI112" s="951"/>
      <c r="BJ112" s="951"/>
      <c r="BK112" s="951"/>
      <c r="BL112" s="951"/>
      <c r="BM112" s="951"/>
      <c r="BN112" s="951"/>
      <c r="BO112" s="951"/>
      <c r="BP112" s="952"/>
      <c r="BQ112" s="953">
        <v>1491684</v>
      </c>
      <c r="BR112" s="954"/>
      <c r="BS112" s="954"/>
      <c r="BT112" s="954"/>
      <c r="BU112" s="954"/>
      <c r="BV112" s="954">
        <v>1601965</v>
      </c>
      <c r="BW112" s="954"/>
      <c r="BX112" s="954"/>
      <c r="BY112" s="954"/>
      <c r="BZ112" s="954"/>
      <c r="CA112" s="954">
        <v>1101101</v>
      </c>
      <c r="CB112" s="954"/>
      <c r="CC112" s="954"/>
      <c r="CD112" s="954"/>
      <c r="CE112" s="954"/>
      <c r="CF112" s="948">
        <v>21.8</v>
      </c>
      <c r="CG112" s="949"/>
      <c r="CH112" s="949"/>
      <c r="CI112" s="949"/>
      <c r="CJ112" s="949"/>
      <c r="CK112" s="976"/>
      <c r="CL112" s="977"/>
      <c r="CM112" s="950" t="s">
        <v>445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140</v>
      </c>
      <c r="DH112" s="954"/>
      <c r="DI112" s="954"/>
      <c r="DJ112" s="954"/>
      <c r="DK112" s="954"/>
      <c r="DL112" s="954" t="s">
        <v>140</v>
      </c>
      <c r="DM112" s="954"/>
      <c r="DN112" s="954"/>
      <c r="DO112" s="954"/>
      <c r="DP112" s="954"/>
      <c r="DQ112" s="954" t="s">
        <v>140</v>
      </c>
      <c r="DR112" s="954"/>
      <c r="DS112" s="954"/>
      <c r="DT112" s="954"/>
      <c r="DU112" s="954"/>
      <c r="DV112" s="955" t="s">
        <v>140</v>
      </c>
      <c r="DW112" s="955"/>
      <c r="DX112" s="955"/>
      <c r="DY112" s="955"/>
      <c r="DZ112" s="956"/>
    </row>
    <row r="113" spans="1:130" s="233" customFormat="1" ht="26.25" customHeight="1" x14ac:dyDescent="0.15">
      <c r="A113" s="982"/>
      <c r="B113" s="983"/>
      <c r="C113" s="951" t="s">
        <v>446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139078</v>
      </c>
      <c r="AB113" s="966"/>
      <c r="AC113" s="966"/>
      <c r="AD113" s="966"/>
      <c r="AE113" s="967"/>
      <c r="AF113" s="968">
        <v>72100</v>
      </c>
      <c r="AG113" s="966"/>
      <c r="AH113" s="966"/>
      <c r="AI113" s="966"/>
      <c r="AJ113" s="967"/>
      <c r="AK113" s="968">
        <v>70813</v>
      </c>
      <c r="AL113" s="966"/>
      <c r="AM113" s="966"/>
      <c r="AN113" s="966"/>
      <c r="AO113" s="967"/>
      <c r="AP113" s="969">
        <v>1.4</v>
      </c>
      <c r="AQ113" s="970"/>
      <c r="AR113" s="970"/>
      <c r="AS113" s="970"/>
      <c r="AT113" s="971"/>
      <c r="AU113" s="936"/>
      <c r="AV113" s="937"/>
      <c r="AW113" s="937"/>
      <c r="AX113" s="937"/>
      <c r="AY113" s="937"/>
      <c r="AZ113" s="950" t="s">
        <v>447</v>
      </c>
      <c r="BA113" s="951"/>
      <c r="BB113" s="951"/>
      <c r="BC113" s="951"/>
      <c r="BD113" s="951"/>
      <c r="BE113" s="951"/>
      <c r="BF113" s="951"/>
      <c r="BG113" s="951"/>
      <c r="BH113" s="951"/>
      <c r="BI113" s="951"/>
      <c r="BJ113" s="951"/>
      <c r="BK113" s="951"/>
      <c r="BL113" s="951"/>
      <c r="BM113" s="951"/>
      <c r="BN113" s="951"/>
      <c r="BO113" s="951"/>
      <c r="BP113" s="952"/>
      <c r="BQ113" s="953">
        <v>81903</v>
      </c>
      <c r="BR113" s="954"/>
      <c r="BS113" s="954"/>
      <c r="BT113" s="954"/>
      <c r="BU113" s="954"/>
      <c r="BV113" s="954">
        <v>287217</v>
      </c>
      <c r="BW113" s="954"/>
      <c r="BX113" s="954"/>
      <c r="BY113" s="954"/>
      <c r="BZ113" s="954"/>
      <c r="CA113" s="954">
        <v>306163</v>
      </c>
      <c r="CB113" s="954"/>
      <c r="CC113" s="954"/>
      <c r="CD113" s="954"/>
      <c r="CE113" s="954"/>
      <c r="CF113" s="948">
        <v>6</v>
      </c>
      <c r="CG113" s="949"/>
      <c r="CH113" s="949"/>
      <c r="CI113" s="949"/>
      <c r="CJ113" s="949"/>
      <c r="CK113" s="976"/>
      <c r="CL113" s="977"/>
      <c r="CM113" s="950" t="s">
        <v>448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140</v>
      </c>
      <c r="DH113" s="987"/>
      <c r="DI113" s="987"/>
      <c r="DJ113" s="987"/>
      <c r="DK113" s="988"/>
      <c r="DL113" s="989" t="s">
        <v>140</v>
      </c>
      <c r="DM113" s="987"/>
      <c r="DN113" s="987"/>
      <c r="DO113" s="987"/>
      <c r="DP113" s="988"/>
      <c r="DQ113" s="989" t="s">
        <v>140</v>
      </c>
      <c r="DR113" s="987"/>
      <c r="DS113" s="987"/>
      <c r="DT113" s="987"/>
      <c r="DU113" s="988"/>
      <c r="DV113" s="990" t="s">
        <v>140</v>
      </c>
      <c r="DW113" s="991"/>
      <c r="DX113" s="991"/>
      <c r="DY113" s="991"/>
      <c r="DZ113" s="992"/>
    </row>
    <row r="114" spans="1:130" s="233" customFormat="1" ht="26.25" customHeight="1" x14ac:dyDescent="0.15">
      <c r="A114" s="982"/>
      <c r="B114" s="983"/>
      <c r="C114" s="951" t="s">
        <v>449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34726</v>
      </c>
      <c r="AB114" s="987"/>
      <c r="AC114" s="987"/>
      <c r="AD114" s="987"/>
      <c r="AE114" s="988"/>
      <c r="AF114" s="989">
        <v>20984</v>
      </c>
      <c r="AG114" s="987"/>
      <c r="AH114" s="987"/>
      <c r="AI114" s="987"/>
      <c r="AJ114" s="988"/>
      <c r="AK114" s="989">
        <v>27323</v>
      </c>
      <c r="AL114" s="987"/>
      <c r="AM114" s="987"/>
      <c r="AN114" s="987"/>
      <c r="AO114" s="988"/>
      <c r="AP114" s="990">
        <v>0.5</v>
      </c>
      <c r="AQ114" s="991"/>
      <c r="AR114" s="991"/>
      <c r="AS114" s="991"/>
      <c r="AT114" s="992"/>
      <c r="AU114" s="936"/>
      <c r="AV114" s="937"/>
      <c r="AW114" s="937"/>
      <c r="AX114" s="937"/>
      <c r="AY114" s="937"/>
      <c r="AZ114" s="950" t="s">
        <v>450</v>
      </c>
      <c r="BA114" s="951"/>
      <c r="BB114" s="951"/>
      <c r="BC114" s="951"/>
      <c r="BD114" s="951"/>
      <c r="BE114" s="951"/>
      <c r="BF114" s="951"/>
      <c r="BG114" s="951"/>
      <c r="BH114" s="951"/>
      <c r="BI114" s="951"/>
      <c r="BJ114" s="951"/>
      <c r="BK114" s="951"/>
      <c r="BL114" s="951"/>
      <c r="BM114" s="951"/>
      <c r="BN114" s="951"/>
      <c r="BO114" s="951"/>
      <c r="BP114" s="952"/>
      <c r="BQ114" s="953">
        <v>1332464</v>
      </c>
      <c r="BR114" s="954"/>
      <c r="BS114" s="954"/>
      <c r="BT114" s="954"/>
      <c r="BU114" s="954"/>
      <c r="BV114" s="954">
        <v>1335953</v>
      </c>
      <c r="BW114" s="954"/>
      <c r="BX114" s="954"/>
      <c r="BY114" s="954"/>
      <c r="BZ114" s="954"/>
      <c r="CA114" s="954">
        <v>1323724</v>
      </c>
      <c r="CB114" s="954"/>
      <c r="CC114" s="954"/>
      <c r="CD114" s="954"/>
      <c r="CE114" s="954"/>
      <c r="CF114" s="948">
        <v>26.2</v>
      </c>
      <c r="CG114" s="949"/>
      <c r="CH114" s="949"/>
      <c r="CI114" s="949"/>
      <c r="CJ114" s="949"/>
      <c r="CK114" s="976"/>
      <c r="CL114" s="977"/>
      <c r="CM114" s="950" t="s">
        <v>451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140</v>
      </c>
      <c r="DH114" s="987"/>
      <c r="DI114" s="987"/>
      <c r="DJ114" s="987"/>
      <c r="DK114" s="988"/>
      <c r="DL114" s="989" t="s">
        <v>140</v>
      </c>
      <c r="DM114" s="987"/>
      <c r="DN114" s="987"/>
      <c r="DO114" s="987"/>
      <c r="DP114" s="988"/>
      <c r="DQ114" s="989" t="s">
        <v>140</v>
      </c>
      <c r="DR114" s="987"/>
      <c r="DS114" s="987"/>
      <c r="DT114" s="987"/>
      <c r="DU114" s="988"/>
      <c r="DV114" s="990" t="s">
        <v>140</v>
      </c>
      <c r="DW114" s="991"/>
      <c r="DX114" s="991"/>
      <c r="DY114" s="991"/>
      <c r="DZ114" s="992"/>
    </row>
    <row r="115" spans="1:130" s="233" customFormat="1" ht="26.25" customHeight="1" x14ac:dyDescent="0.15">
      <c r="A115" s="982"/>
      <c r="B115" s="983"/>
      <c r="C115" s="951" t="s">
        <v>452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7</v>
      </c>
      <c r="AB115" s="966"/>
      <c r="AC115" s="966"/>
      <c r="AD115" s="966"/>
      <c r="AE115" s="967"/>
      <c r="AF115" s="968">
        <v>6</v>
      </c>
      <c r="AG115" s="966"/>
      <c r="AH115" s="966"/>
      <c r="AI115" s="966"/>
      <c r="AJ115" s="967"/>
      <c r="AK115" s="968">
        <v>6</v>
      </c>
      <c r="AL115" s="966"/>
      <c r="AM115" s="966"/>
      <c r="AN115" s="966"/>
      <c r="AO115" s="967"/>
      <c r="AP115" s="969">
        <v>0</v>
      </c>
      <c r="AQ115" s="970"/>
      <c r="AR115" s="970"/>
      <c r="AS115" s="970"/>
      <c r="AT115" s="971"/>
      <c r="AU115" s="936"/>
      <c r="AV115" s="937"/>
      <c r="AW115" s="937"/>
      <c r="AX115" s="937"/>
      <c r="AY115" s="937"/>
      <c r="AZ115" s="950" t="s">
        <v>453</v>
      </c>
      <c r="BA115" s="951"/>
      <c r="BB115" s="951"/>
      <c r="BC115" s="951"/>
      <c r="BD115" s="951"/>
      <c r="BE115" s="951"/>
      <c r="BF115" s="951"/>
      <c r="BG115" s="951"/>
      <c r="BH115" s="951"/>
      <c r="BI115" s="951"/>
      <c r="BJ115" s="951"/>
      <c r="BK115" s="951"/>
      <c r="BL115" s="951"/>
      <c r="BM115" s="951"/>
      <c r="BN115" s="951"/>
      <c r="BO115" s="951"/>
      <c r="BP115" s="952"/>
      <c r="BQ115" s="953" t="s">
        <v>140</v>
      </c>
      <c r="BR115" s="954"/>
      <c r="BS115" s="954"/>
      <c r="BT115" s="954"/>
      <c r="BU115" s="954"/>
      <c r="BV115" s="954" t="s">
        <v>140</v>
      </c>
      <c r="BW115" s="954"/>
      <c r="BX115" s="954"/>
      <c r="BY115" s="954"/>
      <c r="BZ115" s="954"/>
      <c r="CA115" s="954" t="s">
        <v>140</v>
      </c>
      <c r="CB115" s="954"/>
      <c r="CC115" s="954"/>
      <c r="CD115" s="954"/>
      <c r="CE115" s="954"/>
      <c r="CF115" s="948" t="s">
        <v>140</v>
      </c>
      <c r="CG115" s="949"/>
      <c r="CH115" s="949"/>
      <c r="CI115" s="949"/>
      <c r="CJ115" s="949"/>
      <c r="CK115" s="976"/>
      <c r="CL115" s="977"/>
      <c r="CM115" s="950" t="s">
        <v>454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140</v>
      </c>
      <c r="DH115" s="987"/>
      <c r="DI115" s="987"/>
      <c r="DJ115" s="987"/>
      <c r="DK115" s="988"/>
      <c r="DL115" s="989" t="s">
        <v>441</v>
      </c>
      <c r="DM115" s="987"/>
      <c r="DN115" s="987"/>
      <c r="DO115" s="987"/>
      <c r="DP115" s="988"/>
      <c r="DQ115" s="989" t="s">
        <v>140</v>
      </c>
      <c r="DR115" s="987"/>
      <c r="DS115" s="987"/>
      <c r="DT115" s="987"/>
      <c r="DU115" s="988"/>
      <c r="DV115" s="990" t="s">
        <v>140</v>
      </c>
      <c r="DW115" s="991"/>
      <c r="DX115" s="991"/>
      <c r="DY115" s="991"/>
      <c r="DZ115" s="992"/>
    </row>
    <row r="116" spans="1:130" s="233" customFormat="1" ht="26.25" customHeight="1" x14ac:dyDescent="0.15">
      <c r="A116" s="984"/>
      <c r="B116" s="985"/>
      <c r="C116" s="993" t="s">
        <v>455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140</v>
      </c>
      <c r="AB116" s="987"/>
      <c r="AC116" s="987"/>
      <c r="AD116" s="987"/>
      <c r="AE116" s="988"/>
      <c r="AF116" s="989">
        <v>135</v>
      </c>
      <c r="AG116" s="987"/>
      <c r="AH116" s="987"/>
      <c r="AI116" s="987"/>
      <c r="AJ116" s="988"/>
      <c r="AK116" s="989" t="s">
        <v>140</v>
      </c>
      <c r="AL116" s="987"/>
      <c r="AM116" s="987"/>
      <c r="AN116" s="987"/>
      <c r="AO116" s="988"/>
      <c r="AP116" s="990" t="s">
        <v>140</v>
      </c>
      <c r="AQ116" s="991"/>
      <c r="AR116" s="991"/>
      <c r="AS116" s="991"/>
      <c r="AT116" s="992"/>
      <c r="AU116" s="936"/>
      <c r="AV116" s="937"/>
      <c r="AW116" s="937"/>
      <c r="AX116" s="937"/>
      <c r="AY116" s="937"/>
      <c r="AZ116" s="995" t="s">
        <v>456</v>
      </c>
      <c r="BA116" s="996"/>
      <c r="BB116" s="996"/>
      <c r="BC116" s="996"/>
      <c r="BD116" s="996"/>
      <c r="BE116" s="996"/>
      <c r="BF116" s="996"/>
      <c r="BG116" s="996"/>
      <c r="BH116" s="996"/>
      <c r="BI116" s="996"/>
      <c r="BJ116" s="996"/>
      <c r="BK116" s="996"/>
      <c r="BL116" s="996"/>
      <c r="BM116" s="996"/>
      <c r="BN116" s="996"/>
      <c r="BO116" s="996"/>
      <c r="BP116" s="997"/>
      <c r="BQ116" s="953" t="s">
        <v>140</v>
      </c>
      <c r="BR116" s="954"/>
      <c r="BS116" s="954"/>
      <c r="BT116" s="954"/>
      <c r="BU116" s="954"/>
      <c r="BV116" s="954" t="s">
        <v>140</v>
      </c>
      <c r="BW116" s="954"/>
      <c r="BX116" s="954"/>
      <c r="BY116" s="954"/>
      <c r="BZ116" s="954"/>
      <c r="CA116" s="954" t="s">
        <v>140</v>
      </c>
      <c r="CB116" s="954"/>
      <c r="CC116" s="954"/>
      <c r="CD116" s="954"/>
      <c r="CE116" s="954"/>
      <c r="CF116" s="948" t="s">
        <v>140</v>
      </c>
      <c r="CG116" s="949"/>
      <c r="CH116" s="949"/>
      <c r="CI116" s="949"/>
      <c r="CJ116" s="949"/>
      <c r="CK116" s="976"/>
      <c r="CL116" s="977"/>
      <c r="CM116" s="950" t="s">
        <v>457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140</v>
      </c>
      <c r="DH116" s="987"/>
      <c r="DI116" s="987"/>
      <c r="DJ116" s="987"/>
      <c r="DK116" s="988"/>
      <c r="DL116" s="989" t="s">
        <v>140</v>
      </c>
      <c r="DM116" s="987"/>
      <c r="DN116" s="987"/>
      <c r="DO116" s="987"/>
      <c r="DP116" s="988"/>
      <c r="DQ116" s="989" t="s">
        <v>140</v>
      </c>
      <c r="DR116" s="987"/>
      <c r="DS116" s="987"/>
      <c r="DT116" s="987"/>
      <c r="DU116" s="988"/>
      <c r="DV116" s="990" t="s">
        <v>140</v>
      </c>
      <c r="DW116" s="991"/>
      <c r="DX116" s="991"/>
      <c r="DY116" s="991"/>
      <c r="DZ116" s="992"/>
    </row>
    <row r="117" spans="1:130" s="233"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458</v>
      </c>
      <c r="Z117" s="922"/>
      <c r="AA117" s="1006">
        <v>783226</v>
      </c>
      <c r="AB117" s="1007"/>
      <c r="AC117" s="1007"/>
      <c r="AD117" s="1007"/>
      <c r="AE117" s="1008"/>
      <c r="AF117" s="1009">
        <v>696912</v>
      </c>
      <c r="AG117" s="1007"/>
      <c r="AH117" s="1007"/>
      <c r="AI117" s="1007"/>
      <c r="AJ117" s="1008"/>
      <c r="AK117" s="1009">
        <v>678883</v>
      </c>
      <c r="AL117" s="1007"/>
      <c r="AM117" s="1007"/>
      <c r="AN117" s="1007"/>
      <c r="AO117" s="1008"/>
      <c r="AP117" s="1010"/>
      <c r="AQ117" s="1011"/>
      <c r="AR117" s="1011"/>
      <c r="AS117" s="1011"/>
      <c r="AT117" s="1012"/>
      <c r="AU117" s="936"/>
      <c r="AV117" s="937"/>
      <c r="AW117" s="937"/>
      <c r="AX117" s="937"/>
      <c r="AY117" s="937"/>
      <c r="AZ117" s="1002" t="s">
        <v>459</v>
      </c>
      <c r="BA117" s="1003"/>
      <c r="BB117" s="1003"/>
      <c r="BC117" s="1003"/>
      <c r="BD117" s="1003"/>
      <c r="BE117" s="1003"/>
      <c r="BF117" s="1003"/>
      <c r="BG117" s="1003"/>
      <c r="BH117" s="1003"/>
      <c r="BI117" s="1003"/>
      <c r="BJ117" s="1003"/>
      <c r="BK117" s="1003"/>
      <c r="BL117" s="1003"/>
      <c r="BM117" s="1003"/>
      <c r="BN117" s="1003"/>
      <c r="BO117" s="1003"/>
      <c r="BP117" s="1004"/>
      <c r="BQ117" s="953" t="s">
        <v>140</v>
      </c>
      <c r="BR117" s="954"/>
      <c r="BS117" s="954"/>
      <c r="BT117" s="954"/>
      <c r="BU117" s="954"/>
      <c r="BV117" s="954" t="s">
        <v>140</v>
      </c>
      <c r="BW117" s="954"/>
      <c r="BX117" s="954"/>
      <c r="BY117" s="954"/>
      <c r="BZ117" s="954"/>
      <c r="CA117" s="954" t="s">
        <v>441</v>
      </c>
      <c r="CB117" s="954"/>
      <c r="CC117" s="954"/>
      <c r="CD117" s="954"/>
      <c r="CE117" s="954"/>
      <c r="CF117" s="948" t="s">
        <v>140</v>
      </c>
      <c r="CG117" s="949"/>
      <c r="CH117" s="949"/>
      <c r="CI117" s="949"/>
      <c r="CJ117" s="949"/>
      <c r="CK117" s="976"/>
      <c r="CL117" s="977"/>
      <c r="CM117" s="950" t="s">
        <v>460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140</v>
      </c>
      <c r="DH117" s="987"/>
      <c r="DI117" s="987"/>
      <c r="DJ117" s="987"/>
      <c r="DK117" s="988"/>
      <c r="DL117" s="989" t="s">
        <v>140</v>
      </c>
      <c r="DM117" s="987"/>
      <c r="DN117" s="987"/>
      <c r="DO117" s="987"/>
      <c r="DP117" s="988"/>
      <c r="DQ117" s="989" t="s">
        <v>140</v>
      </c>
      <c r="DR117" s="987"/>
      <c r="DS117" s="987"/>
      <c r="DT117" s="987"/>
      <c r="DU117" s="988"/>
      <c r="DV117" s="990" t="s">
        <v>140</v>
      </c>
      <c r="DW117" s="991"/>
      <c r="DX117" s="991"/>
      <c r="DY117" s="991"/>
      <c r="DZ117" s="992"/>
    </row>
    <row r="118" spans="1:130" s="233" customFormat="1" ht="26.25" customHeight="1" x14ac:dyDescent="0.15">
      <c r="A118" s="940" t="s">
        <v>433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430</v>
      </c>
      <c r="AB118" s="921"/>
      <c r="AC118" s="921"/>
      <c r="AD118" s="921"/>
      <c r="AE118" s="922"/>
      <c r="AF118" s="920" t="s">
        <v>431</v>
      </c>
      <c r="AG118" s="921"/>
      <c r="AH118" s="921"/>
      <c r="AI118" s="921"/>
      <c r="AJ118" s="922"/>
      <c r="AK118" s="920" t="s">
        <v>310</v>
      </c>
      <c r="AL118" s="921"/>
      <c r="AM118" s="921"/>
      <c r="AN118" s="921"/>
      <c r="AO118" s="922"/>
      <c r="AP118" s="998" t="s">
        <v>432</v>
      </c>
      <c r="AQ118" s="999"/>
      <c r="AR118" s="999"/>
      <c r="AS118" s="999"/>
      <c r="AT118" s="1000"/>
      <c r="AU118" s="936"/>
      <c r="AV118" s="937"/>
      <c r="AW118" s="937"/>
      <c r="AX118" s="937"/>
      <c r="AY118" s="937"/>
      <c r="AZ118" s="1001" t="s">
        <v>461</v>
      </c>
      <c r="BA118" s="993"/>
      <c r="BB118" s="993"/>
      <c r="BC118" s="993"/>
      <c r="BD118" s="993"/>
      <c r="BE118" s="993"/>
      <c r="BF118" s="993"/>
      <c r="BG118" s="993"/>
      <c r="BH118" s="993"/>
      <c r="BI118" s="993"/>
      <c r="BJ118" s="993"/>
      <c r="BK118" s="993"/>
      <c r="BL118" s="993"/>
      <c r="BM118" s="993"/>
      <c r="BN118" s="993"/>
      <c r="BO118" s="993"/>
      <c r="BP118" s="994"/>
      <c r="BQ118" s="1027" t="s">
        <v>140</v>
      </c>
      <c r="BR118" s="1028"/>
      <c r="BS118" s="1028"/>
      <c r="BT118" s="1028"/>
      <c r="BU118" s="1028"/>
      <c r="BV118" s="1028" t="s">
        <v>140</v>
      </c>
      <c r="BW118" s="1028"/>
      <c r="BX118" s="1028"/>
      <c r="BY118" s="1028"/>
      <c r="BZ118" s="1028"/>
      <c r="CA118" s="1028" t="s">
        <v>140</v>
      </c>
      <c r="CB118" s="1028"/>
      <c r="CC118" s="1028"/>
      <c r="CD118" s="1028"/>
      <c r="CE118" s="1028"/>
      <c r="CF118" s="948" t="s">
        <v>140</v>
      </c>
      <c r="CG118" s="949"/>
      <c r="CH118" s="949"/>
      <c r="CI118" s="949"/>
      <c r="CJ118" s="949"/>
      <c r="CK118" s="976"/>
      <c r="CL118" s="977"/>
      <c r="CM118" s="950" t="s">
        <v>462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140</v>
      </c>
      <c r="DH118" s="987"/>
      <c r="DI118" s="987"/>
      <c r="DJ118" s="987"/>
      <c r="DK118" s="988"/>
      <c r="DL118" s="989" t="s">
        <v>140</v>
      </c>
      <c r="DM118" s="987"/>
      <c r="DN118" s="987"/>
      <c r="DO118" s="987"/>
      <c r="DP118" s="988"/>
      <c r="DQ118" s="989" t="s">
        <v>140</v>
      </c>
      <c r="DR118" s="987"/>
      <c r="DS118" s="987"/>
      <c r="DT118" s="987"/>
      <c r="DU118" s="988"/>
      <c r="DV118" s="990" t="s">
        <v>140</v>
      </c>
      <c r="DW118" s="991"/>
      <c r="DX118" s="991"/>
      <c r="DY118" s="991"/>
      <c r="DZ118" s="992"/>
    </row>
    <row r="119" spans="1:130" s="233" customFormat="1" ht="26.25" customHeight="1" x14ac:dyDescent="0.15">
      <c r="A119" s="1084" t="s">
        <v>436</v>
      </c>
      <c r="B119" s="975"/>
      <c r="C119" s="957" t="s">
        <v>437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140</v>
      </c>
      <c r="AB119" s="928"/>
      <c r="AC119" s="928"/>
      <c r="AD119" s="928"/>
      <c r="AE119" s="929"/>
      <c r="AF119" s="930" t="s">
        <v>140</v>
      </c>
      <c r="AG119" s="928"/>
      <c r="AH119" s="928"/>
      <c r="AI119" s="928"/>
      <c r="AJ119" s="929"/>
      <c r="AK119" s="930" t="s">
        <v>140</v>
      </c>
      <c r="AL119" s="928"/>
      <c r="AM119" s="928"/>
      <c r="AN119" s="928"/>
      <c r="AO119" s="929"/>
      <c r="AP119" s="931" t="s">
        <v>140</v>
      </c>
      <c r="AQ119" s="932"/>
      <c r="AR119" s="932"/>
      <c r="AS119" s="932"/>
      <c r="AT119" s="933"/>
      <c r="AU119" s="938"/>
      <c r="AV119" s="939"/>
      <c r="AW119" s="939"/>
      <c r="AX119" s="939"/>
      <c r="AY119" s="939"/>
      <c r="AZ119" s="254" t="s">
        <v>190</v>
      </c>
      <c r="BA119" s="254"/>
      <c r="BB119" s="254"/>
      <c r="BC119" s="254"/>
      <c r="BD119" s="254"/>
      <c r="BE119" s="254"/>
      <c r="BF119" s="254"/>
      <c r="BG119" s="254"/>
      <c r="BH119" s="254"/>
      <c r="BI119" s="254"/>
      <c r="BJ119" s="254"/>
      <c r="BK119" s="254"/>
      <c r="BL119" s="254"/>
      <c r="BM119" s="254"/>
      <c r="BN119" s="254"/>
      <c r="BO119" s="1005" t="s">
        <v>463</v>
      </c>
      <c r="BP119" s="1033"/>
      <c r="BQ119" s="1027">
        <v>9099050</v>
      </c>
      <c r="BR119" s="1028"/>
      <c r="BS119" s="1028"/>
      <c r="BT119" s="1028"/>
      <c r="BU119" s="1028"/>
      <c r="BV119" s="1028">
        <v>9536839</v>
      </c>
      <c r="BW119" s="1028"/>
      <c r="BX119" s="1028"/>
      <c r="BY119" s="1028"/>
      <c r="BZ119" s="1028"/>
      <c r="CA119" s="1028">
        <v>8857164</v>
      </c>
      <c r="CB119" s="1028"/>
      <c r="CC119" s="1028"/>
      <c r="CD119" s="1028"/>
      <c r="CE119" s="1028"/>
      <c r="CF119" s="1029"/>
      <c r="CG119" s="1030"/>
      <c r="CH119" s="1030"/>
      <c r="CI119" s="1030"/>
      <c r="CJ119" s="1031"/>
      <c r="CK119" s="978"/>
      <c r="CL119" s="979"/>
      <c r="CM119" s="1001" t="s">
        <v>464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441</v>
      </c>
      <c r="DH119" s="1014"/>
      <c r="DI119" s="1014"/>
      <c r="DJ119" s="1014"/>
      <c r="DK119" s="1015"/>
      <c r="DL119" s="1013" t="s">
        <v>140</v>
      </c>
      <c r="DM119" s="1014"/>
      <c r="DN119" s="1014"/>
      <c r="DO119" s="1014"/>
      <c r="DP119" s="1015"/>
      <c r="DQ119" s="1013" t="s">
        <v>140</v>
      </c>
      <c r="DR119" s="1014"/>
      <c r="DS119" s="1014"/>
      <c r="DT119" s="1014"/>
      <c r="DU119" s="1015"/>
      <c r="DV119" s="1016" t="s">
        <v>140</v>
      </c>
      <c r="DW119" s="1017"/>
      <c r="DX119" s="1017"/>
      <c r="DY119" s="1017"/>
      <c r="DZ119" s="1018"/>
    </row>
    <row r="120" spans="1:130" s="233" customFormat="1" ht="26.25" customHeight="1" x14ac:dyDescent="0.15">
      <c r="A120" s="1085"/>
      <c r="B120" s="977"/>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140</v>
      </c>
      <c r="AB120" s="987"/>
      <c r="AC120" s="987"/>
      <c r="AD120" s="987"/>
      <c r="AE120" s="988"/>
      <c r="AF120" s="989" t="s">
        <v>140</v>
      </c>
      <c r="AG120" s="987"/>
      <c r="AH120" s="987"/>
      <c r="AI120" s="987"/>
      <c r="AJ120" s="988"/>
      <c r="AK120" s="989" t="s">
        <v>140</v>
      </c>
      <c r="AL120" s="987"/>
      <c r="AM120" s="987"/>
      <c r="AN120" s="987"/>
      <c r="AO120" s="988"/>
      <c r="AP120" s="990" t="s">
        <v>140</v>
      </c>
      <c r="AQ120" s="991"/>
      <c r="AR120" s="991"/>
      <c r="AS120" s="991"/>
      <c r="AT120" s="992"/>
      <c r="AU120" s="1019" t="s">
        <v>465</v>
      </c>
      <c r="AV120" s="1020"/>
      <c r="AW120" s="1020"/>
      <c r="AX120" s="1020"/>
      <c r="AY120" s="1021"/>
      <c r="AZ120" s="957" t="s">
        <v>466</v>
      </c>
      <c r="BA120" s="925"/>
      <c r="BB120" s="925"/>
      <c r="BC120" s="925"/>
      <c r="BD120" s="925"/>
      <c r="BE120" s="925"/>
      <c r="BF120" s="925"/>
      <c r="BG120" s="925"/>
      <c r="BH120" s="925"/>
      <c r="BI120" s="925"/>
      <c r="BJ120" s="925"/>
      <c r="BK120" s="925"/>
      <c r="BL120" s="925"/>
      <c r="BM120" s="925"/>
      <c r="BN120" s="925"/>
      <c r="BO120" s="925"/>
      <c r="BP120" s="926"/>
      <c r="BQ120" s="958">
        <v>1859128</v>
      </c>
      <c r="BR120" s="959"/>
      <c r="BS120" s="959"/>
      <c r="BT120" s="959"/>
      <c r="BU120" s="959"/>
      <c r="BV120" s="959">
        <v>2104847</v>
      </c>
      <c r="BW120" s="959"/>
      <c r="BX120" s="959"/>
      <c r="BY120" s="959"/>
      <c r="BZ120" s="959"/>
      <c r="CA120" s="959">
        <v>2778048</v>
      </c>
      <c r="CB120" s="959"/>
      <c r="CC120" s="959"/>
      <c r="CD120" s="959"/>
      <c r="CE120" s="959"/>
      <c r="CF120" s="972">
        <v>54.9</v>
      </c>
      <c r="CG120" s="973"/>
      <c r="CH120" s="973"/>
      <c r="CI120" s="973"/>
      <c r="CJ120" s="973"/>
      <c r="CK120" s="1034" t="s">
        <v>467</v>
      </c>
      <c r="CL120" s="1035"/>
      <c r="CM120" s="1035"/>
      <c r="CN120" s="1035"/>
      <c r="CO120" s="1036"/>
      <c r="CP120" s="1042" t="s">
        <v>468</v>
      </c>
      <c r="CQ120" s="1043"/>
      <c r="CR120" s="1043"/>
      <c r="CS120" s="1043"/>
      <c r="CT120" s="1043"/>
      <c r="CU120" s="1043"/>
      <c r="CV120" s="1043"/>
      <c r="CW120" s="1043"/>
      <c r="CX120" s="1043"/>
      <c r="CY120" s="1043"/>
      <c r="CZ120" s="1043"/>
      <c r="DA120" s="1043"/>
      <c r="DB120" s="1043"/>
      <c r="DC120" s="1043"/>
      <c r="DD120" s="1043"/>
      <c r="DE120" s="1043"/>
      <c r="DF120" s="1044"/>
      <c r="DG120" s="958" t="s">
        <v>140</v>
      </c>
      <c r="DH120" s="959"/>
      <c r="DI120" s="959"/>
      <c r="DJ120" s="959"/>
      <c r="DK120" s="959"/>
      <c r="DL120" s="959">
        <v>1573394</v>
      </c>
      <c r="DM120" s="959"/>
      <c r="DN120" s="959"/>
      <c r="DO120" s="959"/>
      <c r="DP120" s="959"/>
      <c r="DQ120" s="959">
        <v>1082763</v>
      </c>
      <c r="DR120" s="959"/>
      <c r="DS120" s="959"/>
      <c r="DT120" s="959"/>
      <c r="DU120" s="959"/>
      <c r="DV120" s="960">
        <v>21.4</v>
      </c>
      <c r="DW120" s="960"/>
      <c r="DX120" s="960"/>
      <c r="DY120" s="960"/>
      <c r="DZ120" s="961"/>
    </row>
    <row r="121" spans="1:130" s="233" customFormat="1" ht="26.25" customHeight="1" x14ac:dyDescent="0.15">
      <c r="A121" s="1085"/>
      <c r="B121" s="977"/>
      <c r="C121" s="1002" t="s">
        <v>469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140</v>
      </c>
      <c r="AB121" s="987"/>
      <c r="AC121" s="987"/>
      <c r="AD121" s="987"/>
      <c r="AE121" s="988"/>
      <c r="AF121" s="989" t="s">
        <v>140</v>
      </c>
      <c r="AG121" s="987"/>
      <c r="AH121" s="987"/>
      <c r="AI121" s="987"/>
      <c r="AJ121" s="988"/>
      <c r="AK121" s="989" t="s">
        <v>140</v>
      </c>
      <c r="AL121" s="987"/>
      <c r="AM121" s="987"/>
      <c r="AN121" s="987"/>
      <c r="AO121" s="988"/>
      <c r="AP121" s="990" t="s">
        <v>140</v>
      </c>
      <c r="AQ121" s="991"/>
      <c r="AR121" s="991"/>
      <c r="AS121" s="991"/>
      <c r="AT121" s="992"/>
      <c r="AU121" s="1022"/>
      <c r="AV121" s="1023"/>
      <c r="AW121" s="1023"/>
      <c r="AX121" s="1023"/>
      <c r="AY121" s="1024"/>
      <c r="AZ121" s="950" t="s">
        <v>470</v>
      </c>
      <c r="BA121" s="951"/>
      <c r="BB121" s="951"/>
      <c r="BC121" s="951"/>
      <c r="BD121" s="951"/>
      <c r="BE121" s="951"/>
      <c r="BF121" s="951"/>
      <c r="BG121" s="951"/>
      <c r="BH121" s="951"/>
      <c r="BI121" s="951"/>
      <c r="BJ121" s="951"/>
      <c r="BK121" s="951"/>
      <c r="BL121" s="951"/>
      <c r="BM121" s="951"/>
      <c r="BN121" s="951"/>
      <c r="BO121" s="951"/>
      <c r="BP121" s="952"/>
      <c r="BQ121" s="953" t="s">
        <v>140</v>
      </c>
      <c r="BR121" s="954"/>
      <c r="BS121" s="954"/>
      <c r="BT121" s="954"/>
      <c r="BU121" s="954"/>
      <c r="BV121" s="954" t="s">
        <v>140</v>
      </c>
      <c r="BW121" s="954"/>
      <c r="BX121" s="954"/>
      <c r="BY121" s="954"/>
      <c r="BZ121" s="954"/>
      <c r="CA121" s="954" t="s">
        <v>140</v>
      </c>
      <c r="CB121" s="954"/>
      <c r="CC121" s="954"/>
      <c r="CD121" s="954"/>
      <c r="CE121" s="954"/>
      <c r="CF121" s="948" t="s">
        <v>140</v>
      </c>
      <c r="CG121" s="949"/>
      <c r="CH121" s="949"/>
      <c r="CI121" s="949"/>
      <c r="CJ121" s="949"/>
      <c r="CK121" s="1037"/>
      <c r="CL121" s="1038"/>
      <c r="CM121" s="1038"/>
      <c r="CN121" s="1038"/>
      <c r="CO121" s="1039"/>
      <c r="CP121" s="1047" t="s">
        <v>410</v>
      </c>
      <c r="CQ121" s="1048"/>
      <c r="CR121" s="1048"/>
      <c r="CS121" s="1048"/>
      <c r="CT121" s="1048"/>
      <c r="CU121" s="1048"/>
      <c r="CV121" s="1048"/>
      <c r="CW121" s="1048"/>
      <c r="CX121" s="1048"/>
      <c r="CY121" s="1048"/>
      <c r="CZ121" s="1048"/>
      <c r="DA121" s="1048"/>
      <c r="DB121" s="1048"/>
      <c r="DC121" s="1048"/>
      <c r="DD121" s="1048"/>
      <c r="DE121" s="1048"/>
      <c r="DF121" s="1049"/>
      <c r="DG121" s="953">
        <v>28059</v>
      </c>
      <c r="DH121" s="954"/>
      <c r="DI121" s="954"/>
      <c r="DJ121" s="954"/>
      <c r="DK121" s="954"/>
      <c r="DL121" s="954">
        <v>28571</v>
      </c>
      <c r="DM121" s="954"/>
      <c r="DN121" s="954"/>
      <c r="DO121" s="954"/>
      <c r="DP121" s="954"/>
      <c r="DQ121" s="954">
        <v>18338</v>
      </c>
      <c r="DR121" s="954"/>
      <c r="DS121" s="954"/>
      <c r="DT121" s="954"/>
      <c r="DU121" s="954"/>
      <c r="DV121" s="955">
        <v>0.4</v>
      </c>
      <c r="DW121" s="955"/>
      <c r="DX121" s="955"/>
      <c r="DY121" s="955"/>
      <c r="DZ121" s="956"/>
    </row>
    <row r="122" spans="1:130" s="233" customFormat="1" ht="26.25" customHeight="1" x14ac:dyDescent="0.15">
      <c r="A122" s="1085"/>
      <c r="B122" s="977"/>
      <c r="C122" s="950" t="s">
        <v>451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140</v>
      </c>
      <c r="AB122" s="987"/>
      <c r="AC122" s="987"/>
      <c r="AD122" s="987"/>
      <c r="AE122" s="988"/>
      <c r="AF122" s="989" t="s">
        <v>140</v>
      </c>
      <c r="AG122" s="987"/>
      <c r="AH122" s="987"/>
      <c r="AI122" s="987"/>
      <c r="AJ122" s="988"/>
      <c r="AK122" s="989" t="s">
        <v>140</v>
      </c>
      <c r="AL122" s="987"/>
      <c r="AM122" s="987"/>
      <c r="AN122" s="987"/>
      <c r="AO122" s="988"/>
      <c r="AP122" s="990" t="s">
        <v>140</v>
      </c>
      <c r="AQ122" s="991"/>
      <c r="AR122" s="991"/>
      <c r="AS122" s="991"/>
      <c r="AT122" s="992"/>
      <c r="AU122" s="1022"/>
      <c r="AV122" s="1023"/>
      <c r="AW122" s="1023"/>
      <c r="AX122" s="1023"/>
      <c r="AY122" s="1024"/>
      <c r="AZ122" s="1001" t="s">
        <v>471</v>
      </c>
      <c r="BA122" s="993"/>
      <c r="BB122" s="993"/>
      <c r="BC122" s="993"/>
      <c r="BD122" s="993"/>
      <c r="BE122" s="993"/>
      <c r="BF122" s="993"/>
      <c r="BG122" s="993"/>
      <c r="BH122" s="993"/>
      <c r="BI122" s="993"/>
      <c r="BJ122" s="993"/>
      <c r="BK122" s="993"/>
      <c r="BL122" s="993"/>
      <c r="BM122" s="993"/>
      <c r="BN122" s="993"/>
      <c r="BO122" s="993"/>
      <c r="BP122" s="994"/>
      <c r="BQ122" s="1027">
        <v>5786392</v>
      </c>
      <c r="BR122" s="1028"/>
      <c r="BS122" s="1028"/>
      <c r="BT122" s="1028"/>
      <c r="BU122" s="1028"/>
      <c r="BV122" s="1028">
        <v>6012051</v>
      </c>
      <c r="BW122" s="1028"/>
      <c r="BX122" s="1028"/>
      <c r="BY122" s="1028"/>
      <c r="BZ122" s="1028"/>
      <c r="CA122" s="1028">
        <v>5955303</v>
      </c>
      <c r="CB122" s="1028"/>
      <c r="CC122" s="1028"/>
      <c r="CD122" s="1028"/>
      <c r="CE122" s="1028"/>
      <c r="CF122" s="1045">
        <v>117.7</v>
      </c>
      <c r="CG122" s="1046"/>
      <c r="CH122" s="1046"/>
      <c r="CI122" s="1046"/>
      <c r="CJ122" s="1046"/>
      <c r="CK122" s="1037"/>
      <c r="CL122" s="1038"/>
      <c r="CM122" s="1038"/>
      <c r="CN122" s="1038"/>
      <c r="CO122" s="1039"/>
      <c r="CP122" s="1047" t="s">
        <v>408</v>
      </c>
      <c r="CQ122" s="1048"/>
      <c r="CR122" s="1048"/>
      <c r="CS122" s="1048"/>
      <c r="CT122" s="1048"/>
      <c r="CU122" s="1048"/>
      <c r="CV122" s="1048"/>
      <c r="CW122" s="1048"/>
      <c r="CX122" s="1048"/>
      <c r="CY122" s="1048"/>
      <c r="CZ122" s="1048"/>
      <c r="DA122" s="1048"/>
      <c r="DB122" s="1048"/>
      <c r="DC122" s="1048"/>
      <c r="DD122" s="1048"/>
      <c r="DE122" s="1048"/>
      <c r="DF122" s="1049"/>
      <c r="DG122" s="953" t="s">
        <v>140</v>
      </c>
      <c r="DH122" s="954"/>
      <c r="DI122" s="954"/>
      <c r="DJ122" s="954"/>
      <c r="DK122" s="954"/>
      <c r="DL122" s="954" t="s">
        <v>140</v>
      </c>
      <c r="DM122" s="954"/>
      <c r="DN122" s="954"/>
      <c r="DO122" s="954"/>
      <c r="DP122" s="954"/>
      <c r="DQ122" s="954" t="s">
        <v>140</v>
      </c>
      <c r="DR122" s="954"/>
      <c r="DS122" s="954"/>
      <c r="DT122" s="954"/>
      <c r="DU122" s="954"/>
      <c r="DV122" s="955" t="s">
        <v>140</v>
      </c>
      <c r="DW122" s="955"/>
      <c r="DX122" s="955"/>
      <c r="DY122" s="955"/>
      <c r="DZ122" s="956"/>
    </row>
    <row r="123" spans="1:130" s="233" customFormat="1" ht="26.25" customHeight="1" x14ac:dyDescent="0.15">
      <c r="A123" s="1085"/>
      <c r="B123" s="977"/>
      <c r="C123" s="950" t="s">
        <v>457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140</v>
      </c>
      <c r="AB123" s="987"/>
      <c r="AC123" s="987"/>
      <c r="AD123" s="987"/>
      <c r="AE123" s="988"/>
      <c r="AF123" s="989" t="s">
        <v>140</v>
      </c>
      <c r="AG123" s="987"/>
      <c r="AH123" s="987"/>
      <c r="AI123" s="987"/>
      <c r="AJ123" s="988"/>
      <c r="AK123" s="989" t="s">
        <v>140</v>
      </c>
      <c r="AL123" s="987"/>
      <c r="AM123" s="987"/>
      <c r="AN123" s="987"/>
      <c r="AO123" s="988"/>
      <c r="AP123" s="990" t="s">
        <v>140</v>
      </c>
      <c r="AQ123" s="991"/>
      <c r="AR123" s="991"/>
      <c r="AS123" s="991"/>
      <c r="AT123" s="992"/>
      <c r="AU123" s="1025"/>
      <c r="AV123" s="1026"/>
      <c r="AW123" s="1026"/>
      <c r="AX123" s="1026"/>
      <c r="AY123" s="1026"/>
      <c r="AZ123" s="254" t="s">
        <v>190</v>
      </c>
      <c r="BA123" s="254"/>
      <c r="BB123" s="254"/>
      <c r="BC123" s="254"/>
      <c r="BD123" s="254"/>
      <c r="BE123" s="254"/>
      <c r="BF123" s="254"/>
      <c r="BG123" s="254"/>
      <c r="BH123" s="254"/>
      <c r="BI123" s="254"/>
      <c r="BJ123" s="254"/>
      <c r="BK123" s="254"/>
      <c r="BL123" s="254"/>
      <c r="BM123" s="254"/>
      <c r="BN123" s="254"/>
      <c r="BO123" s="1005" t="s">
        <v>472</v>
      </c>
      <c r="BP123" s="1033"/>
      <c r="BQ123" s="1091">
        <v>7645520</v>
      </c>
      <c r="BR123" s="1092"/>
      <c r="BS123" s="1092"/>
      <c r="BT123" s="1092"/>
      <c r="BU123" s="1092"/>
      <c r="BV123" s="1092">
        <v>8116898</v>
      </c>
      <c r="BW123" s="1092"/>
      <c r="BX123" s="1092"/>
      <c r="BY123" s="1092"/>
      <c r="BZ123" s="1092"/>
      <c r="CA123" s="1092">
        <v>8733351</v>
      </c>
      <c r="CB123" s="1092"/>
      <c r="CC123" s="1092"/>
      <c r="CD123" s="1092"/>
      <c r="CE123" s="1092"/>
      <c r="CF123" s="1029"/>
      <c r="CG123" s="1030"/>
      <c r="CH123" s="1030"/>
      <c r="CI123" s="1030"/>
      <c r="CJ123" s="1031"/>
      <c r="CK123" s="1037"/>
      <c r="CL123" s="1038"/>
      <c r="CM123" s="1038"/>
      <c r="CN123" s="1038"/>
      <c r="CO123" s="1039"/>
      <c r="CP123" s="1047" t="s">
        <v>409</v>
      </c>
      <c r="CQ123" s="1048"/>
      <c r="CR123" s="1048"/>
      <c r="CS123" s="1048"/>
      <c r="CT123" s="1048"/>
      <c r="CU123" s="1048"/>
      <c r="CV123" s="1048"/>
      <c r="CW123" s="1048"/>
      <c r="CX123" s="1048"/>
      <c r="CY123" s="1048"/>
      <c r="CZ123" s="1048"/>
      <c r="DA123" s="1048"/>
      <c r="DB123" s="1048"/>
      <c r="DC123" s="1048"/>
      <c r="DD123" s="1048"/>
      <c r="DE123" s="1048"/>
      <c r="DF123" s="1049"/>
      <c r="DG123" s="986" t="s">
        <v>140</v>
      </c>
      <c r="DH123" s="987"/>
      <c r="DI123" s="987"/>
      <c r="DJ123" s="987"/>
      <c r="DK123" s="988"/>
      <c r="DL123" s="989" t="s">
        <v>140</v>
      </c>
      <c r="DM123" s="987"/>
      <c r="DN123" s="987"/>
      <c r="DO123" s="987"/>
      <c r="DP123" s="988"/>
      <c r="DQ123" s="989" t="s">
        <v>140</v>
      </c>
      <c r="DR123" s="987"/>
      <c r="DS123" s="987"/>
      <c r="DT123" s="987"/>
      <c r="DU123" s="988"/>
      <c r="DV123" s="990" t="s">
        <v>140</v>
      </c>
      <c r="DW123" s="991"/>
      <c r="DX123" s="991"/>
      <c r="DY123" s="991"/>
      <c r="DZ123" s="992"/>
    </row>
    <row r="124" spans="1:130" s="233" customFormat="1" ht="26.25" customHeight="1" thickBot="1" x14ac:dyDescent="0.2">
      <c r="A124" s="1085"/>
      <c r="B124" s="977"/>
      <c r="C124" s="950" t="s">
        <v>460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140</v>
      </c>
      <c r="AB124" s="987"/>
      <c r="AC124" s="987"/>
      <c r="AD124" s="987"/>
      <c r="AE124" s="988"/>
      <c r="AF124" s="989" t="s">
        <v>140</v>
      </c>
      <c r="AG124" s="987"/>
      <c r="AH124" s="987"/>
      <c r="AI124" s="987"/>
      <c r="AJ124" s="988"/>
      <c r="AK124" s="989" t="s">
        <v>140</v>
      </c>
      <c r="AL124" s="987"/>
      <c r="AM124" s="987"/>
      <c r="AN124" s="987"/>
      <c r="AO124" s="988"/>
      <c r="AP124" s="990" t="s">
        <v>140</v>
      </c>
      <c r="AQ124" s="991"/>
      <c r="AR124" s="991"/>
      <c r="AS124" s="991"/>
      <c r="AT124" s="992"/>
      <c r="AU124" s="1087" t="s">
        <v>473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31.9</v>
      </c>
      <c r="BR124" s="1055"/>
      <c r="BS124" s="1055"/>
      <c r="BT124" s="1055"/>
      <c r="BU124" s="1055"/>
      <c r="BV124" s="1055">
        <v>29.6</v>
      </c>
      <c r="BW124" s="1055"/>
      <c r="BX124" s="1055"/>
      <c r="BY124" s="1055"/>
      <c r="BZ124" s="1055"/>
      <c r="CA124" s="1055">
        <v>2.4</v>
      </c>
      <c r="CB124" s="1055"/>
      <c r="CC124" s="1055"/>
      <c r="CD124" s="1055"/>
      <c r="CE124" s="1055"/>
      <c r="CF124" s="1056"/>
      <c r="CG124" s="1057"/>
      <c r="CH124" s="1057"/>
      <c r="CI124" s="1057"/>
      <c r="CJ124" s="1058"/>
      <c r="CK124" s="1040"/>
      <c r="CL124" s="1040"/>
      <c r="CM124" s="1040"/>
      <c r="CN124" s="1040"/>
      <c r="CO124" s="1041"/>
      <c r="CP124" s="1047" t="s">
        <v>474</v>
      </c>
      <c r="CQ124" s="1048"/>
      <c r="CR124" s="1048"/>
      <c r="CS124" s="1048"/>
      <c r="CT124" s="1048"/>
      <c r="CU124" s="1048"/>
      <c r="CV124" s="1048"/>
      <c r="CW124" s="1048"/>
      <c r="CX124" s="1048"/>
      <c r="CY124" s="1048"/>
      <c r="CZ124" s="1048"/>
      <c r="DA124" s="1048"/>
      <c r="DB124" s="1048"/>
      <c r="DC124" s="1048"/>
      <c r="DD124" s="1048"/>
      <c r="DE124" s="1048"/>
      <c r="DF124" s="1049"/>
      <c r="DG124" s="1032">
        <v>1463625</v>
      </c>
      <c r="DH124" s="1014"/>
      <c r="DI124" s="1014"/>
      <c r="DJ124" s="1014"/>
      <c r="DK124" s="1015"/>
      <c r="DL124" s="1013" t="s">
        <v>140</v>
      </c>
      <c r="DM124" s="1014"/>
      <c r="DN124" s="1014"/>
      <c r="DO124" s="1014"/>
      <c r="DP124" s="1015"/>
      <c r="DQ124" s="1013" t="s">
        <v>140</v>
      </c>
      <c r="DR124" s="1014"/>
      <c r="DS124" s="1014"/>
      <c r="DT124" s="1014"/>
      <c r="DU124" s="1015"/>
      <c r="DV124" s="1016" t="s">
        <v>140</v>
      </c>
      <c r="DW124" s="1017"/>
      <c r="DX124" s="1017"/>
      <c r="DY124" s="1017"/>
      <c r="DZ124" s="1018"/>
    </row>
    <row r="125" spans="1:130" s="233" customFormat="1" ht="26.25" customHeight="1" x14ac:dyDescent="0.15">
      <c r="A125" s="1085"/>
      <c r="B125" s="977"/>
      <c r="C125" s="950" t="s">
        <v>462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140</v>
      </c>
      <c r="AB125" s="987"/>
      <c r="AC125" s="987"/>
      <c r="AD125" s="987"/>
      <c r="AE125" s="988"/>
      <c r="AF125" s="989" t="s">
        <v>140</v>
      </c>
      <c r="AG125" s="987"/>
      <c r="AH125" s="987"/>
      <c r="AI125" s="987"/>
      <c r="AJ125" s="988"/>
      <c r="AK125" s="989" t="s">
        <v>140</v>
      </c>
      <c r="AL125" s="987"/>
      <c r="AM125" s="987"/>
      <c r="AN125" s="987"/>
      <c r="AO125" s="988"/>
      <c r="AP125" s="990" t="s">
        <v>140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475</v>
      </c>
      <c r="CL125" s="1035"/>
      <c r="CM125" s="1035"/>
      <c r="CN125" s="1035"/>
      <c r="CO125" s="1036"/>
      <c r="CP125" s="957" t="s">
        <v>476</v>
      </c>
      <c r="CQ125" s="925"/>
      <c r="CR125" s="925"/>
      <c r="CS125" s="925"/>
      <c r="CT125" s="925"/>
      <c r="CU125" s="925"/>
      <c r="CV125" s="925"/>
      <c r="CW125" s="925"/>
      <c r="CX125" s="925"/>
      <c r="CY125" s="925"/>
      <c r="CZ125" s="925"/>
      <c r="DA125" s="925"/>
      <c r="DB125" s="925"/>
      <c r="DC125" s="925"/>
      <c r="DD125" s="925"/>
      <c r="DE125" s="925"/>
      <c r="DF125" s="926"/>
      <c r="DG125" s="958" t="s">
        <v>441</v>
      </c>
      <c r="DH125" s="959"/>
      <c r="DI125" s="959"/>
      <c r="DJ125" s="959"/>
      <c r="DK125" s="959"/>
      <c r="DL125" s="959" t="s">
        <v>140</v>
      </c>
      <c r="DM125" s="959"/>
      <c r="DN125" s="959"/>
      <c r="DO125" s="959"/>
      <c r="DP125" s="959"/>
      <c r="DQ125" s="959" t="s">
        <v>140</v>
      </c>
      <c r="DR125" s="959"/>
      <c r="DS125" s="959"/>
      <c r="DT125" s="959"/>
      <c r="DU125" s="959"/>
      <c r="DV125" s="960" t="s">
        <v>140</v>
      </c>
      <c r="DW125" s="960"/>
      <c r="DX125" s="960"/>
      <c r="DY125" s="960"/>
      <c r="DZ125" s="961"/>
    </row>
    <row r="126" spans="1:130" s="233" customFormat="1" ht="26.25" customHeight="1" thickBot="1" x14ac:dyDescent="0.2">
      <c r="A126" s="1085"/>
      <c r="B126" s="977"/>
      <c r="C126" s="950" t="s">
        <v>464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140</v>
      </c>
      <c r="AB126" s="987"/>
      <c r="AC126" s="987"/>
      <c r="AD126" s="987"/>
      <c r="AE126" s="988"/>
      <c r="AF126" s="989" t="s">
        <v>140</v>
      </c>
      <c r="AG126" s="987"/>
      <c r="AH126" s="987"/>
      <c r="AI126" s="987"/>
      <c r="AJ126" s="988"/>
      <c r="AK126" s="989" t="s">
        <v>140</v>
      </c>
      <c r="AL126" s="987"/>
      <c r="AM126" s="987"/>
      <c r="AN126" s="987"/>
      <c r="AO126" s="988"/>
      <c r="AP126" s="990" t="s">
        <v>140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477</v>
      </c>
      <c r="CQ126" s="951"/>
      <c r="CR126" s="951"/>
      <c r="CS126" s="951"/>
      <c r="CT126" s="951"/>
      <c r="CU126" s="951"/>
      <c r="CV126" s="951"/>
      <c r="CW126" s="951"/>
      <c r="CX126" s="951"/>
      <c r="CY126" s="951"/>
      <c r="CZ126" s="951"/>
      <c r="DA126" s="951"/>
      <c r="DB126" s="951"/>
      <c r="DC126" s="951"/>
      <c r="DD126" s="951"/>
      <c r="DE126" s="951"/>
      <c r="DF126" s="952"/>
      <c r="DG126" s="953" t="s">
        <v>140</v>
      </c>
      <c r="DH126" s="954"/>
      <c r="DI126" s="954"/>
      <c r="DJ126" s="954"/>
      <c r="DK126" s="954"/>
      <c r="DL126" s="954" t="s">
        <v>140</v>
      </c>
      <c r="DM126" s="954"/>
      <c r="DN126" s="954"/>
      <c r="DO126" s="954"/>
      <c r="DP126" s="954"/>
      <c r="DQ126" s="954" t="s">
        <v>140</v>
      </c>
      <c r="DR126" s="954"/>
      <c r="DS126" s="954"/>
      <c r="DT126" s="954"/>
      <c r="DU126" s="954"/>
      <c r="DV126" s="955" t="s">
        <v>140</v>
      </c>
      <c r="DW126" s="955"/>
      <c r="DX126" s="955"/>
      <c r="DY126" s="955"/>
      <c r="DZ126" s="956"/>
    </row>
    <row r="127" spans="1:130" s="233" customFormat="1" ht="26.25" customHeight="1" x14ac:dyDescent="0.15">
      <c r="A127" s="1086"/>
      <c r="B127" s="979"/>
      <c r="C127" s="1001" t="s">
        <v>478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7</v>
      </c>
      <c r="AB127" s="987"/>
      <c r="AC127" s="987"/>
      <c r="AD127" s="987"/>
      <c r="AE127" s="988"/>
      <c r="AF127" s="989">
        <v>6</v>
      </c>
      <c r="AG127" s="987"/>
      <c r="AH127" s="987"/>
      <c r="AI127" s="987"/>
      <c r="AJ127" s="988"/>
      <c r="AK127" s="989">
        <v>6</v>
      </c>
      <c r="AL127" s="987"/>
      <c r="AM127" s="987"/>
      <c r="AN127" s="987"/>
      <c r="AO127" s="988"/>
      <c r="AP127" s="990">
        <v>0</v>
      </c>
      <c r="AQ127" s="991"/>
      <c r="AR127" s="991"/>
      <c r="AS127" s="991"/>
      <c r="AT127" s="992"/>
      <c r="AU127" s="235"/>
      <c r="AV127" s="235"/>
      <c r="AW127" s="235"/>
      <c r="AX127" s="1059" t="s">
        <v>479</v>
      </c>
      <c r="AY127" s="1060"/>
      <c r="AZ127" s="1060"/>
      <c r="BA127" s="1060"/>
      <c r="BB127" s="1060"/>
      <c r="BC127" s="1060"/>
      <c r="BD127" s="1060"/>
      <c r="BE127" s="1061"/>
      <c r="BF127" s="1062" t="s">
        <v>480</v>
      </c>
      <c r="BG127" s="1060"/>
      <c r="BH127" s="1060"/>
      <c r="BI127" s="1060"/>
      <c r="BJ127" s="1060"/>
      <c r="BK127" s="1060"/>
      <c r="BL127" s="1061"/>
      <c r="BM127" s="1062" t="s">
        <v>481</v>
      </c>
      <c r="BN127" s="1060"/>
      <c r="BO127" s="1060"/>
      <c r="BP127" s="1060"/>
      <c r="BQ127" s="1060"/>
      <c r="BR127" s="1060"/>
      <c r="BS127" s="1061"/>
      <c r="BT127" s="1062" t="s">
        <v>482</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483</v>
      </c>
      <c r="CQ127" s="951"/>
      <c r="CR127" s="951"/>
      <c r="CS127" s="951"/>
      <c r="CT127" s="951"/>
      <c r="CU127" s="951"/>
      <c r="CV127" s="951"/>
      <c r="CW127" s="951"/>
      <c r="CX127" s="951"/>
      <c r="CY127" s="951"/>
      <c r="CZ127" s="951"/>
      <c r="DA127" s="951"/>
      <c r="DB127" s="951"/>
      <c r="DC127" s="951"/>
      <c r="DD127" s="951"/>
      <c r="DE127" s="951"/>
      <c r="DF127" s="952"/>
      <c r="DG127" s="953" t="s">
        <v>140</v>
      </c>
      <c r="DH127" s="954"/>
      <c r="DI127" s="954"/>
      <c r="DJ127" s="954"/>
      <c r="DK127" s="954"/>
      <c r="DL127" s="954" t="s">
        <v>140</v>
      </c>
      <c r="DM127" s="954"/>
      <c r="DN127" s="954"/>
      <c r="DO127" s="954"/>
      <c r="DP127" s="954"/>
      <c r="DQ127" s="954" t="s">
        <v>140</v>
      </c>
      <c r="DR127" s="954"/>
      <c r="DS127" s="954"/>
      <c r="DT127" s="954"/>
      <c r="DU127" s="954"/>
      <c r="DV127" s="955" t="s">
        <v>140</v>
      </c>
      <c r="DW127" s="955"/>
      <c r="DX127" s="955"/>
      <c r="DY127" s="955"/>
      <c r="DZ127" s="956"/>
    </row>
    <row r="128" spans="1:130" s="233" customFormat="1" ht="26.25" customHeight="1" thickBot="1" x14ac:dyDescent="0.2">
      <c r="A128" s="1069" t="s">
        <v>484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485</v>
      </c>
      <c r="X128" s="1071"/>
      <c r="Y128" s="1071"/>
      <c r="Z128" s="1072"/>
      <c r="AA128" s="1073" t="s">
        <v>140</v>
      </c>
      <c r="AB128" s="1074"/>
      <c r="AC128" s="1074"/>
      <c r="AD128" s="1074"/>
      <c r="AE128" s="1075"/>
      <c r="AF128" s="1076" t="s">
        <v>140</v>
      </c>
      <c r="AG128" s="1074"/>
      <c r="AH128" s="1074"/>
      <c r="AI128" s="1074"/>
      <c r="AJ128" s="1075"/>
      <c r="AK128" s="1076" t="s">
        <v>140</v>
      </c>
      <c r="AL128" s="1074"/>
      <c r="AM128" s="1074"/>
      <c r="AN128" s="1074"/>
      <c r="AO128" s="1075"/>
      <c r="AP128" s="1077"/>
      <c r="AQ128" s="1078"/>
      <c r="AR128" s="1078"/>
      <c r="AS128" s="1078"/>
      <c r="AT128" s="1079"/>
      <c r="AU128" s="235"/>
      <c r="AV128" s="235"/>
      <c r="AW128" s="235"/>
      <c r="AX128" s="924" t="s">
        <v>486</v>
      </c>
      <c r="AY128" s="925"/>
      <c r="AZ128" s="925"/>
      <c r="BA128" s="925"/>
      <c r="BB128" s="925"/>
      <c r="BC128" s="925"/>
      <c r="BD128" s="925"/>
      <c r="BE128" s="926"/>
      <c r="BF128" s="1080" t="s">
        <v>140</v>
      </c>
      <c r="BG128" s="1081"/>
      <c r="BH128" s="1081"/>
      <c r="BI128" s="1081"/>
      <c r="BJ128" s="1081"/>
      <c r="BK128" s="1081"/>
      <c r="BL128" s="1082"/>
      <c r="BM128" s="1080">
        <v>14.65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487</v>
      </c>
      <c r="CQ128" s="754"/>
      <c r="CR128" s="754"/>
      <c r="CS128" s="754"/>
      <c r="CT128" s="754"/>
      <c r="CU128" s="754"/>
      <c r="CV128" s="754"/>
      <c r="CW128" s="754"/>
      <c r="CX128" s="754"/>
      <c r="CY128" s="754"/>
      <c r="CZ128" s="754"/>
      <c r="DA128" s="754"/>
      <c r="DB128" s="754"/>
      <c r="DC128" s="754"/>
      <c r="DD128" s="754"/>
      <c r="DE128" s="754"/>
      <c r="DF128" s="1064"/>
      <c r="DG128" s="1065" t="s">
        <v>140</v>
      </c>
      <c r="DH128" s="1066"/>
      <c r="DI128" s="1066"/>
      <c r="DJ128" s="1066"/>
      <c r="DK128" s="1066"/>
      <c r="DL128" s="1066" t="s">
        <v>140</v>
      </c>
      <c r="DM128" s="1066"/>
      <c r="DN128" s="1066"/>
      <c r="DO128" s="1066"/>
      <c r="DP128" s="1066"/>
      <c r="DQ128" s="1066" t="s">
        <v>140</v>
      </c>
      <c r="DR128" s="1066"/>
      <c r="DS128" s="1066"/>
      <c r="DT128" s="1066"/>
      <c r="DU128" s="1066"/>
      <c r="DV128" s="1067" t="s">
        <v>140</v>
      </c>
      <c r="DW128" s="1067"/>
      <c r="DX128" s="1067"/>
      <c r="DY128" s="1067"/>
      <c r="DZ128" s="1068"/>
    </row>
    <row r="129" spans="1:131" s="233" customFormat="1" ht="26.25" customHeight="1" x14ac:dyDescent="0.15">
      <c r="A129" s="962" t="s">
        <v>110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488</v>
      </c>
      <c r="X129" s="1099"/>
      <c r="Y129" s="1099"/>
      <c r="Z129" s="1100"/>
      <c r="AA129" s="986">
        <v>5079717</v>
      </c>
      <c r="AB129" s="987"/>
      <c r="AC129" s="987"/>
      <c r="AD129" s="987"/>
      <c r="AE129" s="988"/>
      <c r="AF129" s="989">
        <v>5329638</v>
      </c>
      <c r="AG129" s="987"/>
      <c r="AH129" s="987"/>
      <c r="AI129" s="987"/>
      <c r="AJ129" s="988"/>
      <c r="AK129" s="989">
        <v>5582414</v>
      </c>
      <c r="AL129" s="987"/>
      <c r="AM129" s="987"/>
      <c r="AN129" s="987"/>
      <c r="AO129" s="988"/>
      <c r="AP129" s="1101"/>
      <c r="AQ129" s="1102"/>
      <c r="AR129" s="1102"/>
      <c r="AS129" s="1102"/>
      <c r="AT129" s="1103"/>
      <c r="AU129" s="236"/>
      <c r="AV129" s="236"/>
      <c r="AW129" s="236"/>
      <c r="AX129" s="1093" t="s">
        <v>489</v>
      </c>
      <c r="AY129" s="951"/>
      <c r="AZ129" s="951"/>
      <c r="BA129" s="951"/>
      <c r="BB129" s="951"/>
      <c r="BC129" s="951"/>
      <c r="BD129" s="951"/>
      <c r="BE129" s="952"/>
      <c r="BF129" s="1094" t="s">
        <v>140</v>
      </c>
      <c r="BG129" s="1095"/>
      <c r="BH129" s="1095"/>
      <c r="BI129" s="1095"/>
      <c r="BJ129" s="1095"/>
      <c r="BK129" s="1095"/>
      <c r="BL129" s="1096"/>
      <c r="BM129" s="1094">
        <v>19.649999999999999</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491</v>
      </c>
      <c r="X130" s="1099"/>
      <c r="Y130" s="1099"/>
      <c r="Z130" s="1100"/>
      <c r="AA130" s="986">
        <v>536312</v>
      </c>
      <c r="AB130" s="987"/>
      <c r="AC130" s="987"/>
      <c r="AD130" s="987"/>
      <c r="AE130" s="988"/>
      <c r="AF130" s="989">
        <v>537647</v>
      </c>
      <c r="AG130" s="987"/>
      <c r="AH130" s="987"/>
      <c r="AI130" s="987"/>
      <c r="AJ130" s="988"/>
      <c r="AK130" s="989">
        <v>521635</v>
      </c>
      <c r="AL130" s="987"/>
      <c r="AM130" s="987"/>
      <c r="AN130" s="987"/>
      <c r="AO130" s="988"/>
      <c r="AP130" s="1101"/>
      <c r="AQ130" s="1102"/>
      <c r="AR130" s="1102"/>
      <c r="AS130" s="1102"/>
      <c r="AT130" s="1103"/>
      <c r="AU130" s="236"/>
      <c r="AV130" s="236"/>
      <c r="AW130" s="236"/>
      <c r="AX130" s="1093" t="s">
        <v>492</v>
      </c>
      <c r="AY130" s="951"/>
      <c r="AZ130" s="951"/>
      <c r="BA130" s="951"/>
      <c r="BB130" s="951"/>
      <c r="BC130" s="951"/>
      <c r="BD130" s="951"/>
      <c r="BE130" s="952"/>
      <c r="BF130" s="1129">
        <v>3.9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493</v>
      </c>
      <c r="X131" s="1136"/>
      <c r="Y131" s="1136"/>
      <c r="Z131" s="1137"/>
      <c r="AA131" s="1032">
        <v>4543405</v>
      </c>
      <c r="AB131" s="1014"/>
      <c r="AC131" s="1014"/>
      <c r="AD131" s="1014"/>
      <c r="AE131" s="1015"/>
      <c r="AF131" s="1013">
        <v>4791991</v>
      </c>
      <c r="AG131" s="1014"/>
      <c r="AH131" s="1014"/>
      <c r="AI131" s="1014"/>
      <c r="AJ131" s="1015"/>
      <c r="AK131" s="1013">
        <v>5060779</v>
      </c>
      <c r="AL131" s="1014"/>
      <c r="AM131" s="1014"/>
      <c r="AN131" s="1014"/>
      <c r="AO131" s="1015"/>
      <c r="AP131" s="1138"/>
      <c r="AQ131" s="1139"/>
      <c r="AR131" s="1139"/>
      <c r="AS131" s="1139"/>
      <c r="AT131" s="1140"/>
      <c r="AU131" s="236"/>
      <c r="AV131" s="236"/>
      <c r="AW131" s="236"/>
      <c r="AX131" s="1111" t="s">
        <v>494</v>
      </c>
      <c r="AY131" s="754"/>
      <c r="AZ131" s="754"/>
      <c r="BA131" s="754"/>
      <c r="BB131" s="754"/>
      <c r="BC131" s="754"/>
      <c r="BD131" s="754"/>
      <c r="BE131" s="1064"/>
      <c r="BF131" s="1112">
        <v>2.4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495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496</v>
      </c>
      <c r="W132" s="1122"/>
      <c r="X132" s="1122"/>
      <c r="Y132" s="1122"/>
      <c r="Z132" s="1123"/>
      <c r="AA132" s="1124">
        <v>5.4345584420000002</v>
      </c>
      <c r="AB132" s="1125"/>
      <c r="AC132" s="1125"/>
      <c r="AD132" s="1125"/>
      <c r="AE132" s="1126"/>
      <c r="AF132" s="1127">
        <v>3.3235663419999999</v>
      </c>
      <c r="AG132" s="1125"/>
      <c r="AH132" s="1125"/>
      <c r="AI132" s="1125"/>
      <c r="AJ132" s="1126"/>
      <c r="AK132" s="1127">
        <v>3.1071896240000001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497</v>
      </c>
      <c r="W133" s="1105"/>
      <c r="X133" s="1105"/>
      <c r="Y133" s="1105"/>
      <c r="Z133" s="1106"/>
      <c r="AA133" s="1107">
        <v>5.0999999999999996</v>
      </c>
      <c r="AB133" s="1108"/>
      <c r="AC133" s="1108"/>
      <c r="AD133" s="1108"/>
      <c r="AE133" s="1109"/>
      <c r="AF133" s="1107">
        <v>4.5999999999999996</v>
      </c>
      <c r="AG133" s="1108"/>
      <c r="AH133" s="1108"/>
      <c r="AI133" s="1108"/>
      <c r="AJ133" s="1109"/>
      <c r="AK133" s="1107">
        <v>3.9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ODNoWk0NWAzUPNUIjerRKzaPsAeOOI739RFzxZkefbavft9uTrPQzvoGCXHtcO33UaRyqRoYnfPZTEU68tVyA==" saltValue="iFjVl0legXziCp4g2lrl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52"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Ol00GtUn32PUI6y0XiZa3Fy8ZqqS9qt2so+mPQc1ov85Ut5XV1cBiNgw8TnN8zm+c/8mxI7ObNgL3tF3uLUQ==" saltValue="JDadp6SFyDTBhkTVBrE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9"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UWCXdSxSIJCFaogT4+oKnxhaymxpLS7cfNwQrlZ2f+KSVP35VorncI4db/jvZtr5K0g8p1nzhyzi6jpf/5Kw==" saltValue="jU1oWcggcTxOxd67EE1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506</v>
      </c>
      <c r="AL9" s="1145"/>
      <c r="AM9" s="1145"/>
      <c r="AN9" s="1146"/>
      <c r="AO9" s="284">
        <v>1394289</v>
      </c>
      <c r="AP9" s="284">
        <v>72075</v>
      </c>
      <c r="AQ9" s="285">
        <v>91900</v>
      </c>
      <c r="AR9" s="286">
        <v>-21.6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507</v>
      </c>
      <c r="AL10" s="1145"/>
      <c r="AM10" s="1145"/>
      <c r="AN10" s="1146"/>
      <c r="AO10" s="287">
        <v>393269</v>
      </c>
      <c r="AP10" s="287">
        <v>20329</v>
      </c>
      <c r="AQ10" s="288">
        <v>11848</v>
      </c>
      <c r="AR10" s="289">
        <v>71.599999999999994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508</v>
      </c>
      <c r="AL11" s="1145"/>
      <c r="AM11" s="1145"/>
      <c r="AN11" s="1146"/>
      <c r="AO11" s="287" t="s">
        <v>509</v>
      </c>
      <c r="AP11" s="287" t="s">
        <v>509</v>
      </c>
      <c r="AQ11" s="288">
        <v>323</v>
      </c>
      <c r="AR11" s="289" t="s">
        <v>509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510</v>
      </c>
      <c r="AL12" s="1145"/>
      <c r="AM12" s="1145"/>
      <c r="AN12" s="1146"/>
      <c r="AO12" s="287">
        <v>8593</v>
      </c>
      <c r="AP12" s="287">
        <v>444</v>
      </c>
      <c r="AQ12" s="288">
        <v>21</v>
      </c>
      <c r="AR12" s="289">
        <v>2014.3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511</v>
      </c>
      <c r="AL13" s="1145"/>
      <c r="AM13" s="1145"/>
      <c r="AN13" s="1146"/>
      <c r="AO13" s="287">
        <v>51639</v>
      </c>
      <c r="AP13" s="287">
        <v>2669</v>
      </c>
      <c r="AQ13" s="288">
        <v>3646</v>
      </c>
      <c r="AR13" s="289">
        <v>-26.8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512</v>
      </c>
      <c r="AL14" s="1145"/>
      <c r="AM14" s="1145"/>
      <c r="AN14" s="1146"/>
      <c r="AO14" s="287">
        <v>14759</v>
      </c>
      <c r="AP14" s="287">
        <v>763</v>
      </c>
      <c r="AQ14" s="288">
        <v>1700</v>
      </c>
      <c r="AR14" s="289">
        <v>-55.1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513</v>
      </c>
      <c r="AL15" s="1148"/>
      <c r="AM15" s="1148"/>
      <c r="AN15" s="1149"/>
      <c r="AO15" s="287">
        <v>-86759</v>
      </c>
      <c r="AP15" s="287">
        <v>-4485</v>
      </c>
      <c r="AQ15" s="288">
        <v>-7027</v>
      </c>
      <c r="AR15" s="289">
        <v>-36.200000000000003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190</v>
      </c>
      <c r="AL16" s="1148"/>
      <c r="AM16" s="1148"/>
      <c r="AN16" s="1149"/>
      <c r="AO16" s="287">
        <v>1775790</v>
      </c>
      <c r="AP16" s="287">
        <v>91796</v>
      </c>
      <c r="AQ16" s="288">
        <v>102411</v>
      </c>
      <c r="AR16" s="289">
        <v>-10.4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518</v>
      </c>
      <c r="AL21" s="1151"/>
      <c r="AM21" s="1151"/>
      <c r="AN21" s="1152"/>
      <c r="AO21" s="300">
        <v>7.5</v>
      </c>
      <c r="AP21" s="301">
        <v>9.23</v>
      </c>
      <c r="AQ21" s="302">
        <v>-1.73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519</v>
      </c>
      <c r="AL22" s="1151"/>
      <c r="AM22" s="1151"/>
      <c r="AN22" s="1152"/>
      <c r="AO22" s="305">
        <v>99.1</v>
      </c>
      <c r="AP22" s="306">
        <v>96.8</v>
      </c>
      <c r="AQ22" s="307">
        <v>2.2999999999999998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523</v>
      </c>
      <c r="AL32" s="1159"/>
      <c r="AM32" s="1159"/>
      <c r="AN32" s="1160"/>
      <c r="AO32" s="315">
        <v>580741</v>
      </c>
      <c r="AP32" s="315">
        <v>30020</v>
      </c>
      <c r="AQ32" s="316">
        <v>50517</v>
      </c>
      <c r="AR32" s="317">
        <v>-40.6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524</v>
      </c>
      <c r="AL33" s="1159"/>
      <c r="AM33" s="1159"/>
      <c r="AN33" s="1160"/>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525</v>
      </c>
      <c r="AL34" s="1159"/>
      <c r="AM34" s="1159"/>
      <c r="AN34" s="1160"/>
      <c r="AO34" s="315" t="s">
        <v>509</v>
      </c>
      <c r="AP34" s="315" t="s">
        <v>509</v>
      </c>
      <c r="AQ34" s="316">
        <v>23</v>
      </c>
      <c r="AR34" s="317" t="s">
        <v>509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526</v>
      </c>
      <c r="AL35" s="1159"/>
      <c r="AM35" s="1159"/>
      <c r="AN35" s="1160"/>
      <c r="AO35" s="315">
        <v>70813</v>
      </c>
      <c r="AP35" s="315">
        <v>3661</v>
      </c>
      <c r="AQ35" s="316">
        <v>15430</v>
      </c>
      <c r="AR35" s="317">
        <v>-76.3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527</v>
      </c>
      <c r="AL36" s="1159"/>
      <c r="AM36" s="1159"/>
      <c r="AN36" s="1160"/>
      <c r="AO36" s="315">
        <v>27323</v>
      </c>
      <c r="AP36" s="315">
        <v>1412</v>
      </c>
      <c r="AQ36" s="316">
        <v>2664</v>
      </c>
      <c r="AR36" s="317">
        <v>-47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528</v>
      </c>
      <c r="AL37" s="1159"/>
      <c r="AM37" s="1159"/>
      <c r="AN37" s="1160"/>
      <c r="AO37" s="315">
        <v>6</v>
      </c>
      <c r="AP37" s="315">
        <v>0</v>
      </c>
      <c r="AQ37" s="316">
        <v>451</v>
      </c>
      <c r="AR37" s="317">
        <v>-100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529</v>
      </c>
      <c r="AL38" s="1162"/>
      <c r="AM38" s="1162"/>
      <c r="AN38" s="1163"/>
      <c r="AO38" s="318" t="s">
        <v>509</v>
      </c>
      <c r="AP38" s="318" t="s">
        <v>509</v>
      </c>
      <c r="AQ38" s="319">
        <v>4</v>
      </c>
      <c r="AR38" s="307" t="s">
        <v>509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530</v>
      </c>
      <c r="AL39" s="1162"/>
      <c r="AM39" s="1162"/>
      <c r="AN39" s="1163"/>
      <c r="AO39" s="315" t="s">
        <v>509</v>
      </c>
      <c r="AP39" s="315" t="s">
        <v>509</v>
      </c>
      <c r="AQ39" s="316">
        <v>-3528</v>
      </c>
      <c r="AR39" s="317" t="s">
        <v>509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531</v>
      </c>
      <c r="AL40" s="1159"/>
      <c r="AM40" s="1159"/>
      <c r="AN40" s="1160"/>
      <c r="AO40" s="315">
        <v>-521635</v>
      </c>
      <c r="AP40" s="315">
        <v>-26965</v>
      </c>
      <c r="AQ40" s="316">
        <v>-45748</v>
      </c>
      <c r="AR40" s="317">
        <v>-41.1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157248</v>
      </c>
      <c r="AP41" s="315">
        <v>8129</v>
      </c>
      <c r="AQ41" s="316">
        <v>19813</v>
      </c>
      <c r="AR41" s="317">
        <v>-59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501</v>
      </c>
      <c r="AN49" s="1155" t="s">
        <v>535</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703085</v>
      </c>
      <c r="AN51" s="337">
        <v>34222</v>
      </c>
      <c r="AO51" s="338">
        <v>-24.2</v>
      </c>
      <c r="AP51" s="339">
        <v>53655</v>
      </c>
      <c r="AQ51" s="340">
        <v>-6.1</v>
      </c>
      <c r="AR51" s="341">
        <v>-18.100000000000001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643139</v>
      </c>
      <c r="AN52" s="345">
        <v>31304</v>
      </c>
      <c r="AO52" s="346">
        <v>-13.7</v>
      </c>
      <c r="AP52" s="347">
        <v>32719</v>
      </c>
      <c r="AQ52" s="348">
        <v>-9.6</v>
      </c>
      <c r="AR52" s="349">
        <v>-4.0999999999999996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733433</v>
      </c>
      <c r="AN53" s="337">
        <v>36140</v>
      </c>
      <c r="AO53" s="338">
        <v>5.6</v>
      </c>
      <c r="AP53" s="339">
        <v>53869</v>
      </c>
      <c r="AQ53" s="340">
        <v>0.4</v>
      </c>
      <c r="AR53" s="341">
        <v>5.2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581700</v>
      </c>
      <c r="AN54" s="345">
        <v>28664</v>
      </c>
      <c r="AO54" s="346">
        <v>-8.4</v>
      </c>
      <c r="AP54" s="347">
        <v>35046</v>
      </c>
      <c r="AQ54" s="348">
        <v>7.1</v>
      </c>
      <c r="AR54" s="349">
        <v>-15.5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491007</v>
      </c>
      <c r="AN55" s="337">
        <v>24609</v>
      </c>
      <c r="AO55" s="338">
        <v>-31.9</v>
      </c>
      <c r="AP55" s="339">
        <v>59119</v>
      </c>
      <c r="AQ55" s="340">
        <v>9.6999999999999993</v>
      </c>
      <c r="AR55" s="341">
        <v>-41.6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441508</v>
      </c>
      <c r="AN56" s="345">
        <v>22129</v>
      </c>
      <c r="AO56" s="346">
        <v>-22.8</v>
      </c>
      <c r="AP56" s="347">
        <v>29900</v>
      </c>
      <c r="AQ56" s="348">
        <v>-14.7</v>
      </c>
      <c r="AR56" s="349">
        <v>-8.1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837294</v>
      </c>
      <c r="AN57" s="337">
        <v>42563</v>
      </c>
      <c r="AO57" s="338">
        <v>73</v>
      </c>
      <c r="AP57" s="339">
        <v>84459</v>
      </c>
      <c r="AQ57" s="340">
        <v>42.9</v>
      </c>
      <c r="AR57" s="341">
        <v>30.1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663117</v>
      </c>
      <c r="AN58" s="345">
        <v>33709</v>
      </c>
      <c r="AO58" s="346">
        <v>52.3</v>
      </c>
      <c r="AP58" s="347">
        <v>47314</v>
      </c>
      <c r="AQ58" s="348">
        <v>58.2</v>
      </c>
      <c r="AR58" s="349">
        <v>-5.9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650253</v>
      </c>
      <c r="AN59" s="337">
        <v>33613</v>
      </c>
      <c r="AO59" s="338">
        <v>-21</v>
      </c>
      <c r="AP59" s="339">
        <v>76413</v>
      </c>
      <c r="AQ59" s="340">
        <v>-9.5</v>
      </c>
      <c r="AR59" s="341">
        <v>-11.5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542806</v>
      </c>
      <c r="AN60" s="345">
        <v>28059</v>
      </c>
      <c r="AO60" s="346">
        <v>-16.8</v>
      </c>
      <c r="AP60" s="347">
        <v>39658</v>
      </c>
      <c r="AQ60" s="348">
        <v>-16.2</v>
      </c>
      <c r="AR60" s="349">
        <v>-0.6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683014</v>
      </c>
      <c r="AN61" s="352">
        <v>34229</v>
      </c>
      <c r="AO61" s="353">
        <v>0.3</v>
      </c>
      <c r="AP61" s="354">
        <v>65503</v>
      </c>
      <c r="AQ61" s="355">
        <v>7.5</v>
      </c>
      <c r="AR61" s="341">
        <v>-7.2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574454</v>
      </c>
      <c r="AN62" s="345">
        <v>28773</v>
      </c>
      <c r="AO62" s="346">
        <v>-1.9</v>
      </c>
      <c r="AP62" s="347">
        <v>36927</v>
      </c>
      <c r="AQ62" s="348">
        <v>5</v>
      </c>
      <c r="AR62" s="349">
        <v>-6.9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JMdL60Nl9sqWeTjtP8hUoUXZqJp4Ye42gJ0f9iyyGP4avBvdiTK7kgwTo3TeLbI5YH2GXyUHOcG2aBxgeenA==" saltValue="UIKlgtR6PC6OR1WF74ki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0" spans="125:125" ht="13.5" hidden="1" customHeight="1" x14ac:dyDescent="0.15"/>
    <row r="121" spans="125:125" ht="13.5" hidden="1" customHeight="1" x14ac:dyDescent="0.15">
      <c r="DU121" s="262"/>
    </row>
  </sheetData>
  <sheetProtection algorithmName="SHA-512" hashValue="Fa02KUhPL2FVCl2REKtJtCumJzDCPw73uHgBhwdXR+6/N14EJlyxIzpueQr1mkPa6Tln5ZqA6oO6vi8SGiDavg==" saltValue="6bUovIsgl0fPRZVMSnSc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K78" zoomScale="60" zoomScaleNormal="6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rmTVVRbJ3r1Cwni18lsej7tJ4mpPcWNQKjyc2UFg6fgb6ikOMOUs0kKTv0qSyy0nrm4udag/lOBEkqIKjDhRzQ==" saltValue="BXvmX2EG/2QFjdru7bN7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7" t="s">
        <v>3</v>
      </c>
      <c r="D47" s="1167"/>
      <c r="E47" s="1168"/>
      <c r="F47" s="11">
        <v>16.39</v>
      </c>
      <c r="G47" s="12">
        <v>15.53</v>
      </c>
      <c r="H47" s="12">
        <v>15.48</v>
      </c>
      <c r="I47" s="12">
        <v>16.489999999999998</v>
      </c>
      <c r="J47" s="13">
        <v>20.57</v>
      </c>
    </row>
    <row r="48" spans="2:10" ht="57.75" customHeight="1" x14ac:dyDescent="0.15">
      <c r="B48" s="14"/>
      <c r="C48" s="1169" t="s">
        <v>4</v>
      </c>
      <c r="D48" s="1169"/>
      <c r="E48" s="1170"/>
      <c r="F48" s="15">
        <v>5.92</v>
      </c>
      <c r="G48" s="16">
        <v>6.21</v>
      </c>
      <c r="H48" s="16">
        <v>7.09</v>
      </c>
      <c r="I48" s="16">
        <v>11.28</v>
      </c>
      <c r="J48" s="17">
        <v>9.74</v>
      </c>
    </row>
    <row r="49" spans="2:10" ht="57.75" customHeight="1" thickBot="1" x14ac:dyDescent="0.2">
      <c r="B49" s="18"/>
      <c r="C49" s="1171" t="s">
        <v>5</v>
      </c>
      <c r="D49" s="1171"/>
      <c r="E49" s="1172"/>
      <c r="F49" s="19" t="s">
        <v>556</v>
      </c>
      <c r="G49" s="20" t="s">
        <v>557</v>
      </c>
      <c r="H49" s="20">
        <v>0.92</v>
      </c>
      <c r="I49" s="20">
        <v>6.26</v>
      </c>
      <c r="J49" s="21">
        <v>3.8</v>
      </c>
    </row>
    <row r="50" spans="2:10" x14ac:dyDescent="0.15"/>
  </sheetData>
  <sheetProtection algorithmName="SHA-512" hashValue="HFcHwu9KIiGnXl8Vyh9Kr/YGJTw2aktF3poc1orK7euVFDwzYl7FtxUNvGLahl4OaQhhnuCvoPu5OBk+ADybJw==" saltValue="gSebOjGDJuIdbFa6NW6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2023-03-07T07:34:12Z</cp:lastPrinted>
  <dcterms:created xsi:type="dcterms:W3CDTF">2023-02-20T04:32:04Z</dcterms:created>
  <dcterms:modified xsi:type="dcterms:W3CDTF">2023-10-20T01:14:31Z</dcterms:modified>
  <cp:category/>
</cp:coreProperties>
</file>