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0370" yWindow="-120" windowWidth="29040" windowHeight="15840" firstSheet="11" activeTab="14"/>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<sst xmlns="http://schemas.openxmlformats.org/spreadsheetml/2006/main" xmlns:r="http://schemas.openxmlformats.org/officeDocument/2006/relationships" count="557" uniqueCount="557">
  <si>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</si>
  <si>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</si>
  <si>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</si>
  <si>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</si>
  <si>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</si>
  <si>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</si>
  <si>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</si>
  <si>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</si>
  <si>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</si>
  <si>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</si>
  <si>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</si>
  <si>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</si>
  <si>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</si>
  <si>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</si>
  <si>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</si>
  <si>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</si>
  <si>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</si>
  <si>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</si>
  <si>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</si>
  <si>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</si>
  <si>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</si>
  <si>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</si>
  <si>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</si>
  <si>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</si>
  <si>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</si>
  <si>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</si>
  <si>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</si>
  <si>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朝霞地区一部事務組合</t>
    <rPh sb="0" eb="4">
      <t>アサカチク</t>
    </rPh>
    <rPh sb="4" eb="6">
      <t>イチブ</t>
    </rPh>
    <rPh sb="6" eb="10">
      <t>ジムクミアイ</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</si>
  <si>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</si>
  <si>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</si>
  <si>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</si>
  <si>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</si>
  <si>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</si>
  <si>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</si>
  <si>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</si>
  <si>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</si>
  <si>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</si>
  <si>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</si>
  <si>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</si>
  <si>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</si>
  <si>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</si>
  <si>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</si>
  <si>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</si>
  <si>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</si>
  <si>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</si>
  <si>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</si>
  <si>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</si>
  <si>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</si>
  <si>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</si>
  <si>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</si>
  <si>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</si>
  <si>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</si>
  <si>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</si>
  <si>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</si>
  <si>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</si>
  <si>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</si>
  <si>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</si>
  <si>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</si>
  <si>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</si>
  <si>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</si>
  <si>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</si>
  <si>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</si>
  <si>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</si>
  <si>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</si>
  <si>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</si>
  <si>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</si>
  <si>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7"/>
  </si>
  <si>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</si>
  <si>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</si>
  <si>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</si>
  <si>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</si>
  <si>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</si>
  <si>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</si>
  <si>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</si>
  <si>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</si>
  <si>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</si>
  <si>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</si>
  <si>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</si>
  <si>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</si>
  <si>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</si>
  <si>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</si>
  <si>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</si>
  <si>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</si>
  <si>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</si>
  <si>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</si>
  <si>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</si>
  <si>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</si>
  <si>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</si>
  <si>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</si>
  <si>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</si>
  <si>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</si>
  <si>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</si>
  <si>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</si>
  <si>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</si>
  <si>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</si>
  <si>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</si>
  <si>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</si>
  <si>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</si>
  <si>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</si>
  <si>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</si>
  <si>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</si>
  <si>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</si>
  <si>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</si>
  <si>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</si>
  <si>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</si>
  <si>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</si>
  <si>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</si>
  <si>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</si>
  <si>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</si>
  <si>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</si>
  <si>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</si>
  <si>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</si>
  <si>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</si>
  <si>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</si>
  <si>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</si>
  <si>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</si>
  <si>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</si>
  <si>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</si>
  <si>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</si>
  <si>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</si>
  <si>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</si>
  <si>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</si>
  <si>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</si>
  <si>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</si>
  <si>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</si>
  <si>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</si>
  <si>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</si>
  <si>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</si>
  <si>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</si>
  <si>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</si>
  <si>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</si>
  <si>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</si>
  <si>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</si>
  <si>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</si>
  <si>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</si>
  <si>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</si>
  <si>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</si>
  <si>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</si>
  <si>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</si>
  <si>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いわゆる五省協定等に係るもの</t>
    <rPh sb="4" eb="6">
      <t>ゴショウ</t>
    </rPh>
    <rPh sb="6" eb="9">
      <t>キョウテイトウ</t>
    </rPh>
    <rPh sb="10" eb="11">
      <t>カカ</t>
    </rPh>
    <phoneticPr fontId="36"/>
  </si>
  <si>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</si>
  <si>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</si>
  <si>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6"/>
  </si>
  <si>
    <t>市町村類型</t>
  </si>
  <si>
    <t>Ⅱ－３</t>
  </si>
  <si>
    <t>　実質赤字比率</t>
    <rPh sb="1" eb="3">
      <t>ジッシツ</t>
    </rPh>
    <rPh sb="3" eb="5">
      <t>アカジ</t>
    </rPh>
    <rPh sb="5" eb="7">
      <t>ヒリツ</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</si>
  <si>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</si>
  <si>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</si>
  <si>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</si>
  <si>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</si>
  <si>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</si>
  <si>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</si>
  <si>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</si>
  <si>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6"/>
  </si>
  <si>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</si>
  <si>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</si>
  <si>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</si>
  <si>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</si>
  <si>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</si>
  <si>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</si>
  <si>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</si>
  <si>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</si>
  <si>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</si>
  <si>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</si>
  <si>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志木市</t>
  </si>
  <si>
    <t>純資産又は
正味財産</t>
  </si>
  <si>
    <t>決算額 (A)</t>
    <rPh sb="0" eb="2">
      <t>ケッサン</t>
    </rPh>
    <rPh sb="2" eb="3">
      <t>ガク</t>
    </rPh>
    <phoneticPr fontId="6"/>
  </si>
  <si>
    <t>地方交付税種地</t>
    <rPh sb="0" eb="2">
      <t>チホウ</t>
    </rPh>
    <rPh sb="2" eb="5">
      <t>コウフゼイ</t>
    </rPh>
    <rPh sb="5" eb="6">
      <t>シュ</t>
    </rPh>
    <rPh sb="6" eb="7">
      <t>チ</t>
    </rPh>
    <phoneticPr fontId="6"/>
  </si>
  <si>
    <t>(　参考　）</t>
    <rPh sb="2" eb="4">
      <t>サンコウ</t>
    </rPh>
    <phoneticPr fontId="34"/>
  </si>
  <si>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</si>
  <si>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</si>
  <si>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</si>
  <si>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</si>
  <si>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</si>
  <si>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</si>
  <si>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</si>
  <si>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</si>
  <si>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</si>
  <si>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</si>
  <si>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</si>
  <si>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</si>
  <si>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</si>
  <si>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</si>
  <si>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6"/>
  </si>
  <si>
    <r>
      <t>産業構造</t>
    </r>
    <r>
      <rPr>
        <sz val="9"/>
        <color indexed="8"/>
        <rFont val="ＭＳ ゴシック"/>
      </rPr>
      <t xml:space="preserve"> (※5)</t>
    </r>
    <rPh sb="0" eb="2">
      <t>サンギョウ</t>
    </rPh>
    <rPh sb="2" eb="4">
      <t>コウゾウ</t>
    </rPh>
    <phoneticPr fontId="6"/>
  </si>
  <si>
    <t>中部</t>
    <rPh sb="0" eb="2">
      <t>チュウブ</t>
    </rPh>
    <phoneticPr fontId="6"/>
  </si>
  <si>
    <t>0.2</t>
  </si>
  <si>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</si>
  <si>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</si>
  <si>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</si>
  <si>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</si>
  <si>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</si>
  <si>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</si>
  <si>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</si>
  <si>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</si>
  <si>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</si>
  <si>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</si>
  <si>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埼玉県志木市</t>
  </si>
  <si>
    <t>3.7</t>
  </si>
  <si>
    <t>山振</t>
    <rPh sb="0" eb="1">
      <t>ヤマ</t>
    </rPh>
    <rPh sb="1" eb="2">
      <t>フ</t>
    </rPh>
    <phoneticPr fontId="6"/>
  </si>
  <si>
    <t>繰上償還金</t>
  </si>
  <si>
    <t>※5：産業構造の比率は、分母を就業人口総数とし、分類不能の産業を除いて算出。</t>
  </si>
  <si>
    <t>　人件費</t>
  </si>
  <si>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</si>
  <si>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</si>
  <si>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</si>
  <si>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6"/>
  </si>
  <si>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</si>
  <si>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</si>
  <si>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</si>
  <si>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</si>
  <si>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</si>
  <si>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</si>
  <si>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</si>
  <si>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</si>
  <si>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</si>
  <si>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6"/>
  </si>
  <si>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</si>
  <si>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</si>
  <si>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</si>
  <si>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</si>
  <si>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</si>
  <si>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</si>
  <si>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</si>
  <si>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</si>
  <si>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</si>
  <si>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</si>
  <si>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</si>
  <si>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</si>
  <si>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</si>
  <si>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</si>
  <si>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</si>
  <si>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</si>
  <si>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</si>
  <si>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</si>
  <si>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</si>
  <si>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</si>
  <si>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</si>
  <si>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</si>
  <si>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</si>
  <si>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</si>
  <si>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</si>
  <si>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</si>
  <si>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</si>
  <si>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</si>
  <si>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</si>
  <si>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</si>
  <si>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</si>
  <si>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</si>
  <si>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</si>
  <si>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</si>
  <si>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</si>
  <si>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</si>
  <si>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</si>
  <si>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</si>
  <si>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</si>
  <si>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</si>
  <si>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</si>
  <si>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</si>
  <si>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</si>
  <si>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</si>
  <si>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</si>
  <si>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</si>
  <si>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</si>
  <si>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</si>
  <si>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</si>
  <si>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</si>
  <si>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</si>
  <si>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</si>
  <si>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</si>
  <si>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</si>
  <si>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</si>
  <si>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</si>
  <si>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</si>
  <si>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</si>
  <si>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</si>
  <si>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</si>
  <si>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</si>
  <si>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</si>
  <si>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</si>
  <si>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</si>
  <si>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</si>
  <si>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</si>
  <si>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</si>
  <si>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</si>
  <si>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</si>
  <si>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</si>
  <si>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</si>
  <si>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</si>
  <si>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</si>
  <si>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</si>
  <si>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</si>
  <si>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</si>
  <si>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</si>
  <si>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</si>
  <si>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</si>
  <si>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</si>
  <si>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</si>
  <si>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</si>
  <si>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</si>
  <si>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</si>
  <si>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</si>
  <si>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</si>
  <si>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</si>
  <si>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</si>
  <si>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</si>
  <si>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</si>
  <si>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</si>
  <si>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</si>
  <si>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</si>
  <si>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</si>
  <si>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</si>
  <si>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</si>
  <si>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</si>
  <si>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</si>
  <si>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</si>
  <si>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</si>
  <si>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</si>
  <si>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</si>
  <si>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</si>
  <si>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</si>
  <si>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</si>
  <si>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</si>
  <si>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</si>
  <si>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</si>
  <si>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</si>
  <si>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</si>
  <si>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4"/>
  </si>
  <si>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</si>
  <si>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</si>
  <si>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</si>
  <si>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</si>
  <si>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</si>
  <si>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</si>
  <si>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</si>
  <si>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</si>
  <si>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</si>
  <si>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</si>
  <si>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</si>
  <si>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</si>
  <si>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</si>
  <si>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</si>
  <si>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</si>
  <si>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</si>
  <si>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</si>
  <si>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</si>
  <si>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</si>
  <si>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</si>
  <si>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</si>
  <si>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</si>
  <si>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</si>
  <si>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</si>
  <si>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</si>
  <si>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</si>
  <si>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</si>
  <si>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</si>
  <si>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</si>
  <si>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</si>
  <si>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</si>
  <si>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</si>
  <si>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</si>
  <si>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</si>
  <si>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</si>
  <si>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</si>
  <si>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</si>
  <si>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</si>
  <si>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</si>
  <si>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</si>
  <si>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</si>
  <si>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</si>
  <si>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</si>
  <si>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</si>
  <si>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</si>
  <si>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</si>
  <si>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</si>
  <si>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</si>
  <si>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</si>
  <si>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</si>
  <si>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</si>
  <si>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</si>
  <si>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</si>
  <si>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</si>
  <si>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</si>
  <si>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</si>
  <si>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</si>
  <si>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</si>
  <si>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</si>
  <si>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</si>
  <si>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</si>
  <si>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</si>
  <si>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</si>
  <si>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</si>
  <si>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6"/>
  </si>
  <si>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</si>
  <si>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</si>
  <si>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</si>
  <si>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</si>
  <si>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</si>
  <si>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</si>
  <si>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</si>
  <si>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</si>
  <si>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</si>
  <si>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</si>
  <si>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</si>
  <si>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</si>
  <si>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</si>
  <si>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</si>
  <si>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</si>
  <si>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</si>
  <si>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</si>
  <si>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</si>
  <si>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</si>
  <si>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</si>
  <si>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</si>
  <si>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</si>
  <si>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</si>
  <si>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</si>
  <si>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　積立金</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</si>
  <si>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</si>
  <si>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</si>
  <si>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</si>
  <si>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</si>
  <si>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</si>
  <si>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</si>
  <si>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</si>
  <si>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</si>
  <si>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 xml:space="preserve">将来負担比率については、令和２年度に引き続き、将来負担額以上に充当可能基金額等があり、マイナスの値のためバー表示となっているが、令和4年度に施工する新庁舎や、今後予定している公共施設の更新を計画的に実施していくことにより、有形固定資産減価償却率の減が見込まれる一方、地方債の借入等により将来負担比率の増が見込まれる。
</t>
    <rPh sb="70" eb="72">
      <t>セコウ</t>
    </rPh>
    <phoneticPr fontId="34"/>
  </si>
  <si>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</si>
  <si>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</si>
  <si>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</si>
  <si>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</si>
  <si>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9"/>
  </si>
  <si>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</si>
  <si>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</si>
  <si>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</si>
  <si>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</si>
  <si>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</si>
  <si>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</si>
  <si>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</si>
  <si>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</si>
  <si>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</si>
  <si>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</si>
  <si>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</si>
  <si>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</si>
  <si>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</si>
  <si>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</si>
  <si>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</si>
  <si>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</si>
  <si>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</si>
  <si>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</si>
  <si>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</si>
  <si>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</si>
  <si>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</si>
  <si>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</si>
  <si>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</si>
  <si>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</si>
  <si>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</si>
  <si>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志木駅東口地下駐車場事業特別会計</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</si>
  <si>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</si>
  <si>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</si>
  <si>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</si>
  <si>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</si>
  <si>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</si>
  <si>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</si>
  <si>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</si>
  <si>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</si>
  <si>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</si>
  <si>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</si>
  <si>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</si>
  <si>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</si>
  <si>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</si>
  <si>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</si>
  <si>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将来負担比率</t>
    <rPh sb="0" eb="2">
      <t>ショウライ</t>
    </rPh>
    <rPh sb="2" eb="4">
      <t>フタン</t>
    </rPh>
    <rPh sb="4" eb="6">
      <t>ヒリツ</t>
    </rPh>
    <phoneticPr fontId="39"/>
  </si>
  <si>
    <t>PFI事業に係るもの</t>
    <rPh sb="3" eb="5">
      <t>ジギョウ</t>
    </rPh>
    <rPh sb="6" eb="7">
      <t>カカ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</si>
  <si>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</si>
  <si>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</si>
  <si>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</si>
  <si>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</si>
  <si>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</si>
  <si>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</si>
  <si>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</si>
  <si>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</si>
  <si>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</si>
  <si>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</si>
  <si>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志木地区衛生組合</t>
    <rPh sb="0" eb="4">
      <t>シキチク</t>
    </rPh>
    <rPh sb="4" eb="8">
      <t>エイセイクミアイ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</si>
  <si>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</si>
  <si>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</si>
  <si>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</si>
  <si>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</si>
  <si>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水道事業会計</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</si>
  <si>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</si>
  <si>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</si>
  <si>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</si>
  <si>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</si>
  <si>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</si>
  <si>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</si>
  <si>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</si>
  <si>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</si>
  <si>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</si>
  <si>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</si>
  <si>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</si>
  <si>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</si>
  <si>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</si>
  <si>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</si>
  <si>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</si>
  <si>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</si>
  <si>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</si>
  <si>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</si>
  <si>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</si>
  <si>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</si>
  <si>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</si>
  <si>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</si>
  <si>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</si>
  <si>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</si>
  <si>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</si>
  <si>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</si>
  <si>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</si>
  <si>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</si>
  <si>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</si>
  <si>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</si>
  <si>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</si>
  <si>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</si>
  <si>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</si>
  <si>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</si>
  <si>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</si>
  <si>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</si>
  <si>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</si>
  <si>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</si>
  <si>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</si>
  <si>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</si>
  <si>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</si>
  <si>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1.80</t>
  </si>
  <si>
    <t>その他会計（赤字）</t>
  </si>
  <si>
    <t>（百万円）</t>
  </si>
  <si>
    <t>H28末</t>
  </si>
  <si>
    <t>H29末</t>
  </si>
  <si>
    <t>H30末</t>
  </si>
  <si>
    <t>R01末</t>
  </si>
  <si>
    <t>R02末</t>
  </si>
  <si>
    <t>一般会計</t>
    <rPh sb="0" eb="4">
      <t>イッパンカイケイ</t>
    </rPh>
    <phoneticPr fontId="6"/>
  </si>
  <si>
    <t>埼玉県後期高齢者医療広域連合</t>
    <rPh sb="0" eb="3">
      <t>サイタマケン</t>
    </rPh>
    <rPh sb="3" eb="8">
      <t>コウキコウレイシャ</t>
    </rPh>
    <rPh sb="8" eb="10">
      <t>イリョウ</t>
    </rPh>
    <rPh sb="10" eb="14">
      <t>コウイキレンゴウ</t>
    </rPh>
    <phoneticPr fontId="6"/>
  </si>
  <si>
    <t>埼玉県市町村総合事務組合</t>
    <rPh sb="0" eb="3">
      <t>サイタマケン</t>
    </rPh>
    <rPh sb="3" eb="6">
      <t>シチョウソン</t>
    </rPh>
    <rPh sb="6" eb="12">
      <t>ソウゴウジムクミアイ</t>
    </rPh>
    <phoneticPr fontId="6"/>
  </si>
  <si>
    <t>彩の国さいたま人づくり広域連合</t>
    <rPh sb="0" eb="1">
      <t>イロドリ</t>
    </rPh>
    <rPh sb="2" eb="3">
      <t>クニ</t>
    </rPh>
    <rPh sb="7" eb="8">
      <t>ヒト</t>
    </rPh>
    <rPh sb="11" eb="15">
      <t>コウイキレンゴウ</t>
    </rPh>
    <phoneticPr fontId="6"/>
  </si>
  <si>
    <t>特別会計</t>
    <rPh sb="0" eb="4">
      <t>トクベツカイケイ</t>
    </rPh>
    <phoneticPr fontId="6"/>
  </si>
  <si>
    <t>交通災害特別会計</t>
    <rPh sb="0" eb="8">
      <t>コウツウサイガイトクベツカイケイ</t>
    </rPh>
    <phoneticPr fontId="6"/>
  </si>
  <si>
    <t>志木市文化スポーツ振興公社</t>
    <rPh sb="0" eb="3">
      <t>シキシ</t>
    </rPh>
    <rPh sb="3" eb="5">
      <t>ブンカ</t>
    </rPh>
    <rPh sb="9" eb="13">
      <t>シンコウコウシャ</t>
    </rPh>
    <phoneticPr fontId="6"/>
  </si>
  <si>
    <t>公共施設安心安全化基金</t>
    <rPh sb="0" eb="4">
      <t>コウキョウシセツ</t>
    </rPh>
    <rPh sb="4" eb="9">
      <t>アンシンアンゼンカ</t>
    </rPh>
    <rPh sb="9" eb="11">
      <t>キキン</t>
    </rPh>
    <phoneticPr fontId="6"/>
  </si>
  <si>
    <t>まちづくりサポート基金</t>
    <rPh sb="9" eb="11">
      <t>キキン</t>
    </rPh>
    <phoneticPr fontId="6"/>
  </si>
  <si>
    <t>志木駅東口駅前広場等管理基金</t>
    <rPh sb="0" eb="7">
      <t>シキエキヒガシグチエキマエ</t>
    </rPh>
    <rPh sb="7" eb="10">
      <t>ヒロバトウ</t>
    </rPh>
    <rPh sb="10" eb="14">
      <t>カンリキキン</t>
    </rPh>
    <phoneticPr fontId="6"/>
  </si>
  <si>
    <t>市営住宅管理基金</t>
    <rPh sb="0" eb="4">
      <t>シエイジュウタク</t>
    </rPh>
    <rPh sb="4" eb="8">
      <t>カンリキキン</t>
    </rPh>
    <phoneticPr fontId="6"/>
  </si>
  <si>
    <t>みどりの基金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</si>
  <si>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4"/>
  </si>
  <si>
    <t>分析欄</t>
    <rPh sb="0" eb="2">
      <t>ブンセキ</t>
    </rPh>
    <rPh sb="2" eb="3">
      <t>ラン</t>
    </rPh>
    <phoneticPr fontId="34"/>
  </si>
  <si>
    <t>当該団体値</t>
    <rPh sb="0" eb="2">
      <t>トウガイ</t>
    </rPh>
    <rPh sb="2" eb="4">
      <t>ダンタイ</t>
    </rPh>
    <rPh sb="4" eb="5">
      <t>アタイ</t>
    </rPh>
    <phoneticPr fontId="34"/>
  </si>
  <si>
    <t>将来負担比率</t>
  </si>
  <si>
    <t>有形固定資産減価償却率</t>
  </si>
  <si>
    <t>将来負担比率については、令和２年度に引き続き、将来負担額以上に充当可能基金額等があり、マイナスの値のためバー表示となっている。
実質公債費比率は3カ年の平均から算出するものであり、平成３０年度数値の0.60939％が算定から外れ、令和３年度数値の2.05465％が算定に加わったことから結果として0.4ポイント増の1.4％となった。令和３年度単年度で見た場合の実質公債費比率は、令和２年度に比べ、約0.619ポイント増の2.055％に増加しており、これは市が負担する実質的な元利償還金が前年度と比較して増となったことによるものである。</t>
    <rPh sb="227" eb="228">
      <t>シ</t>
    </rPh>
    <rPh sb="229" eb="231">
      <t>フタン</t>
    </rPh>
    <rPh sb="233" eb="236">
      <t>ジッシツテキ</t>
    </rPh>
    <rPh sb="237" eb="239">
      <t>ガンリ</t>
    </rPh>
    <rPh sb="239" eb="242">
      <t>ショウカンキン</t>
    </rPh>
    <rPh sb="243" eb="246">
      <t>ゼンネンド</t>
    </rPh>
    <rPh sb="247" eb="249">
      <t>ヒカク</t>
    </rPh>
    <phoneticPr fontId="34"/>
  </si>
</sst>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0">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2"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6"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8"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09" xfId="18" applyNumberFormat="1" applyFont="1" applyBorder="1" applyAlignment="1" applyProtection="1">
      <alignment horizontal="right" vertical="center" shrinkToFit="1"/>
      <protection locked="0"/>
    </xf>
    <xf numFmtId="183" fontId="19" fillId="0" borderId="110" xfId="18" applyNumberFormat="1" applyFont="1" applyBorder="1" applyAlignment="1" applyProtection="1">
      <alignment horizontal="right" vertical="center" shrinkToFit="1"/>
      <protection locked="0"/>
    </xf>
    <xf numFmtId="183" fontId="19" fillId="5" borderId="108" xfId="12" applyNumberFormat="1" applyFont="1" applyFill="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3" borderId="107" xfId="17"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3"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3"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0" xfId="18" applyNumberFormat="1" applyFont="1" applyFill="1" applyBorder="1" applyAlignment="1">
      <alignment horizontal="right" vertical="center" shrinkToFit="1"/>
    </xf>
    <xf numFmtId="184" fontId="19" fillId="3" borderId="131"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0"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5"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0"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3" borderId="147"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8" applyNumberFormat="1" applyFont="1" applyFill="1" applyBorder="1" applyAlignment="1">
      <alignment horizontal="right" vertical="center" shrinkToFit="1"/>
    </xf>
    <xf numFmtId="183" fontId="19" fillId="3" borderId="149" xfId="18" applyNumberFormat="1" applyFont="1" applyFill="1" applyBorder="1" applyAlignment="1">
      <alignment horizontal="right" vertical="center" shrinkToFi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4"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8" applyNumberFormat="1" applyFont="1" applyFill="1" applyBorder="1" applyAlignment="1">
      <alignment horizontal="right" vertical="center" shrinkToFit="1"/>
    </xf>
    <xf numFmtId="186" fontId="19" fillId="3" borderId="156"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7"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59"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8" applyNumberFormat="1" applyFont="1" applyFill="1" applyBorder="1" applyAlignment="1">
      <alignment horizontal="right" vertical="center" shrinkToFit="1"/>
    </xf>
    <xf numFmtId="184" fontId="19" fillId="3" borderId="163"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6"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8" applyNumberFormat="1" applyFont="1" applyFill="1" applyBorder="1" applyAlignment="1">
      <alignment horizontal="right" vertical="center" shrinkToFit="1"/>
    </xf>
    <xf numFmtId="184" fontId="19" fillId="3" borderId="169"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0" xfId="21" applyNumberFormat="1" applyFont="1" applyFill="1" applyBorder="1">
      <alignment vertical="center"/>
    </xf>
    <xf numFmtId="178" fontId="16" fillId="0" borderId="34"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1"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4" xfId="15" applyNumberFormat="1" applyFont="1" applyBorder="1" applyAlignment="1">
      <alignment horizontal="center" vertical="center" wrapText="1"/>
    </xf>
    <xf numFmtId="184" fontId="23" fillId="0" borderId="175" xfId="16" applyNumberFormat="1" applyFont="1" applyFill="1" applyBorder="1" applyAlignment="1">
      <alignment horizontal="right" vertical="center" shrinkToFit="1"/>
    </xf>
    <xf numFmtId="184" fontId="23"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6" xfId="21" applyNumberFormat="1" applyFont="1" applyFill="1" applyBorder="1" applyAlignment="1">
      <alignment horizontal="center" vertical="center"/>
    </xf>
    <xf numFmtId="188" fontId="23" fillId="0" borderId="176" xfId="21" applyNumberFormat="1" applyFont="1" applyFill="1" applyBorder="1" applyAlignment="1">
      <alignment horizontal="right" vertical="center" shrinkToFit="1"/>
    </xf>
    <xf numFmtId="184" fontId="23" fillId="0" borderId="176"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3" fillId="0" borderId="177" xfId="16" applyNumberFormat="1" applyFont="1" applyFill="1" applyBorder="1" applyAlignment="1">
      <alignment horizontal="right" vertical="center" shrinkToFit="1"/>
    </xf>
    <xf numFmtId="183" fontId="23"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4" xfId="21" applyNumberFormat="1" applyFont="1" applyFill="1" applyBorder="1" applyAlignment="1">
      <alignment horizontal="center" vertical="center"/>
    </xf>
    <xf numFmtId="188" fontId="16" fillId="0" borderId="174" xfId="21" applyNumberFormat="1" applyFont="1" applyFill="1" applyBorder="1" applyAlignment="1">
      <alignment horizontal="right" vertical="center" shrinkToFit="1"/>
    </xf>
    <xf numFmtId="184" fontId="16" fillId="0" borderId="174" xfId="21" applyNumberFormat="1" applyFont="1" applyFill="1" applyBorder="1" applyAlignment="1">
      <alignment horizontal="right" vertical="center" shrinkToFit="1"/>
    </xf>
    <xf numFmtId="183" fontId="16" fillId="3" borderId="176" xfId="21" applyNumberFormat="1" applyFont="1" applyFill="1" applyBorder="1" applyAlignment="1">
      <alignment horizontal="right" vertical="center" shrinkToFit="1"/>
    </xf>
    <xf numFmtId="183" fontId="16" fillId="0" borderId="176"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79" xfId="16" applyNumberFormat="1" applyFont="1" applyFill="1" applyBorder="1" applyAlignment="1">
      <alignment horizontal="right" vertical="center" shrinkToFit="1"/>
    </xf>
    <xf numFmtId="184" fontId="23" fillId="0" borderId="180"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4" xfId="21" applyNumberFormat="1" applyFont="1" applyFill="1" applyBorder="1" applyAlignment="1">
      <alignment horizontal="center" vertical="center"/>
    </xf>
    <xf numFmtId="184" fontId="16" fillId="3" borderId="181" xfId="20" applyNumberFormat="1" applyFont="1" applyFill="1" applyBorder="1" applyAlignment="1">
      <alignment horizontal="right" vertical="center" shrinkToFit="1"/>
    </xf>
    <xf numFmtId="184" fontId="16" fillId="3" borderId="174"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2"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3" xfId="19" applyNumberFormat="1" applyFont="1" applyFill="1" applyBorder="1" applyAlignment="1">
      <alignment horizontal="right" vertical="center" shrinkToFit="1"/>
    </xf>
    <xf numFmtId="185" fontId="24" fillId="0" borderId="184"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5"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2"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187"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1"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5"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21140</c:v>
                </c:pt>
                <c:pt idx="1">
                  <c:v>21693</c:v>
                </c:pt>
                <c:pt idx="2">
                  <c:v>21757</c:v>
                </c:pt>
                <c:pt idx="3">
                  <c:v>38808</c:v>
                </c:pt>
                <c:pt idx="4">
                  <c:v>61452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12.95</c:v>
                </c:pt>
                <c:pt idx="1">
                  <c:v>9.7200000000000006</c:v>
                </c:pt>
                <c:pt idx="2">
                  <c:v>12.09</c:v>
                </c:pt>
                <c:pt idx="3">
                  <c:v>11.25</c:v>
                </c:pt>
                <c:pt idx="4">
                  <c:v>14.92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18.47</c:v>
                </c:pt>
                <c:pt idx="1">
                  <c:v>19.170000000000002</c:v>
                </c:pt>
                <c:pt idx="2">
                  <c:v>17.559999999999999</c:v>
                </c:pt>
                <c:pt idx="3">
                  <c:v>20.53</c:v>
                </c:pt>
                <c:pt idx="4">
                  <c:v>20.09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3.46</c:v>
                </c:pt>
                <c:pt idx="1">
                  <c:v>-1.8</c:v>
                </c:pt>
                <c:pt idx="2">
                  <c:v>0.71</c:v>
                </c:pt>
                <c:pt idx="3">
                  <c:v>2.94</c:v>
                </c:pt>
                <c:pt idx="4">
                  <c:v>5.51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志木駅東口地下駐車場事業特別会計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3.e-002</c:v>
                </c:pt>
                <c:pt idx="2">
                  <c:v>#N/A</c:v>
                </c:pt>
                <c:pt idx="3">
                  <c:v>0</c:v>
                </c:pt>
                <c:pt idx="4">
                  <c:v>#N/A</c:v>
                </c:pt>
                <c:pt idx="5">
                  <c:v>1.e-002</c:v>
                </c:pt>
                <c:pt idx="6">
                  <c:v>#N/A</c:v>
                </c:pt>
                <c:pt idx="7">
                  <c:v>5.e-002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0.18</c:v>
                </c:pt>
                <c:pt idx="4">
                  <c:v>#N/A</c:v>
                </c:pt>
                <c:pt idx="5">
                  <c:v>0.16</c:v>
                </c:pt>
                <c:pt idx="6">
                  <c:v>#N/A</c:v>
                </c:pt>
                <c:pt idx="7">
                  <c:v>0.16</c:v>
                </c:pt>
                <c:pt idx="8">
                  <c:v>#N/A</c:v>
                </c:pt>
                <c:pt idx="9">
                  <c:v>8.e-002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1.97</c:v>
                </c:pt>
                <c:pt idx="2">
                  <c:v>#N/A</c:v>
                </c:pt>
                <c:pt idx="3">
                  <c:v>1.84</c:v>
                </c:pt>
                <c:pt idx="4">
                  <c:v>#N/A</c:v>
                </c:pt>
                <c:pt idx="5">
                  <c:v>1.0900000000000001</c:v>
                </c:pt>
                <c:pt idx="6">
                  <c:v>#N/A</c:v>
                </c:pt>
                <c:pt idx="7">
                  <c:v>0.34</c:v>
                </c:pt>
                <c:pt idx="8">
                  <c:v>#N/A</c:v>
                </c:pt>
                <c:pt idx="9">
                  <c:v>0.78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4.25</c:v>
                </c:pt>
                <c:pt idx="2">
                  <c:v>#N/A</c:v>
                </c:pt>
                <c:pt idx="3">
                  <c:v>1.97</c:v>
                </c:pt>
                <c:pt idx="4">
                  <c:v>#N/A</c:v>
                </c:pt>
                <c:pt idx="5">
                  <c:v>1.88</c:v>
                </c:pt>
                <c:pt idx="6">
                  <c:v>#N/A</c:v>
                </c:pt>
                <c:pt idx="7">
                  <c:v>2.38</c:v>
                </c:pt>
                <c:pt idx="8">
                  <c:v>#N/A</c:v>
                </c:pt>
                <c:pt idx="9">
                  <c:v>2.46</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5.54</c:v>
                </c:pt>
                <c:pt idx="2">
                  <c:v>#N/A</c:v>
                </c:pt>
                <c:pt idx="3">
                  <c:v>6.64</c:v>
                </c:pt>
                <c:pt idx="4">
                  <c:v>#N/A</c:v>
                </c:pt>
                <c:pt idx="5">
                  <c:v>7</c:v>
                </c:pt>
                <c:pt idx="6">
                  <c:v>#N/A</c:v>
                </c:pt>
                <c:pt idx="7">
                  <c:v>7.27</c:v>
                </c:pt>
                <c:pt idx="8">
                  <c:v>#N/A</c:v>
                </c:pt>
                <c:pt idx="9">
                  <c:v>7.11</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10.7</c:v>
                </c:pt>
                <c:pt idx="2">
                  <c:v>#N/A</c:v>
                </c:pt>
                <c:pt idx="3">
                  <c:v>11.44</c:v>
                </c:pt>
                <c:pt idx="4">
                  <c:v>#N/A</c:v>
                </c:pt>
                <c:pt idx="5">
                  <c:v>10.83</c:v>
                </c:pt>
                <c:pt idx="6">
                  <c:v>#N/A</c:v>
                </c:pt>
                <c:pt idx="7">
                  <c:v>11.54</c:v>
                </c:pt>
                <c:pt idx="8">
                  <c:v>#N/A</c:v>
                </c:pt>
                <c:pt idx="9">
                  <c:v>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12.94</c:v>
                </c:pt>
                <c:pt idx="2">
                  <c:v>#N/A</c:v>
                </c:pt>
                <c:pt idx="3">
                  <c:v>9.7200000000000006</c:v>
                </c:pt>
                <c:pt idx="4">
                  <c:v>#N/A</c:v>
                </c:pt>
                <c:pt idx="5">
                  <c:v>12.09</c:v>
                </c:pt>
                <c:pt idx="6">
                  <c:v>#N/A</c:v>
                </c:pt>
                <c:pt idx="7">
                  <c:v>11.24</c:v>
                </c:pt>
                <c:pt idx="8">
                  <c:v>#N/A</c:v>
                </c:pt>
                <c:pt idx="9">
                  <c:v>14.91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1976</c:v>
                </c:pt>
                <c:pt idx="5">
                  <c:v>1940</c:v>
                </c:pt>
                <c:pt idx="8">
                  <c:v>1901</c:v>
                </c:pt>
                <c:pt idx="11">
                  <c:v>1973</c:v>
                </c:pt>
                <c:pt idx="14">
                  <c:v>1803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29</c:v>
                </c:pt>
                <c:pt idx="6">
                  <c:v>34</c:v>
                </c:pt>
                <c:pt idx="9">
                  <c:v>29</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504</c:v>
                </c:pt>
                <c:pt idx="3">
                  <c:v>435</c:v>
                </c:pt>
                <c:pt idx="6">
                  <c:v>363</c:v>
                </c:pt>
                <c:pt idx="9">
                  <c:v>335</c:v>
                </c:pt>
                <c:pt idx="12">
                  <c:v>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1557</c:v>
                </c:pt>
                <c:pt idx="3">
                  <c:v>1553</c:v>
                </c:pt>
                <c:pt idx="6">
                  <c:v>1628</c:v>
                </c:pt>
                <c:pt idx="9">
                  <c:v>1798</c:v>
                </c:pt>
                <c:pt idx="12">
                  <c:v>1763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105</c:v>
                </c:pt>
                <c:pt idx="2">
                  <c:v>#N/A</c:v>
                </c:pt>
                <c:pt idx="3">
                  <c:v>#N/A</c:v>
                </c:pt>
                <c:pt idx="4">
                  <c:v>77</c:v>
                </c:pt>
                <c:pt idx="5">
                  <c:v>#N/A</c:v>
                </c:pt>
                <c:pt idx="6">
                  <c:v>#N/A</c:v>
                </c:pt>
                <c:pt idx="7">
                  <c:v>124</c:v>
                </c:pt>
                <c:pt idx="8">
                  <c:v>#N/A</c:v>
                </c:pt>
                <c:pt idx="9">
                  <c:v>#N/A</c:v>
                </c:pt>
                <c:pt idx="10">
                  <c:v>189</c:v>
                </c:pt>
                <c:pt idx="11">
                  <c:v>#N/A</c:v>
                </c:pt>
                <c:pt idx="12">
                  <c:v>#N/A</c:v>
                </c:pt>
                <c:pt idx="13">
                  <c:v>295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16584</c:v>
                </c:pt>
                <c:pt idx="5">
                  <c:v>16603</c:v>
                </c:pt>
                <c:pt idx="8">
                  <c:v>16602</c:v>
                </c:pt>
                <c:pt idx="11">
                  <c:v>16990</c:v>
                </c:pt>
                <c:pt idx="14">
                  <c:v>17994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2811</c:v>
                </c:pt>
                <c:pt idx="5">
                  <c:v>2658</c:v>
                </c:pt>
                <c:pt idx="8">
                  <c:v>2503</c:v>
                </c:pt>
                <c:pt idx="11">
                  <c:v>2444</c:v>
                </c:pt>
                <c:pt idx="14">
                  <c:v>2813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5722</c:v>
                </c:pt>
                <c:pt idx="5">
                  <c:v>6518</c:v>
                </c:pt>
                <c:pt idx="8">
                  <c:v>6102</c:v>
                </c:pt>
                <c:pt idx="11">
                  <c:v>6373</c:v>
                </c:pt>
                <c:pt idx="14">
                  <c:v>6073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1602</c:v>
                </c:pt>
                <c:pt idx="3">
                  <c:v>1554</c:v>
                </c:pt>
                <c:pt idx="6">
                  <c:v>1568</c:v>
                </c:pt>
                <c:pt idx="9">
                  <c:v>1775</c:v>
                </c:pt>
                <c:pt idx="12">
                  <c:v>1527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301</c:v>
                </c:pt>
                <c:pt idx="3">
                  <c:v>307</c:v>
                </c:pt>
                <c:pt idx="6">
                  <c:v>275</c:v>
                </c:pt>
                <c:pt idx="9">
                  <c:v>252</c:v>
                </c:pt>
                <c:pt idx="12">
                  <c:v>624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3599</c:v>
                </c:pt>
                <c:pt idx="3">
                  <c:v>3023</c:v>
                </c:pt>
                <c:pt idx="6">
                  <c:v>2502</c:v>
                </c:pt>
                <c:pt idx="9">
                  <c:v>2196</c:v>
                </c:pt>
                <c:pt idx="12">
                  <c:v>1976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15999</c:v>
                </c:pt>
                <c:pt idx="3">
                  <c:v>16271</c:v>
                </c:pt>
                <c:pt idx="6">
                  <c:v>16536</c:v>
                </c:pt>
                <c:pt idx="9">
                  <c:v>17808</c:v>
                </c:pt>
                <c:pt idx="12">
                  <c:v>21176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2493</c:v>
                </c:pt>
                <c:pt idx="1">
                  <c:v>2999</c:v>
                </c:pt>
                <c:pt idx="2">
                  <c:v>3161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3142</c:v>
                </c:pt>
                <c:pt idx="1">
                  <c:v>2893</c:v>
                </c:pt>
                <c:pt idx="2">
                  <c:v>2428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{D257F19B-98FB-4FEB-9BDB-7316F60C98EE}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{B06FB058-ECBC-4E40-BB56-8FC49C3D3426}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{03827702-044C-4D63-A665-25B19DC1ACF2}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{B4D3CD19-FD08-4DDE-A85A-F6CD04500DBE}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{90BC47B1-D2DD-47C7-AA60-D1494166E6F5}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{CA247727-B0E7-4174-826C-F8F68289B619}</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{F4F9CD78-C77C-4718-9C0D-EAD7565EEAE6}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{697B82E7-A26D-4212-BA6A-75F1BC73A26D}</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{534E31A3-B2C0-4915-8B8B-C4149B86327A}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60.9</c:v>
                </c:pt>
                <c:pt idx="8">
                  <c:v>61.2</c:v>
                </c:pt>
                <c:pt idx="16">
                  <c:v>62.4</c:v>
                </c:pt>
                <c:pt idx="24">
                  <c:v>60.7</c:v>
                </c:pt>
                <c:pt idx="32">
                  <c:v>61.4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{A33536B2-DD27-40B9-9D52-0B67775A9835}</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{72F704D5-41B8-4D62-81D3-586A9772E3D6}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{7DEE9441-2612-4E1D-9FD6-5A74098213A9}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{16D5261F-31BA-4BD3-81C9-5BC0AEB46856}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{D02CC590-1DE1-4EA2-9546-C9CBD10F1D81}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{14398EFD-52B7-4397-A017-044D8D00F0F7}</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{393BADCE-A0A1-40F6-8C4C-2E87846CADFE}</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{3ADE074E-C6E0-4521-95CB-04652615EDF4}</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{7A435692-6F3C-4E19-B8E0-54F4246F4323}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{DE49D79D-F5B6-4DAC-9C77-8F1C0FE5DC7B}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{F53A6B18-463E-4446-9580-07E3DA9D8B1B}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{B8B5F48B-7839-459A-AB5E-D0A694D78AE5}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{38DC02C4-BC5F-4E4E-B9ED-B3D242ABAA46}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{372E450F-5CEC-45E9-B162-5FE85A7097C6}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{CD0F6DB7-74EE-4D6D-A445-926FCD133CFA}</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{B9694D07-A8D0-477D-AE16-97B50B64C9D5}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{C1BF919D-FF4A-417D-9427-DE103FD29B7B}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{DB475C93-F07A-4AFF-9B24-44CC2718C212}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c:v>
                </c:pt>
                <c:pt idx="8">
                  <c:v>0.8</c:v>
                </c:pt>
                <c:pt idx="16">
                  <c:v>0.8</c:v>
                </c:pt>
                <c:pt idx="24">
                  <c:v>1</c:v>
                </c:pt>
                <c:pt idx="32">
                  <c:v>1.4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{D36A92FB-BCC8-4CA4-A8FD-CF41BEEA21C4}</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{9F74B7A4-9E4C-43C4-BB4E-1A902B0D8D0F}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{DCE88FDB-518B-427E-BD26-7CBC7DA37F04}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{910CA924-53B7-4DE0-B505-A434D00B2B1B}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{62DA662F-8AC9-4B12-973B-015CBD17BB03}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{27AA9A6E-6A7D-4C57-B219-2D820C9E3DEB}</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{ABC99B19-8923-4650-ACD1-3850F8267FBD}</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{19F96743-CC3C-4304-9638-E0E6DD861E83}</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{DD86AB82-58E4-4234-99B7-6BDC65B15F72}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845075058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352485642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埼玉県志木市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臨時財政対策債</a:t>
          </a:r>
          <a:r>
            <a:rPr kumimoji="1" lang="ja-JP" altLang="en-US" sz="1100">
              <a:solidFill>
                <a:schemeClr val="dk1"/>
              </a:solidFill>
              <a:effectLst/>
              <a:latin typeface="+mn-lt"/>
              <a:ea typeface="+mn-ea"/>
              <a:cs typeface="+mn-cs"/>
            </a:rPr>
            <a:t>や総合福祉センター用地取得事業債などの元金償還が開始となったものの</a:t>
          </a:r>
          <a:r>
            <a:rPr kumimoji="1" lang="ja-JP" altLang="ja-JP" sz="1100">
              <a:solidFill>
                <a:schemeClr val="dk1"/>
              </a:solidFill>
              <a:effectLst/>
              <a:latin typeface="+mn-lt"/>
              <a:ea typeface="+mn-ea"/>
              <a:cs typeface="+mn-cs"/>
            </a:rPr>
            <a:t>、市営墓地拡張整備事業債の償還が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ことから、元利償還金等は前年度に比べ</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一方で、市営墓地拡張整備事業債については、拡張にかかる墓地使用料を公債費の特定財源と</a:t>
          </a:r>
          <a:r>
            <a:rPr kumimoji="1" lang="ja-JP" altLang="en-US" sz="1100">
              <a:solidFill>
                <a:schemeClr val="dk1"/>
              </a:solidFill>
              <a:effectLst/>
              <a:latin typeface="+mn-lt"/>
              <a:ea typeface="+mn-ea"/>
              <a:cs typeface="+mn-cs"/>
            </a:rPr>
            <a:t>していたため</a:t>
          </a:r>
          <a:r>
            <a:rPr kumimoji="1" lang="ja-JP" altLang="ja-JP" sz="1100">
              <a:solidFill>
                <a:schemeClr val="dk1"/>
              </a:solidFill>
              <a:effectLst/>
              <a:latin typeface="+mn-lt"/>
              <a:ea typeface="+mn-ea"/>
              <a:cs typeface="+mn-cs"/>
            </a:rPr>
            <a:t>、算入公債費等が前年度に比べ</a:t>
          </a:r>
          <a:r>
            <a:rPr kumimoji="1" lang="ja-JP" altLang="en-US" sz="1100">
              <a:solidFill>
                <a:schemeClr val="dk1"/>
              </a:solidFill>
              <a:effectLst/>
              <a:latin typeface="+mn-lt"/>
              <a:ea typeface="+mn-ea"/>
              <a:cs typeface="+mn-cs"/>
            </a:rPr>
            <a:t>大幅に減となっており</a:t>
          </a:r>
          <a:r>
            <a:rPr kumimoji="1" lang="ja-JP" altLang="ja-JP" sz="1100">
              <a:solidFill>
                <a:schemeClr val="dk1"/>
              </a:solidFill>
              <a:effectLst/>
              <a:latin typeface="+mn-lt"/>
              <a:ea typeface="+mn-ea"/>
              <a:cs typeface="+mn-cs"/>
            </a:rPr>
            <a:t>、結果として実質公債費比率の分子は前年度に比べて増となっ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の起債にあたっては、交付税措置のあるものを活用するなど、実質公債費比率の抑制に努めているが、今後も老朽化した公共施設の更新事業が控えていることから、引き続き、適正な地方債の借入れ・償還となるよう努めていく。　</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埼玉県志木市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水道及び下水道事業会計における地方債残高の減に伴い、公営企業債等繰入見込額が減少した一方で、一般会計等における庁舎建設事業債などの増に伴い地方債の現在高が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増加したことにより、結果、将来負担額は増となった。</a:t>
          </a:r>
          <a:endParaRPr lang="ja-JP" altLang="ja-JP" sz="1400">
            <a:effectLst/>
          </a:endParaRPr>
        </a:p>
        <a:p>
          <a:r>
            <a:rPr kumimoji="1" lang="ja-JP" altLang="ja-JP" sz="1100">
              <a:solidFill>
                <a:schemeClr val="dk1"/>
              </a:solidFill>
              <a:effectLst/>
              <a:latin typeface="+mn-lt"/>
              <a:ea typeface="+mn-ea"/>
              <a:cs typeface="+mn-cs"/>
            </a:rPr>
            <a:t>　充当可能財源等については、</a:t>
          </a:r>
          <a:r>
            <a:rPr kumimoji="1" lang="ja-JP" altLang="en-US" sz="1100">
              <a:solidFill>
                <a:schemeClr val="dk1"/>
              </a:solidFill>
              <a:effectLst/>
              <a:latin typeface="+mn-lt"/>
              <a:ea typeface="+mn-ea"/>
              <a:cs typeface="+mn-cs"/>
            </a:rPr>
            <a:t>庁舎建設事業において公共施設安心安全化基金を活用したことに伴い充当可能基金が減少したものの、充当可能特定歳入及び</a:t>
          </a:r>
          <a:r>
            <a:rPr kumimoji="1" lang="ja-JP" altLang="ja-JP" sz="1100">
              <a:solidFill>
                <a:schemeClr val="dk1"/>
              </a:solidFill>
              <a:effectLst/>
              <a:latin typeface="+mn-lt"/>
              <a:ea typeface="+mn-ea"/>
              <a:cs typeface="+mn-cs"/>
            </a:rPr>
            <a:t>交付税算入見込額が増となったことにより、結果、前年度と比べて増となった。</a:t>
          </a:r>
          <a:endParaRPr lang="ja-JP" altLang="ja-JP" sz="1400">
            <a:effectLst/>
          </a:endParaRPr>
        </a:p>
        <a:p>
          <a:r>
            <a:rPr kumimoji="1" lang="ja-JP" altLang="ja-JP" sz="1100">
              <a:solidFill>
                <a:schemeClr val="dk1"/>
              </a:solidFill>
              <a:effectLst/>
              <a:latin typeface="+mn-lt"/>
              <a:ea typeface="+mn-ea"/>
              <a:cs typeface="+mn-cs"/>
            </a:rPr>
            <a:t>　なお、本市の将来負担比率は、マイナスの数値を推移しており、数値上では「将来的な負担はなし」となっているが、今後も</a:t>
          </a:r>
          <a:r>
            <a:rPr kumimoji="1" lang="ja-JP" altLang="en-US" sz="1100">
              <a:solidFill>
                <a:schemeClr val="dk1"/>
              </a:solidFill>
              <a:effectLst/>
              <a:latin typeface="+mn-lt"/>
              <a:ea typeface="+mn-ea"/>
              <a:cs typeface="+mn-cs"/>
            </a:rPr>
            <a:t>新複合施設の建設事業をはじめ</a:t>
          </a:r>
          <a:r>
            <a:rPr kumimoji="1" lang="ja-JP" altLang="ja-JP" sz="1100">
              <a:solidFill>
                <a:schemeClr val="dk1"/>
              </a:solidFill>
              <a:effectLst/>
              <a:latin typeface="+mn-lt"/>
              <a:ea typeface="+mn-ea"/>
              <a:cs typeface="+mn-cs"/>
            </a:rPr>
            <a:t>老朽化した公共施設等の更新を控えていることから、特に大きなウエイトを占めることが見込まれる地方債については、計画的な借入れを行い、健全な財政運営に努めていく。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埼玉県志木市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公共施設安心安全化基金について、今後の公共施設の更新等を鑑み、</a:t>
          </a:r>
          <a:r>
            <a:rPr kumimoji="1" lang="ja-JP" altLang="en-US" sz="1100">
              <a:solidFill>
                <a:schemeClr val="dk1"/>
              </a:solidFill>
              <a:effectLst/>
              <a:latin typeface="+mn-lt"/>
              <a:ea typeface="+mn-ea"/>
              <a:cs typeface="+mn-cs"/>
            </a:rPr>
            <a:t>年度末における不用額等の財源整理による余剰金を積み立てた一方で、新庁舎建設などの建設工事に伴う財源として、約７億４千万円を取り崩した結果、前年度に比べ、約５億１千万円の減となった。</a:t>
          </a:r>
        </a:p>
        <a:p>
          <a:r>
            <a:rPr kumimoji="1" lang="ja-JP" altLang="ja-JP" sz="1100">
              <a:solidFill>
                <a:schemeClr val="dk1"/>
              </a:solidFill>
              <a:effectLst/>
              <a:latin typeface="+mn-lt"/>
              <a:ea typeface="+mn-ea"/>
              <a:cs typeface="+mn-cs"/>
            </a:rPr>
            <a:t>　また、財政調整基金については、</a:t>
          </a:r>
          <a:r>
            <a:rPr kumimoji="1" lang="ja-JP" altLang="en-US" sz="1100">
              <a:solidFill>
                <a:schemeClr val="dk1"/>
              </a:solidFill>
              <a:effectLst/>
              <a:latin typeface="+mn-lt"/>
              <a:ea typeface="+mn-ea"/>
              <a:cs typeface="+mn-cs"/>
            </a:rPr>
            <a:t>令和２年度決算による繰越金等の確定による繰り戻しや収支不足への対応を鑑みた</a:t>
          </a:r>
          <a:r>
            <a:rPr kumimoji="1" lang="ja-JP" altLang="ja-JP" sz="1100">
              <a:solidFill>
                <a:schemeClr val="dk1"/>
              </a:solidFill>
              <a:effectLst/>
              <a:latin typeface="+mn-lt"/>
              <a:ea typeface="+mn-ea"/>
              <a:cs typeface="+mn-cs"/>
            </a:rPr>
            <a:t>年度末の余剰金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追加積み立て</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、前年度に比べ、約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　基金全体では前年度に比べ、約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財政調整基金及び公共施設安心安全化基金については以下に示したとおりであるが、その他の特定目的基金についても使途の明確化を図り、健全で透明性のある基金活用に努めていきたい。</a:t>
          </a:r>
          <a:endParaRPr lang="ja-JP" altLang="ja-JP" sz="1400">
            <a:effectLst/>
          </a:endParaRPr>
        </a:p>
        <a:p>
          <a:r>
            <a:rPr kumimoji="1" lang="ja-JP" altLang="ja-JP" sz="1100">
              <a:solidFill>
                <a:schemeClr val="dk1"/>
              </a:solidFill>
              <a:effectLst/>
              <a:latin typeface="+mn-lt"/>
              <a:ea typeface="+mn-ea"/>
              <a:cs typeface="+mn-cs"/>
            </a:rPr>
            <a:t>　なお、令和４年度竣工の新庁舎建設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おいては、令和４年度にも建設工事や</a:t>
          </a:r>
          <a:r>
            <a:rPr kumimoji="1" lang="ja-JP" altLang="ja-JP" sz="1100">
              <a:solidFill>
                <a:schemeClr val="dk1"/>
              </a:solidFill>
              <a:effectLst/>
              <a:latin typeface="+mn-lt"/>
              <a:ea typeface="+mn-ea"/>
              <a:cs typeface="+mn-cs"/>
            </a:rPr>
            <a:t>移転</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備品購入費などの費用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発生するほか、今後も</a:t>
          </a:r>
          <a:r>
            <a:rPr kumimoji="1" lang="ja-JP" altLang="en-US" sz="1100">
              <a:solidFill>
                <a:schemeClr val="dk1"/>
              </a:solidFill>
              <a:effectLst/>
              <a:latin typeface="+mn-lt"/>
              <a:ea typeface="+mn-ea"/>
              <a:cs typeface="+mn-cs"/>
            </a:rPr>
            <a:t>新複合施設の建設事業</a:t>
          </a:r>
          <a:r>
            <a:rPr kumimoji="1" lang="ja-JP" altLang="ja-JP" sz="1100">
              <a:solidFill>
                <a:schemeClr val="dk1"/>
              </a:solidFill>
              <a:effectLst/>
              <a:latin typeface="+mn-lt"/>
              <a:ea typeface="+mn-ea"/>
              <a:cs typeface="+mn-cs"/>
            </a:rPr>
            <a:t>をはじめとする老朽化した公共施設の更新を控えていることから、公共施設安心安全化基金は減少していく見込みである。</a:t>
          </a:r>
          <a:endParaRPr lang="ja-JP" altLang="ja-JP" sz="1400">
            <a:effectLst/>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公共施設安心安全化基金：</a:t>
          </a:r>
          <a:endParaRPr lang="ja-JP" altLang="ja-JP" sz="1400">
            <a:effectLst/>
          </a:endParaRPr>
        </a:p>
        <a:p>
          <a:r>
            <a:rPr kumimoji="1" lang="ja-JP" altLang="ja-JP" sz="1100">
              <a:solidFill>
                <a:schemeClr val="dk1"/>
              </a:solidFill>
              <a:effectLst/>
              <a:latin typeface="+mn-lt"/>
              <a:ea typeface="+mn-ea"/>
              <a:cs typeface="+mn-cs"/>
            </a:rPr>
            <a:t>　公共施設の安心と安全の確保に資する施策の推進に要する経費（公共施設の建替えや耐震改修、大規模な修繕、模様替え）の財源に充てるための基金</a:t>
          </a:r>
          <a:endParaRPr lang="ja-JP" altLang="ja-JP" sz="1400">
            <a:effectLst/>
          </a:endParaRPr>
        </a:p>
        <a:p>
          <a:r>
            <a:rPr kumimoji="1" lang="ja-JP" altLang="ja-JP" sz="1100">
              <a:solidFill>
                <a:schemeClr val="dk1"/>
              </a:solidFill>
              <a:effectLst/>
              <a:latin typeface="+mn-lt"/>
              <a:ea typeface="+mn-ea"/>
              <a:cs typeface="+mn-cs"/>
            </a:rPr>
            <a:t>まちづくりサポート基金：</a:t>
          </a:r>
          <a:endParaRPr lang="ja-JP" altLang="ja-JP" sz="1400">
            <a:effectLst/>
          </a:endParaRPr>
        </a:p>
        <a:p>
          <a:r>
            <a:rPr kumimoji="1" lang="ja-JP" altLang="ja-JP" sz="1100">
              <a:solidFill>
                <a:schemeClr val="dk1"/>
              </a:solidFill>
              <a:effectLst/>
              <a:latin typeface="+mn-lt"/>
              <a:ea typeface="+mn-ea"/>
              <a:cs typeface="+mn-cs"/>
            </a:rPr>
            <a:t>　市のまちづくりに対する支援を目的として寄附された寄附金を適正に管理し、当該寄附をした方の意向に沿った事業の財源に充てるための基金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公共施設安心安全化基金において、年度末における不用額等の財源整理による余剰金を積み立てた一方で、新庁舎建設</a:t>
          </a:r>
          <a:r>
            <a:rPr kumimoji="1" lang="ja-JP" altLang="en-US" sz="1100">
              <a:solidFill>
                <a:schemeClr val="dk1"/>
              </a:solidFill>
              <a:effectLst/>
              <a:latin typeface="+mn-lt"/>
              <a:ea typeface="+mn-ea"/>
              <a:cs typeface="+mn-cs"/>
            </a:rPr>
            <a:t>などの建設工事</a:t>
          </a:r>
          <a:r>
            <a:rPr kumimoji="1" lang="ja-JP" altLang="ja-JP" sz="1100">
              <a:solidFill>
                <a:schemeClr val="dk1"/>
              </a:solidFill>
              <a:effectLst/>
              <a:latin typeface="+mn-lt"/>
              <a:ea typeface="+mn-ea"/>
              <a:cs typeface="+mn-cs"/>
            </a:rPr>
            <a:t>に伴う財源として、約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千万円を取り崩した結果、前年度に比べ、約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億１千万円の減となった。</a:t>
          </a:r>
          <a:endParaRPr lang="ja-JP" altLang="ja-JP" sz="1400">
            <a:effectLst/>
          </a:endParaRPr>
        </a:p>
        <a:p>
          <a:r>
            <a:rPr kumimoji="1" lang="ja-JP" altLang="ja-JP" sz="1100">
              <a:solidFill>
                <a:schemeClr val="dk1"/>
              </a:solidFill>
              <a:effectLst/>
              <a:latin typeface="+mn-lt"/>
              <a:ea typeface="+mn-ea"/>
              <a:cs typeface="+mn-cs"/>
            </a:rPr>
            <a:t>　また、まちづくりサポート基金は、寄附者の意向に沿った事業を行うための財源として約</a:t>
          </a:r>
          <a:r>
            <a:rPr kumimoji="1" lang="ja-JP" altLang="en-US" sz="1100">
              <a:solidFill>
                <a:schemeClr val="dk1"/>
              </a:solidFill>
              <a:effectLst/>
              <a:latin typeface="+mn-lt"/>
              <a:ea typeface="+mn-ea"/>
              <a:cs typeface="+mn-cs"/>
            </a:rPr>
            <a:t>６５０</a:t>
          </a:r>
          <a:r>
            <a:rPr kumimoji="1" lang="ja-JP" altLang="ja-JP" sz="1100">
              <a:solidFill>
                <a:schemeClr val="dk1"/>
              </a:solidFill>
              <a:effectLst/>
              <a:latin typeface="+mn-lt"/>
              <a:ea typeface="+mn-ea"/>
              <a:cs typeface="+mn-cs"/>
            </a:rPr>
            <a:t>万円を取崩した一方で、寄附金約</a:t>
          </a:r>
          <a:r>
            <a:rPr kumimoji="1" lang="ja-JP" altLang="en-US" sz="1100">
              <a:solidFill>
                <a:schemeClr val="dk1"/>
              </a:solidFill>
              <a:effectLst/>
              <a:latin typeface="+mn-lt"/>
              <a:ea typeface="+mn-ea"/>
              <a:cs typeface="+mn-cs"/>
            </a:rPr>
            <a:t>４，８００</a:t>
          </a:r>
          <a:r>
            <a:rPr kumimoji="1" lang="ja-JP" altLang="ja-JP" sz="1100">
              <a:solidFill>
                <a:schemeClr val="dk1"/>
              </a:solidFill>
              <a:effectLst/>
              <a:latin typeface="+mn-lt"/>
              <a:ea typeface="+mn-ea"/>
              <a:cs typeface="+mn-cs"/>
            </a:rPr>
            <a:t>万円を積み立てした結果、約４，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００万円の増となった。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新庁舎建設事業が令和４年度に完了するが、今後も、新複合施設の建設事業をはじめとする老朽化した公共施設の更新を計画的に進めていくために継続的な積立てが必要であると考える。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年度決算による繰越金等において、目安とする２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まで繰り戻すとともに</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年度末における不用額等の財源整理に伴う余剰金等についても、</a:t>
          </a:r>
          <a:r>
            <a:rPr kumimoji="1" lang="ja-JP" altLang="en-US" sz="1100">
              <a:solidFill>
                <a:schemeClr val="dk1"/>
              </a:solidFill>
              <a:effectLst/>
              <a:latin typeface="+mn-lt"/>
              <a:ea typeface="+mn-ea"/>
              <a:cs typeface="+mn-cs"/>
            </a:rPr>
            <a:t>収支不足への</a:t>
          </a:r>
          <a:r>
            <a:rPr kumimoji="1" lang="ja-JP" altLang="ja-JP" sz="1100">
              <a:solidFill>
                <a:schemeClr val="dk1"/>
              </a:solidFill>
              <a:effectLst/>
              <a:latin typeface="+mn-lt"/>
              <a:ea typeface="+mn-ea"/>
              <a:cs typeface="+mn-cs"/>
            </a:rPr>
            <a:t>対応等を鑑み、追加積み立てをした結果、前年度に比べ、約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本市では、財政調整基金の積立目安を令和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年度より２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としている。この根拠としては、突発的な災害等が発生した場合、緊急に１０億円程度であれば一時的な対応ができるものと試算しており、加えて、翌年度の当初予算編成時に財源の不均衡を調整するために取り崩しを想定している財政調整基金の必要な額は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億円程度として、災害時の対応及び当初予算の編成のための合計額で、およそ２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億円としている。</a:t>
          </a:r>
          <a:endParaRPr lang="ja-JP" altLang="ja-JP" sz="1400">
            <a:effectLst/>
          </a:endParaRPr>
        </a:p>
        <a:p>
          <a:r>
            <a:rPr kumimoji="1" lang="ja-JP" altLang="ja-JP" sz="1100">
              <a:solidFill>
                <a:schemeClr val="dk1"/>
              </a:solidFill>
              <a:effectLst/>
              <a:latin typeface="+mn-lt"/>
              <a:ea typeface="+mn-ea"/>
              <a:cs typeface="+mn-cs"/>
            </a:rPr>
            <a:t>　この考え方をベースに健全な財政運営となるよう努めていくことを基本と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、可能な限りの追加積み立てを実施した。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45" name="テキスト ボックス 4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市内小中学校の給食室空調設備設置や宗岡小学校体育館大規模改修等により、有形固定資産が増加しているものの、減価償却</a:t>
          </a:r>
          <a:r>
            <a:rPr lang="ja-JP" altLang="en-US"/>
            <a:t>が進んでいることにより有形固定資産減価償却率は微増となった。</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61" name="テキスト ボックス 6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62" name="直線コネクタ 61"/>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5600" cy="224790"/>
    <xdr:sp macro="" textlink="">
      <xdr:nvSpPr>
        <xdr:cNvPr id="63" name="テキスト ボックス 62"/>
        <xdr:cNvSpPr txBox="1"/>
      </xdr:nvSpPr>
      <xdr:spPr>
        <a:xfrm>
          <a:off x="847090" y="6748145"/>
          <a:ext cx="355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64" name="直線コネクタ 63"/>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5600" cy="225425"/>
    <xdr:sp macro="" textlink="">
      <xdr:nvSpPr>
        <xdr:cNvPr id="65" name="テキスト ボックス 64"/>
        <xdr:cNvSpPr txBox="1"/>
      </xdr:nvSpPr>
      <xdr:spPr>
        <a:xfrm>
          <a:off x="847090" y="647827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66" name="直線コネクタ 65"/>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5600" cy="221615"/>
    <xdr:sp macro="" textlink="">
      <xdr:nvSpPr>
        <xdr:cNvPr id="67" name="テキスト ボックス 66"/>
        <xdr:cNvSpPr txBox="1"/>
      </xdr:nvSpPr>
      <xdr:spPr>
        <a:xfrm>
          <a:off x="847090" y="620839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8" name="直線コネクタ 67"/>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69" name="テキスト ボックス 68"/>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70" name="直線コネクタ 69"/>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5600" cy="225425"/>
    <xdr:sp macro="" textlink="">
      <xdr:nvSpPr>
        <xdr:cNvPr id="71" name="テキスト ボックス 70"/>
        <xdr:cNvSpPr txBox="1"/>
      </xdr:nvSpPr>
      <xdr:spPr>
        <a:xfrm>
          <a:off x="847090" y="566864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72" name="直線コネクタ 71"/>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5600" cy="225425"/>
    <xdr:sp macro="" textlink="">
      <xdr:nvSpPr>
        <xdr:cNvPr id="73" name="テキスト ボックス 72"/>
        <xdr:cNvSpPr txBox="1"/>
      </xdr:nvSpPr>
      <xdr:spPr>
        <a:xfrm>
          <a:off x="847090" y="539877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74" name="直線コネクタ 73"/>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5600" cy="225425"/>
    <xdr:sp macro="" textlink="">
      <xdr:nvSpPr>
        <xdr:cNvPr id="75" name="テキスト ボックス 74"/>
        <xdr:cNvSpPr txBox="1"/>
      </xdr:nvSpPr>
      <xdr:spPr>
        <a:xfrm>
          <a:off x="847090" y="512889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6" name="直線コネクタ 7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77" name="テキスト ボックス 76"/>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86360</xdr:rowOff>
    </xdr:from>
    <xdr:to xmlns:xdr="http://schemas.openxmlformats.org/drawingml/2006/spreadsheetDrawing">
      <xdr:col>23</xdr:col>
      <xdr:colOff>85090</xdr:colOff>
      <xdr:row>34</xdr:row>
      <xdr:rowOff>60325</xdr:rowOff>
    </xdr:to>
    <xdr:cxnSp macro="">
      <xdr:nvCxnSpPr>
        <xdr:cNvPr id="79" name="直線コネクタ 78"/>
        <xdr:cNvCxnSpPr/>
      </xdr:nvCxnSpPr>
      <xdr:spPr>
        <a:xfrm flipV="1">
          <a:off x="476059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64135</xdr:rowOff>
    </xdr:from>
    <xdr:ext cx="401320" cy="255270"/>
    <xdr:sp macro="" textlink="">
      <xdr:nvSpPr>
        <xdr:cNvPr id="80" name="有形固定資産減価償却率最小値テキスト"/>
        <xdr:cNvSpPr txBox="1"/>
      </xdr:nvSpPr>
      <xdr:spPr>
        <a:xfrm>
          <a:off x="4813300" y="66649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60325</xdr:rowOff>
    </xdr:from>
    <xdr:to xmlns:xdr="http://schemas.openxmlformats.org/drawingml/2006/spreadsheetDrawing">
      <xdr:col>23</xdr:col>
      <xdr:colOff>174625</xdr:colOff>
      <xdr:row>34</xdr:row>
      <xdr:rowOff>60325</xdr:rowOff>
    </xdr:to>
    <xdr:cxnSp macro="">
      <xdr:nvCxnSpPr>
        <xdr:cNvPr id="81" name="直線コネクタ 80"/>
        <xdr:cNvCxnSpPr/>
      </xdr:nvCxnSpPr>
      <xdr:spPr>
        <a:xfrm>
          <a:off x="4673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32385</xdr:rowOff>
    </xdr:from>
    <xdr:ext cx="401320" cy="255270"/>
    <xdr:sp macro="" textlink="">
      <xdr:nvSpPr>
        <xdr:cNvPr id="82" name="有形固定資産減価償却率最大値テキスト"/>
        <xdr:cNvSpPr txBox="1"/>
      </xdr:nvSpPr>
      <xdr:spPr>
        <a:xfrm>
          <a:off x="4813300" y="50901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86360</xdr:rowOff>
    </xdr:from>
    <xdr:to xmlns:xdr="http://schemas.openxmlformats.org/drawingml/2006/spreadsheetDrawing">
      <xdr:col>23</xdr:col>
      <xdr:colOff>174625</xdr:colOff>
      <xdr:row>26</xdr:row>
      <xdr:rowOff>86360</xdr:rowOff>
    </xdr:to>
    <xdr:cxnSp macro="">
      <xdr:nvCxnSpPr>
        <xdr:cNvPr id="83" name="直線コネクタ 82"/>
        <xdr:cNvCxnSpPr/>
      </xdr:nvCxnSpPr>
      <xdr:spPr>
        <a:xfrm>
          <a:off x="4673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132080</xdr:rowOff>
    </xdr:from>
    <xdr:ext cx="401320" cy="255270"/>
    <xdr:sp macro="" textlink="">
      <xdr:nvSpPr>
        <xdr:cNvPr id="84" name="有形固定資産減価償却率平均値テキスト"/>
        <xdr:cNvSpPr txBox="1"/>
      </xdr:nvSpPr>
      <xdr:spPr>
        <a:xfrm>
          <a:off x="4813300" y="6047105"/>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150495</xdr:rowOff>
    </xdr:from>
    <xdr:to xmlns:xdr="http://schemas.openxmlformats.org/drawingml/2006/spreadsheetDrawing">
      <xdr:col>19</xdr:col>
      <xdr:colOff>187325</xdr:colOff>
      <xdr:row>31</xdr:row>
      <xdr:rowOff>80645</xdr:rowOff>
    </xdr:to>
    <xdr:sp macro="" textlink="">
      <xdr:nvSpPr>
        <xdr:cNvPr id="86" name="フローチャート: 判断 85"/>
        <xdr:cNvSpPr/>
      </xdr:nvSpPr>
      <xdr:spPr>
        <a:xfrm>
          <a:off x="40005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107315</xdr:rowOff>
    </xdr:from>
    <xdr:to xmlns:xdr="http://schemas.openxmlformats.org/drawingml/2006/spreadsheetDrawing">
      <xdr:col>15</xdr:col>
      <xdr:colOff>187325</xdr:colOff>
      <xdr:row>31</xdr:row>
      <xdr:rowOff>37465</xdr:rowOff>
    </xdr:to>
    <xdr:sp macro="" textlink="">
      <xdr:nvSpPr>
        <xdr:cNvPr id="87" name="フローチャート: 判断 86"/>
        <xdr:cNvSpPr/>
      </xdr:nvSpPr>
      <xdr:spPr>
        <a:xfrm>
          <a:off x="323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69215</xdr:rowOff>
    </xdr:from>
    <xdr:to xmlns:xdr="http://schemas.openxmlformats.org/drawingml/2006/spreadsheetDrawing">
      <xdr:col>11</xdr:col>
      <xdr:colOff>187325</xdr:colOff>
      <xdr:row>30</xdr:row>
      <xdr:rowOff>170815</xdr:rowOff>
    </xdr:to>
    <xdr:sp macro="" textlink="">
      <xdr:nvSpPr>
        <xdr:cNvPr id="88" name="フローチャート: 判断 87"/>
        <xdr:cNvSpPr/>
      </xdr:nvSpPr>
      <xdr:spPr>
        <a:xfrm>
          <a:off x="2476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50800</xdr:rowOff>
    </xdr:from>
    <xdr:to xmlns:xdr="http://schemas.openxmlformats.org/drawingml/2006/spreadsheetDrawing">
      <xdr:col>7</xdr:col>
      <xdr:colOff>187325</xdr:colOff>
      <xdr:row>30</xdr:row>
      <xdr:rowOff>152400</xdr:rowOff>
    </xdr:to>
    <xdr:sp macro="" textlink="">
      <xdr:nvSpPr>
        <xdr:cNvPr id="89" name="フローチャート: 判断 88"/>
        <xdr:cNvSpPr/>
      </xdr:nvSpPr>
      <xdr:spPr>
        <a:xfrm>
          <a:off x="1714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90" name="テキスト ボックス 89"/>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91" name="テキスト ボックス 90"/>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92" name="テキスト ボックス 91"/>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93" name="テキスト ボックス 92"/>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94" name="テキスト ボックス 93"/>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104775</xdr:rowOff>
    </xdr:from>
    <xdr:to xmlns:xdr="http://schemas.openxmlformats.org/drawingml/2006/spreadsheetDrawing">
      <xdr:col>23</xdr:col>
      <xdr:colOff>136525</xdr:colOff>
      <xdr:row>31</xdr:row>
      <xdr:rowOff>34925</xdr:rowOff>
    </xdr:to>
    <xdr:sp macro="" textlink="">
      <xdr:nvSpPr>
        <xdr:cNvPr id="95" name="楕円 94"/>
        <xdr:cNvSpPr/>
      </xdr:nvSpPr>
      <xdr:spPr>
        <a:xfrm>
          <a:off x="47117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127635</xdr:rowOff>
    </xdr:from>
    <xdr:ext cx="401320" cy="259080"/>
    <xdr:sp macro="" textlink="">
      <xdr:nvSpPr>
        <xdr:cNvPr id="96" name="有形固定資産減価償却率該当値テキスト"/>
        <xdr:cNvSpPr txBox="1"/>
      </xdr:nvSpPr>
      <xdr:spPr>
        <a:xfrm>
          <a:off x="4813300" y="5871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86360</xdr:rowOff>
    </xdr:from>
    <xdr:to xmlns:xdr="http://schemas.openxmlformats.org/drawingml/2006/spreadsheetDrawing">
      <xdr:col>19</xdr:col>
      <xdr:colOff>187325</xdr:colOff>
      <xdr:row>31</xdr:row>
      <xdr:rowOff>15875</xdr:rowOff>
    </xdr:to>
    <xdr:sp macro="" textlink="">
      <xdr:nvSpPr>
        <xdr:cNvPr id="97" name="楕円 96"/>
        <xdr:cNvSpPr/>
      </xdr:nvSpPr>
      <xdr:spPr>
        <a:xfrm>
          <a:off x="4000500" y="60013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136525</xdr:rowOff>
    </xdr:from>
    <xdr:to xmlns:xdr="http://schemas.openxmlformats.org/drawingml/2006/spreadsheetDrawing">
      <xdr:col>23</xdr:col>
      <xdr:colOff>85725</xdr:colOff>
      <xdr:row>30</xdr:row>
      <xdr:rowOff>155575</xdr:rowOff>
    </xdr:to>
    <xdr:cxnSp macro="">
      <xdr:nvCxnSpPr>
        <xdr:cNvPr id="98" name="直線コネクタ 97"/>
        <xdr:cNvCxnSpPr/>
      </xdr:nvCxnSpPr>
      <xdr:spPr>
        <a:xfrm>
          <a:off x="4051300" y="6051550"/>
          <a:ext cx="711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132080</xdr:rowOff>
    </xdr:from>
    <xdr:to xmlns:xdr="http://schemas.openxmlformats.org/drawingml/2006/spreadsheetDrawing">
      <xdr:col>15</xdr:col>
      <xdr:colOff>187325</xdr:colOff>
      <xdr:row>31</xdr:row>
      <xdr:rowOff>61595</xdr:rowOff>
    </xdr:to>
    <xdr:sp macro="" textlink="">
      <xdr:nvSpPr>
        <xdr:cNvPr id="99" name="楕円 98"/>
        <xdr:cNvSpPr/>
      </xdr:nvSpPr>
      <xdr:spPr>
        <a:xfrm>
          <a:off x="32385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136525</xdr:rowOff>
    </xdr:from>
    <xdr:to xmlns:xdr="http://schemas.openxmlformats.org/drawingml/2006/spreadsheetDrawing">
      <xdr:col>19</xdr:col>
      <xdr:colOff>136525</xdr:colOff>
      <xdr:row>31</xdr:row>
      <xdr:rowOff>10795</xdr:rowOff>
    </xdr:to>
    <xdr:cxnSp macro="">
      <xdr:nvCxnSpPr>
        <xdr:cNvPr id="100" name="直線コネクタ 99"/>
        <xdr:cNvCxnSpPr/>
      </xdr:nvCxnSpPr>
      <xdr:spPr>
        <a:xfrm flipV="1">
          <a:off x="3289300" y="605155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99060</xdr:rowOff>
    </xdr:from>
    <xdr:to xmlns:xdr="http://schemas.openxmlformats.org/drawingml/2006/spreadsheetDrawing">
      <xdr:col>11</xdr:col>
      <xdr:colOff>187325</xdr:colOff>
      <xdr:row>31</xdr:row>
      <xdr:rowOff>29210</xdr:rowOff>
    </xdr:to>
    <xdr:sp macro="" textlink="">
      <xdr:nvSpPr>
        <xdr:cNvPr id="101" name="楕円 100"/>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149860</xdr:rowOff>
    </xdr:from>
    <xdr:to xmlns:xdr="http://schemas.openxmlformats.org/drawingml/2006/spreadsheetDrawing">
      <xdr:col>15</xdr:col>
      <xdr:colOff>136525</xdr:colOff>
      <xdr:row>31</xdr:row>
      <xdr:rowOff>10795</xdr:rowOff>
    </xdr:to>
    <xdr:cxnSp macro="">
      <xdr:nvCxnSpPr>
        <xdr:cNvPr id="102" name="直線コネクタ 101"/>
        <xdr:cNvCxnSpPr/>
      </xdr:nvCxnSpPr>
      <xdr:spPr>
        <a:xfrm>
          <a:off x="2527300" y="60648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90805</xdr:rowOff>
    </xdr:from>
    <xdr:to xmlns:xdr="http://schemas.openxmlformats.org/drawingml/2006/spreadsheetDrawing">
      <xdr:col>7</xdr:col>
      <xdr:colOff>187325</xdr:colOff>
      <xdr:row>31</xdr:row>
      <xdr:rowOff>20955</xdr:rowOff>
    </xdr:to>
    <xdr:sp macro="" textlink="">
      <xdr:nvSpPr>
        <xdr:cNvPr id="103" name="楕円 102"/>
        <xdr:cNvSpPr/>
      </xdr:nvSpPr>
      <xdr:spPr>
        <a:xfrm>
          <a:off x="1714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141605</xdr:rowOff>
    </xdr:from>
    <xdr:to xmlns:xdr="http://schemas.openxmlformats.org/drawingml/2006/spreadsheetDrawing">
      <xdr:col>11</xdr:col>
      <xdr:colOff>136525</xdr:colOff>
      <xdr:row>30</xdr:row>
      <xdr:rowOff>149860</xdr:rowOff>
    </xdr:to>
    <xdr:cxnSp macro="">
      <xdr:nvCxnSpPr>
        <xdr:cNvPr id="104" name="直線コネクタ 103"/>
        <xdr:cNvCxnSpPr/>
      </xdr:nvCxnSpPr>
      <xdr:spPr>
        <a:xfrm>
          <a:off x="1765300" y="605663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71755</xdr:rowOff>
    </xdr:from>
    <xdr:ext cx="401320" cy="259080"/>
    <xdr:sp macro="" textlink="">
      <xdr:nvSpPr>
        <xdr:cNvPr id="105" name="n_1aveValue有形固定資産減価償却率"/>
        <xdr:cNvSpPr txBox="1"/>
      </xdr:nvSpPr>
      <xdr:spPr>
        <a:xfrm>
          <a:off x="3836035" y="61582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53975</xdr:rowOff>
    </xdr:from>
    <xdr:ext cx="401320" cy="255270"/>
    <xdr:sp macro="" textlink="">
      <xdr:nvSpPr>
        <xdr:cNvPr id="106" name="n_2aveValue有形固定資産減価償却率"/>
        <xdr:cNvSpPr txBox="1"/>
      </xdr:nvSpPr>
      <xdr:spPr>
        <a:xfrm>
          <a:off x="3086735" y="5797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15875</xdr:rowOff>
    </xdr:from>
    <xdr:ext cx="401320" cy="259080"/>
    <xdr:sp macro="" textlink="">
      <xdr:nvSpPr>
        <xdr:cNvPr id="107" name="n_3aveValue有形固定資産減価償却率"/>
        <xdr:cNvSpPr txBox="1"/>
      </xdr:nvSpPr>
      <xdr:spPr>
        <a:xfrm>
          <a:off x="2324735" y="5759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168910</xdr:rowOff>
    </xdr:from>
    <xdr:ext cx="401320" cy="255270"/>
    <xdr:sp macro="" textlink="">
      <xdr:nvSpPr>
        <xdr:cNvPr id="108" name="n_4aveValue有形固定資産減価償却率"/>
        <xdr:cNvSpPr txBox="1"/>
      </xdr:nvSpPr>
      <xdr:spPr>
        <a:xfrm>
          <a:off x="1562735" y="57410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32385</xdr:rowOff>
    </xdr:from>
    <xdr:ext cx="401320" cy="255270"/>
    <xdr:sp macro="" textlink="">
      <xdr:nvSpPr>
        <xdr:cNvPr id="109" name="n_1mainValue有形固定資産減価償却率"/>
        <xdr:cNvSpPr txBox="1"/>
      </xdr:nvSpPr>
      <xdr:spPr>
        <a:xfrm>
          <a:off x="3836035" y="57759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52705</xdr:rowOff>
    </xdr:from>
    <xdr:ext cx="401320" cy="255270"/>
    <xdr:sp macro="" textlink="">
      <xdr:nvSpPr>
        <xdr:cNvPr id="110" name="n_2mainValue有形固定資産減価償却率"/>
        <xdr:cNvSpPr txBox="1"/>
      </xdr:nvSpPr>
      <xdr:spPr>
        <a:xfrm>
          <a:off x="3086735" y="61391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20320</xdr:rowOff>
    </xdr:from>
    <xdr:ext cx="401320" cy="255270"/>
    <xdr:sp macro="" textlink="">
      <xdr:nvSpPr>
        <xdr:cNvPr id="111" name="n_3mainValue有形固定資産減価償却率"/>
        <xdr:cNvSpPr txBox="1"/>
      </xdr:nvSpPr>
      <xdr:spPr>
        <a:xfrm>
          <a:off x="2324735" y="61067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12065</xdr:rowOff>
    </xdr:from>
    <xdr:ext cx="401320" cy="259080"/>
    <xdr:sp macro="" textlink="">
      <xdr:nvSpPr>
        <xdr:cNvPr id="112" name="n_4mainValue有形固定資産減価償却率"/>
        <xdr:cNvSpPr txBox="1"/>
      </xdr:nvSpPr>
      <xdr:spPr>
        <a:xfrm>
          <a:off x="1562735" y="6098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3" name="正方形/長方形 11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4" name="正方形/長方形 11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5" name="正方形/長方形 11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[ 424.1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6" name="正方形/長方形 11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7" name="正方形/長方形 11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8" name="正方形/長方形 11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9" name="正方形/長方形 11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20" name="正方形/長方形 11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21" name="正方形/長方形 12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令和3年度は424.1%で、令和2年度と比較すると39.8ポイントの減となっている。類似団体内平均値と同程度になっているが、今後、公共施設の更新を実施していくことに伴い、多額の地方債の借入が見込まれるため、数値の増加が予測されるが、引き続き交付税措置のある有利な地方債を中心に起債を行うなど、精査して借入を実施し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6" name="テキスト ボックス 12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7" name="直線コネクタ 12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28" name="テキスト ボックス 127"/>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9" name="直線コネクタ 12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30" name="テキスト ボックス 129"/>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31" name="直線コネクタ 13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035" cy="221615"/>
    <xdr:sp macro="" textlink="">
      <xdr:nvSpPr>
        <xdr:cNvPr id="132" name="テキスト ボックス 131"/>
        <xdr:cNvSpPr txBox="1"/>
      </xdr:nvSpPr>
      <xdr:spPr>
        <a:xfrm>
          <a:off x="10828655" y="640143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3" name="直線コネクタ 13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34" name="テキスト ボックス 133"/>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5" name="直線コネクタ 13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36" name="テキスト ボックス 135"/>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7" name="直線コネクタ 13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38" name="テキスト ボックス 137"/>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9" name="直線コネクタ 13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40" name="テキスト ボックス 139"/>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41" name="直線コネクタ 14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49530</xdr:rowOff>
    </xdr:to>
    <xdr:cxnSp macro="">
      <xdr:nvCxnSpPr>
        <xdr:cNvPr id="143" name="直線コネクタ 142"/>
        <xdr:cNvCxnSpPr/>
      </xdr:nvCxnSpPr>
      <xdr:spPr>
        <a:xfrm flipV="1">
          <a:off x="1479359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6090" cy="255270"/>
    <xdr:sp macro="" textlink="">
      <xdr:nvSpPr>
        <xdr:cNvPr id="144" name="債務償還比率最小値テキスト"/>
        <xdr:cNvSpPr txBox="1"/>
      </xdr:nvSpPr>
      <xdr:spPr>
        <a:xfrm>
          <a:off x="14846300" y="66541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49530</xdr:rowOff>
    </xdr:from>
    <xdr:to xmlns:xdr="http://schemas.openxmlformats.org/drawingml/2006/spreadsheetDrawing">
      <xdr:col>76</xdr:col>
      <xdr:colOff>111125</xdr:colOff>
      <xdr:row>34</xdr:row>
      <xdr:rowOff>49530</xdr:rowOff>
    </xdr:to>
    <xdr:cxnSp macro="">
      <xdr:nvCxnSpPr>
        <xdr:cNvPr id="145" name="直線コネクタ 144"/>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6550" cy="259080"/>
    <xdr:sp macro="" textlink="">
      <xdr:nvSpPr>
        <xdr:cNvPr id="146" name="債務償還比率最大値テキスト"/>
        <xdr:cNvSpPr txBox="1"/>
      </xdr:nvSpPr>
      <xdr:spPr>
        <a:xfrm>
          <a:off x="14846300" y="503682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7" name="直線コネクタ 14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146685</xdr:rowOff>
    </xdr:from>
    <xdr:ext cx="466090" cy="255270"/>
    <xdr:sp macro="" textlink="">
      <xdr:nvSpPr>
        <xdr:cNvPr id="148" name="債務償還比率平均値テキスト"/>
        <xdr:cNvSpPr txBox="1"/>
      </xdr:nvSpPr>
      <xdr:spPr>
        <a:xfrm>
          <a:off x="14846300" y="5890260"/>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168275</xdr:rowOff>
    </xdr:from>
    <xdr:to xmlns:xdr="http://schemas.openxmlformats.org/drawingml/2006/spreadsheetDrawing">
      <xdr:col>76</xdr:col>
      <xdr:colOff>73025</xdr:colOff>
      <xdr:row>30</xdr:row>
      <xdr:rowOff>98425</xdr:rowOff>
    </xdr:to>
    <xdr:sp macro="" textlink="">
      <xdr:nvSpPr>
        <xdr:cNvPr id="149" name="フローチャート: 判断 148"/>
        <xdr:cNvSpPr/>
      </xdr:nvSpPr>
      <xdr:spPr>
        <a:xfrm>
          <a:off x="1474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86360</xdr:rowOff>
    </xdr:from>
    <xdr:to xmlns:xdr="http://schemas.openxmlformats.org/drawingml/2006/spreadsheetDrawing">
      <xdr:col>72</xdr:col>
      <xdr:colOff>123825</xdr:colOff>
      <xdr:row>32</xdr:row>
      <xdr:rowOff>15875</xdr:rowOff>
    </xdr:to>
    <xdr:sp macro="" textlink="">
      <xdr:nvSpPr>
        <xdr:cNvPr id="150" name="フローチャート: 判断 149"/>
        <xdr:cNvSpPr/>
      </xdr:nvSpPr>
      <xdr:spPr>
        <a:xfrm>
          <a:off x="14033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107315</xdr:rowOff>
    </xdr:from>
    <xdr:to xmlns:xdr="http://schemas.openxmlformats.org/drawingml/2006/spreadsheetDrawing">
      <xdr:col>68</xdr:col>
      <xdr:colOff>123825</xdr:colOff>
      <xdr:row>32</xdr:row>
      <xdr:rowOff>37465</xdr:rowOff>
    </xdr:to>
    <xdr:sp macro="" textlink="">
      <xdr:nvSpPr>
        <xdr:cNvPr id="151" name="フローチャート: 判断 150"/>
        <xdr:cNvSpPr/>
      </xdr:nvSpPr>
      <xdr:spPr>
        <a:xfrm>
          <a:off x="13271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116840</xdr:rowOff>
    </xdr:from>
    <xdr:to xmlns:xdr="http://schemas.openxmlformats.org/drawingml/2006/spreadsheetDrawing">
      <xdr:col>64</xdr:col>
      <xdr:colOff>123825</xdr:colOff>
      <xdr:row>32</xdr:row>
      <xdr:rowOff>46990</xdr:rowOff>
    </xdr:to>
    <xdr:sp macro="" textlink="">
      <xdr:nvSpPr>
        <xdr:cNvPr id="152" name="フローチャート: 判断 151"/>
        <xdr:cNvSpPr/>
      </xdr:nvSpPr>
      <xdr:spPr>
        <a:xfrm>
          <a:off x="12509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xdr:rowOff>
    </xdr:from>
    <xdr:to xmlns:xdr="http://schemas.openxmlformats.org/drawingml/2006/spreadsheetDrawing">
      <xdr:col>60</xdr:col>
      <xdr:colOff>123825</xdr:colOff>
      <xdr:row>32</xdr:row>
      <xdr:rowOff>102235</xdr:rowOff>
    </xdr:to>
    <xdr:sp macro="" textlink="">
      <xdr:nvSpPr>
        <xdr:cNvPr id="153" name="フローチャート: 判断 152"/>
        <xdr:cNvSpPr/>
      </xdr:nvSpPr>
      <xdr:spPr>
        <a:xfrm>
          <a:off x="11747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54" name="テキスト ボックス 153"/>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55" name="テキスト ボックス 154"/>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56" name="テキスト ボックス 155"/>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57" name="テキスト ボックス 156"/>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58" name="テキスト ボックス 157"/>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121285</xdr:rowOff>
    </xdr:from>
    <xdr:to xmlns:xdr="http://schemas.openxmlformats.org/drawingml/2006/spreadsheetDrawing">
      <xdr:col>76</xdr:col>
      <xdr:colOff>73025</xdr:colOff>
      <xdr:row>30</xdr:row>
      <xdr:rowOff>52070</xdr:rowOff>
    </xdr:to>
    <xdr:sp macro="" textlink="">
      <xdr:nvSpPr>
        <xdr:cNvPr id="159" name="楕円 158"/>
        <xdr:cNvSpPr/>
      </xdr:nvSpPr>
      <xdr:spPr>
        <a:xfrm>
          <a:off x="14744700" y="58648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144145</xdr:rowOff>
    </xdr:from>
    <xdr:ext cx="466090" cy="255270"/>
    <xdr:sp macro="" textlink="">
      <xdr:nvSpPr>
        <xdr:cNvPr id="160" name="債務償還比率該当値テキスト"/>
        <xdr:cNvSpPr txBox="1"/>
      </xdr:nvSpPr>
      <xdr:spPr>
        <a:xfrm>
          <a:off x="14846300" y="57162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10795</xdr:rowOff>
    </xdr:from>
    <xdr:to xmlns:xdr="http://schemas.openxmlformats.org/drawingml/2006/spreadsheetDrawing">
      <xdr:col>72</xdr:col>
      <xdr:colOff>123825</xdr:colOff>
      <xdr:row>30</xdr:row>
      <xdr:rowOff>112395</xdr:rowOff>
    </xdr:to>
    <xdr:sp macro="" textlink="">
      <xdr:nvSpPr>
        <xdr:cNvPr id="161" name="楕円 160"/>
        <xdr:cNvSpPr/>
      </xdr:nvSpPr>
      <xdr:spPr>
        <a:xfrm>
          <a:off x="14033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635</xdr:rowOff>
    </xdr:from>
    <xdr:to xmlns:xdr="http://schemas.openxmlformats.org/drawingml/2006/spreadsheetDrawing">
      <xdr:col>76</xdr:col>
      <xdr:colOff>22225</xdr:colOff>
      <xdr:row>30</xdr:row>
      <xdr:rowOff>61595</xdr:rowOff>
    </xdr:to>
    <xdr:cxnSp macro="">
      <xdr:nvCxnSpPr>
        <xdr:cNvPr id="162" name="直線コネクタ 161"/>
        <xdr:cNvCxnSpPr/>
      </xdr:nvCxnSpPr>
      <xdr:spPr>
        <a:xfrm flipV="1">
          <a:off x="14084300" y="5915660"/>
          <a:ext cx="711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150495</xdr:rowOff>
    </xdr:from>
    <xdr:to xmlns:xdr="http://schemas.openxmlformats.org/drawingml/2006/spreadsheetDrawing">
      <xdr:col>68</xdr:col>
      <xdr:colOff>123825</xdr:colOff>
      <xdr:row>30</xdr:row>
      <xdr:rowOff>80645</xdr:rowOff>
    </xdr:to>
    <xdr:sp macro="" textlink="">
      <xdr:nvSpPr>
        <xdr:cNvPr id="163" name="楕円 162"/>
        <xdr:cNvSpPr/>
      </xdr:nvSpPr>
      <xdr:spPr>
        <a:xfrm>
          <a:off x="13271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29845</xdr:rowOff>
    </xdr:from>
    <xdr:to xmlns:xdr="http://schemas.openxmlformats.org/drawingml/2006/spreadsheetDrawing">
      <xdr:col>72</xdr:col>
      <xdr:colOff>73025</xdr:colOff>
      <xdr:row>30</xdr:row>
      <xdr:rowOff>61595</xdr:rowOff>
    </xdr:to>
    <xdr:cxnSp macro="">
      <xdr:nvCxnSpPr>
        <xdr:cNvPr id="164" name="直線コネクタ 163"/>
        <xdr:cNvCxnSpPr/>
      </xdr:nvCxnSpPr>
      <xdr:spPr>
        <a:xfrm>
          <a:off x="13322300" y="594487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153670</xdr:rowOff>
    </xdr:from>
    <xdr:to xmlns:xdr="http://schemas.openxmlformats.org/drawingml/2006/spreadsheetDrawing">
      <xdr:col>64</xdr:col>
      <xdr:colOff>123825</xdr:colOff>
      <xdr:row>30</xdr:row>
      <xdr:rowOff>83820</xdr:rowOff>
    </xdr:to>
    <xdr:sp macro="" textlink="">
      <xdr:nvSpPr>
        <xdr:cNvPr id="165" name="楕円 164"/>
        <xdr:cNvSpPr/>
      </xdr:nvSpPr>
      <xdr:spPr>
        <a:xfrm>
          <a:off x="1250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29845</xdr:rowOff>
    </xdr:from>
    <xdr:to xmlns:xdr="http://schemas.openxmlformats.org/drawingml/2006/spreadsheetDrawing">
      <xdr:col>68</xdr:col>
      <xdr:colOff>73025</xdr:colOff>
      <xdr:row>30</xdr:row>
      <xdr:rowOff>33020</xdr:rowOff>
    </xdr:to>
    <xdr:cxnSp macro="">
      <xdr:nvCxnSpPr>
        <xdr:cNvPr id="166" name="直線コネクタ 165"/>
        <xdr:cNvCxnSpPr/>
      </xdr:nvCxnSpPr>
      <xdr:spPr>
        <a:xfrm flipV="1">
          <a:off x="12560300" y="594487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135255</xdr:rowOff>
    </xdr:from>
    <xdr:to xmlns:xdr="http://schemas.openxmlformats.org/drawingml/2006/spreadsheetDrawing">
      <xdr:col>60</xdr:col>
      <xdr:colOff>123825</xdr:colOff>
      <xdr:row>30</xdr:row>
      <xdr:rowOff>65405</xdr:rowOff>
    </xdr:to>
    <xdr:sp macro="" textlink="">
      <xdr:nvSpPr>
        <xdr:cNvPr id="167" name="楕円 166"/>
        <xdr:cNvSpPr/>
      </xdr:nvSpPr>
      <xdr:spPr>
        <a:xfrm>
          <a:off x="11747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14605</xdr:rowOff>
    </xdr:from>
    <xdr:to xmlns:xdr="http://schemas.openxmlformats.org/drawingml/2006/spreadsheetDrawing">
      <xdr:col>64</xdr:col>
      <xdr:colOff>73025</xdr:colOff>
      <xdr:row>30</xdr:row>
      <xdr:rowOff>33020</xdr:rowOff>
    </xdr:to>
    <xdr:cxnSp macro="">
      <xdr:nvCxnSpPr>
        <xdr:cNvPr id="168" name="直線コネクタ 167"/>
        <xdr:cNvCxnSpPr/>
      </xdr:nvCxnSpPr>
      <xdr:spPr>
        <a:xfrm>
          <a:off x="11798300" y="592963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6985</xdr:rowOff>
    </xdr:from>
    <xdr:ext cx="466090" cy="255270"/>
    <xdr:sp macro="" textlink="">
      <xdr:nvSpPr>
        <xdr:cNvPr id="169" name="n_1aveValue債務償還比率"/>
        <xdr:cNvSpPr txBox="1"/>
      </xdr:nvSpPr>
      <xdr:spPr>
        <a:xfrm>
          <a:off x="13836650" y="6264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29210</xdr:rowOff>
    </xdr:from>
    <xdr:ext cx="466090" cy="255270"/>
    <xdr:sp macro="" textlink="">
      <xdr:nvSpPr>
        <xdr:cNvPr id="170" name="n_2aveValue債務償還比率"/>
        <xdr:cNvSpPr txBox="1"/>
      </xdr:nvSpPr>
      <xdr:spPr>
        <a:xfrm>
          <a:off x="13087350" y="6287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38100</xdr:rowOff>
    </xdr:from>
    <xdr:ext cx="466090" cy="259080"/>
    <xdr:sp macro="" textlink="">
      <xdr:nvSpPr>
        <xdr:cNvPr id="171" name="n_3aveValue債務償還比率"/>
        <xdr:cNvSpPr txBox="1"/>
      </xdr:nvSpPr>
      <xdr:spPr>
        <a:xfrm>
          <a:off x="12325350" y="6296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93345</xdr:rowOff>
    </xdr:from>
    <xdr:ext cx="466090" cy="259080"/>
    <xdr:sp macro="" textlink="">
      <xdr:nvSpPr>
        <xdr:cNvPr id="172" name="n_4aveValue債務償還比率"/>
        <xdr:cNvSpPr txBox="1"/>
      </xdr:nvSpPr>
      <xdr:spPr>
        <a:xfrm>
          <a:off x="11563350" y="6351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128905</xdr:rowOff>
    </xdr:from>
    <xdr:ext cx="466090" cy="259080"/>
    <xdr:sp macro="" textlink="">
      <xdr:nvSpPr>
        <xdr:cNvPr id="173" name="n_1mainValue債務償還比率"/>
        <xdr:cNvSpPr txBox="1"/>
      </xdr:nvSpPr>
      <xdr:spPr>
        <a:xfrm>
          <a:off x="13836650" y="5701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97790</xdr:rowOff>
    </xdr:from>
    <xdr:ext cx="466090" cy="255270"/>
    <xdr:sp macro="" textlink="">
      <xdr:nvSpPr>
        <xdr:cNvPr id="174" name="n_2mainValue債務償還比率"/>
        <xdr:cNvSpPr txBox="1"/>
      </xdr:nvSpPr>
      <xdr:spPr>
        <a:xfrm>
          <a:off x="13087350" y="56699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100330</xdr:rowOff>
    </xdr:from>
    <xdr:ext cx="466090" cy="255270"/>
    <xdr:sp macro="" textlink="">
      <xdr:nvSpPr>
        <xdr:cNvPr id="175" name="n_3mainValue債務償還比率"/>
        <xdr:cNvSpPr txBox="1"/>
      </xdr:nvSpPr>
      <xdr:spPr>
        <a:xfrm>
          <a:off x="12325350" y="56724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81915</xdr:rowOff>
    </xdr:from>
    <xdr:ext cx="466090" cy="259080"/>
    <xdr:sp macro="" textlink="">
      <xdr:nvSpPr>
        <xdr:cNvPr id="176" name="n_4mainValue債務償還比率"/>
        <xdr:cNvSpPr txBox="1"/>
      </xdr:nvSpPr>
      <xdr:spPr>
        <a:xfrm>
          <a:off x="11563350" y="5654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8" name="正方形/長方形 17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9" name="テキスト ボックス 17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80" name="テキスト ボックス 179"/>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81" name="テキスト ボックス 18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82" name="テキスト ボックス 181"/>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81280</xdr:rowOff>
    </xdr:to>
    <xdr:cxnSp macro="">
      <xdr:nvCxnSpPr>
        <xdr:cNvPr id="58" name="直線コネクタ 57"/>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5130" cy="259080"/>
    <xdr:sp macro="" textlink="">
      <xdr:nvSpPr>
        <xdr:cNvPr id="59" name="【道路】&#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60" name="直線コネクタ 5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270"/>
    <xdr:sp macro="" textlink="">
      <xdr:nvSpPr>
        <xdr:cNvPr id="61" name="【道路】&#10;有形固定資産減価償却率最大値テキスト"/>
        <xdr:cNvSpPr txBox="1"/>
      </xdr:nvSpPr>
      <xdr:spPr>
        <a:xfrm>
          <a:off x="4673600" y="543560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30480</xdr:rowOff>
    </xdr:from>
    <xdr:ext cx="405130" cy="255270"/>
    <xdr:sp macro="" textlink="">
      <xdr:nvSpPr>
        <xdr:cNvPr id="63" name="【道路】&#10;有形固定資産減価償却率平均値テキスト"/>
        <xdr:cNvSpPr txBox="1"/>
      </xdr:nvSpPr>
      <xdr:spPr>
        <a:xfrm>
          <a:off x="4673600" y="654558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7620</xdr:rowOff>
    </xdr:from>
    <xdr:to xmlns:xdr="http://schemas.openxmlformats.org/drawingml/2006/spreadsheetDrawing">
      <xdr:col>24</xdr:col>
      <xdr:colOff>114300</xdr:colOff>
      <xdr:row>39</xdr:row>
      <xdr:rowOff>109220</xdr:rowOff>
    </xdr:to>
    <xdr:sp macro="" textlink="">
      <xdr:nvSpPr>
        <xdr:cNvPr id="64" name="フローチャート: 判断 63"/>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144780</xdr:rowOff>
    </xdr:from>
    <xdr:to xmlns:xdr="http://schemas.openxmlformats.org/drawingml/2006/spreadsheetDrawing">
      <xdr:col>20</xdr:col>
      <xdr:colOff>38100</xdr:colOff>
      <xdr:row>39</xdr:row>
      <xdr:rowOff>74930</xdr:rowOff>
    </xdr:to>
    <xdr:sp macro="" textlink="">
      <xdr:nvSpPr>
        <xdr:cNvPr id="65" name="フローチャート: 判断 64"/>
        <xdr:cNvSpPr/>
      </xdr:nvSpPr>
      <xdr:spPr>
        <a:xfrm>
          <a:off x="3746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116840</xdr:rowOff>
    </xdr:from>
    <xdr:to xmlns:xdr="http://schemas.openxmlformats.org/drawingml/2006/spreadsheetDrawing">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95885</xdr:rowOff>
    </xdr:from>
    <xdr:to xmlns:xdr="http://schemas.openxmlformats.org/drawingml/2006/spreadsheetDrawing">
      <xdr:col>10</xdr:col>
      <xdr:colOff>165100</xdr:colOff>
      <xdr:row>39</xdr:row>
      <xdr:rowOff>26035</xdr:rowOff>
    </xdr:to>
    <xdr:sp macro="" textlink="">
      <xdr:nvSpPr>
        <xdr:cNvPr id="67" name="フローチャート: 判断 66"/>
        <xdr:cNvSpPr/>
      </xdr:nvSpPr>
      <xdr:spPr>
        <a:xfrm>
          <a:off x="196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73025</xdr:rowOff>
    </xdr:from>
    <xdr:to xmlns:xdr="http://schemas.openxmlformats.org/drawingml/2006/spreadsheetDrawing">
      <xdr:col>6</xdr:col>
      <xdr:colOff>38100</xdr:colOff>
      <xdr:row>39</xdr:row>
      <xdr:rowOff>3175</xdr:rowOff>
    </xdr:to>
    <xdr:sp macro="" textlink="">
      <xdr:nvSpPr>
        <xdr:cNvPr id="68" name="フローチャート: 判断 6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109220</xdr:rowOff>
    </xdr:from>
    <xdr:to xmlns:xdr="http://schemas.openxmlformats.org/drawingml/2006/spreadsheetDrawing">
      <xdr:col>24</xdr:col>
      <xdr:colOff>114300</xdr:colOff>
      <xdr:row>40</xdr:row>
      <xdr:rowOff>38735</xdr:rowOff>
    </xdr:to>
    <xdr:sp macro="" textlink="">
      <xdr:nvSpPr>
        <xdr:cNvPr id="74" name="楕円 73"/>
        <xdr:cNvSpPr/>
      </xdr:nvSpPr>
      <xdr:spPr>
        <a:xfrm>
          <a:off x="4584700" y="679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86995</xdr:rowOff>
    </xdr:from>
    <xdr:ext cx="405130" cy="255270"/>
    <xdr:sp macro="" textlink="">
      <xdr:nvSpPr>
        <xdr:cNvPr id="75" name="【道路】&#10;有形固定資産減価償却率該当値テキスト"/>
        <xdr:cNvSpPr txBox="1"/>
      </xdr:nvSpPr>
      <xdr:spPr>
        <a:xfrm>
          <a:off x="4673600" y="67735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77470</xdr:rowOff>
    </xdr:from>
    <xdr:to xmlns:xdr="http://schemas.openxmlformats.org/drawingml/2006/spreadsheetDrawing">
      <xdr:col>20</xdr:col>
      <xdr:colOff>38100</xdr:colOff>
      <xdr:row>40</xdr:row>
      <xdr:rowOff>7620</xdr:rowOff>
    </xdr:to>
    <xdr:sp macro="" textlink="">
      <xdr:nvSpPr>
        <xdr:cNvPr id="76" name="楕円 75"/>
        <xdr:cNvSpPr/>
      </xdr:nvSpPr>
      <xdr:spPr>
        <a:xfrm>
          <a:off x="3746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128270</xdr:rowOff>
    </xdr:from>
    <xdr:to xmlns:xdr="http://schemas.openxmlformats.org/drawingml/2006/spreadsheetDrawing">
      <xdr:col>24</xdr:col>
      <xdr:colOff>63500</xdr:colOff>
      <xdr:row>39</xdr:row>
      <xdr:rowOff>159385</xdr:rowOff>
    </xdr:to>
    <xdr:cxnSp macro="">
      <xdr:nvCxnSpPr>
        <xdr:cNvPr id="77" name="直線コネクタ 76"/>
        <xdr:cNvCxnSpPr/>
      </xdr:nvCxnSpPr>
      <xdr:spPr>
        <a:xfrm>
          <a:off x="3797300" y="681482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10795</xdr:rowOff>
    </xdr:from>
    <xdr:to xmlns:xdr="http://schemas.openxmlformats.org/drawingml/2006/spreadsheetDrawing">
      <xdr:col>15</xdr:col>
      <xdr:colOff>101600</xdr:colOff>
      <xdr:row>39</xdr:row>
      <xdr:rowOff>112395</xdr:rowOff>
    </xdr:to>
    <xdr:sp macro="" textlink="">
      <xdr:nvSpPr>
        <xdr:cNvPr id="78" name="楕円 77"/>
        <xdr:cNvSpPr/>
      </xdr:nvSpPr>
      <xdr:spPr>
        <a:xfrm>
          <a:off x="2857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61595</xdr:rowOff>
    </xdr:from>
    <xdr:to xmlns:xdr="http://schemas.openxmlformats.org/drawingml/2006/spreadsheetDrawing">
      <xdr:col>19</xdr:col>
      <xdr:colOff>177800</xdr:colOff>
      <xdr:row>39</xdr:row>
      <xdr:rowOff>128270</xdr:rowOff>
    </xdr:to>
    <xdr:cxnSp macro="">
      <xdr:nvCxnSpPr>
        <xdr:cNvPr id="79" name="直線コネクタ 78"/>
        <xdr:cNvCxnSpPr/>
      </xdr:nvCxnSpPr>
      <xdr:spPr>
        <a:xfrm>
          <a:off x="2908300" y="67481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157480</xdr:rowOff>
    </xdr:from>
    <xdr:to xmlns:xdr="http://schemas.openxmlformats.org/drawingml/2006/spreadsheetDrawing">
      <xdr:col>10</xdr:col>
      <xdr:colOff>165100</xdr:colOff>
      <xdr:row>39</xdr:row>
      <xdr:rowOff>87630</xdr:rowOff>
    </xdr:to>
    <xdr:sp macro="" textlink="">
      <xdr:nvSpPr>
        <xdr:cNvPr id="80" name="楕円 79"/>
        <xdr:cNvSpPr/>
      </xdr:nvSpPr>
      <xdr:spPr>
        <a:xfrm>
          <a:off x="196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36830</xdr:rowOff>
    </xdr:from>
    <xdr:to xmlns:xdr="http://schemas.openxmlformats.org/drawingml/2006/spreadsheetDrawing">
      <xdr:col>15</xdr:col>
      <xdr:colOff>50800</xdr:colOff>
      <xdr:row>39</xdr:row>
      <xdr:rowOff>61595</xdr:rowOff>
    </xdr:to>
    <xdr:cxnSp macro="">
      <xdr:nvCxnSpPr>
        <xdr:cNvPr id="81" name="直線コネクタ 80"/>
        <xdr:cNvCxnSpPr/>
      </xdr:nvCxnSpPr>
      <xdr:spPr>
        <a:xfrm>
          <a:off x="2019300" y="67233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12065</xdr:rowOff>
    </xdr:from>
    <xdr:to xmlns:xdr="http://schemas.openxmlformats.org/drawingml/2006/spreadsheetDrawing">
      <xdr:col>6</xdr:col>
      <xdr:colOff>38100</xdr:colOff>
      <xdr:row>39</xdr:row>
      <xdr:rowOff>113665</xdr:rowOff>
    </xdr:to>
    <xdr:sp macro="" textlink="">
      <xdr:nvSpPr>
        <xdr:cNvPr id="82" name="楕円 81"/>
        <xdr:cNvSpPr/>
      </xdr:nvSpPr>
      <xdr:spPr>
        <a:xfrm>
          <a:off x="1079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36830</xdr:rowOff>
    </xdr:from>
    <xdr:to xmlns:xdr="http://schemas.openxmlformats.org/drawingml/2006/spreadsheetDrawing">
      <xdr:col>10</xdr:col>
      <xdr:colOff>114300</xdr:colOff>
      <xdr:row>39</xdr:row>
      <xdr:rowOff>63500</xdr:rowOff>
    </xdr:to>
    <xdr:cxnSp macro="">
      <xdr:nvCxnSpPr>
        <xdr:cNvPr id="83" name="直線コネクタ 82"/>
        <xdr:cNvCxnSpPr/>
      </xdr:nvCxnSpPr>
      <xdr:spPr>
        <a:xfrm flipV="1">
          <a:off x="1130300" y="6723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91440</xdr:rowOff>
    </xdr:from>
    <xdr:ext cx="405130" cy="259080"/>
    <xdr:sp macro="" textlink="">
      <xdr:nvSpPr>
        <xdr:cNvPr id="84" name="n_1aveValue【道路】&#10;有形固定資産減価償却率"/>
        <xdr:cNvSpPr txBox="1"/>
      </xdr:nvSpPr>
      <xdr:spPr>
        <a:xfrm>
          <a:off x="3582035" y="643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63500</xdr:rowOff>
    </xdr:from>
    <xdr:ext cx="401320" cy="255270"/>
    <xdr:sp macro="" textlink="">
      <xdr:nvSpPr>
        <xdr:cNvPr id="85" name="n_2aveValue【道路】&#10;有形固定資産減価償却率"/>
        <xdr:cNvSpPr txBox="1"/>
      </xdr:nvSpPr>
      <xdr:spPr>
        <a:xfrm>
          <a:off x="2705735" y="64071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42545</xdr:rowOff>
    </xdr:from>
    <xdr:ext cx="401320" cy="255270"/>
    <xdr:sp macro="" textlink="">
      <xdr:nvSpPr>
        <xdr:cNvPr id="86" name="n_3aveValue【道路】&#10;有形固定資産減価償却率"/>
        <xdr:cNvSpPr txBox="1"/>
      </xdr:nvSpPr>
      <xdr:spPr>
        <a:xfrm>
          <a:off x="1816735" y="63861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19685</xdr:rowOff>
    </xdr:from>
    <xdr:ext cx="401320" cy="255270"/>
    <xdr:sp macro="" textlink="">
      <xdr:nvSpPr>
        <xdr:cNvPr id="87" name="n_4aveValue【道路】&#10;有形固定資産減価償却率"/>
        <xdr:cNvSpPr txBox="1"/>
      </xdr:nvSpPr>
      <xdr:spPr>
        <a:xfrm>
          <a:off x="927735" y="63633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170180</xdr:rowOff>
    </xdr:from>
    <xdr:ext cx="405130" cy="259080"/>
    <xdr:sp macro="" textlink="">
      <xdr:nvSpPr>
        <xdr:cNvPr id="88" name="n_1mainValue【道路】&#10;有形固定資産減価償却率"/>
        <xdr:cNvSpPr txBox="1"/>
      </xdr:nvSpPr>
      <xdr:spPr>
        <a:xfrm>
          <a:off x="3582035" y="685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103505</xdr:rowOff>
    </xdr:from>
    <xdr:ext cx="401320" cy="259080"/>
    <xdr:sp macro="" textlink="">
      <xdr:nvSpPr>
        <xdr:cNvPr id="89" name="n_2mainValue【道路】&#10;有形固定資産減価償却率"/>
        <xdr:cNvSpPr txBox="1"/>
      </xdr:nvSpPr>
      <xdr:spPr>
        <a:xfrm>
          <a:off x="2705735" y="6790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78740</xdr:rowOff>
    </xdr:from>
    <xdr:ext cx="401320" cy="259080"/>
    <xdr:sp macro="" textlink="">
      <xdr:nvSpPr>
        <xdr:cNvPr id="90" name="n_3mainValue【道路】&#10;有形固定資産減価償却率"/>
        <xdr:cNvSpPr txBox="1"/>
      </xdr:nvSpPr>
      <xdr:spPr>
        <a:xfrm>
          <a:off x="1816735" y="6765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104775</xdr:rowOff>
    </xdr:from>
    <xdr:ext cx="401320" cy="259080"/>
    <xdr:sp macro="" textlink="">
      <xdr:nvSpPr>
        <xdr:cNvPr id="91" name="n_4mainValue【道路】&#10;有形固定資産減価償却率"/>
        <xdr:cNvSpPr txBox="1"/>
      </xdr:nvSpPr>
      <xdr:spPr>
        <a:xfrm>
          <a:off x="927735" y="67913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100" name="テキスト ボックス 99"/>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103" name="テキスト ボックス 102"/>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270"/>
    <xdr:sp macro="" textlink="">
      <xdr:nvSpPr>
        <xdr:cNvPr id="105" name="テキスト ボックス 104"/>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270"/>
    <xdr:sp macro="" textlink="">
      <xdr:nvSpPr>
        <xdr:cNvPr id="111" name="テキスト ボックス 110"/>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99695</xdr:rowOff>
    </xdr:from>
    <xdr:to xmlns:xdr="http://schemas.openxmlformats.org/drawingml/2006/spreadsheetDrawing">
      <xdr:col>54</xdr:col>
      <xdr:colOff>189865</xdr:colOff>
      <xdr:row>41</xdr:row>
      <xdr:rowOff>155575</xdr:rowOff>
    </xdr:to>
    <xdr:cxnSp macro="">
      <xdr:nvCxnSpPr>
        <xdr:cNvPr id="115" name="直線コネクタ 114"/>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159385</xdr:rowOff>
    </xdr:from>
    <xdr:ext cx="469900" cy="258445"/>
    <xdr:sp macro="" textlink="">
      <xdr:nvSpPr>
        <xdr:cNvPr id="116"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155575</xdr:rowOff>
    </xdr:from>
    <xdr:to xmlns:xdr="http://schemas.openxmlformats.org/drawingml/2006/spreadsheetDrawing">
      <xdr:col>55</xdr:col>
      <xdr:colOff>88900</xdr:colOff>
      <xdr:row>41</xdr:row>
      <xdr:rowOff>155575</xdr:rowOff>
    </xdr:to>
    <xdr:cxnSp macro="">
      <xdr:nvCxnSpPr>
        <xdr:cNvPr id="117" name="直線コネクタ 116"/>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46355</xdr:rowOff>
    </xdr:from>
    <xdr:ext cx="534670" cy="259080"/>
    <xdr:sp macro="" textlink="">
      <xdr:nvSpPr>
        <xdr:cNvPr id="118" name="【道路】&#10;一人当たり延長最大値テキスト"/>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99695</xdr:rowOff>
    </xdr:from>
    <xdr:to xmlns:xdr="http://schemas.openxmlformats.org/drawingml/2006/spreadsheetDrawing">
      <xdr:col>55</xdr:col>
      <xdr:colOff>88900</xdr:colOff>
      <xdr:row>34</xdr:row>
      <xdr:rowOff>99695</xdr:rowOff>
    </xdr:to>
    <xdr:cxnSp macro="">
      <xdr:nvCxnSpPr>
        <xdr:cNvPr id="119" name="直線コネクタ 118"/>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57150</xdr:rowOff>
    </xdr:from>
    <xdr:ext cx="469900" cy="259080"/>
    <xdr:sp macro="" textlink="">
      <xdr:nvSpPr>
        <xdr:cNvPr id="120" name="【道路】&#10;一人当たり延長平均値テキスト"/>
        <xdr:cNvSpPr txBox="1"/>
      </xdr:nvSpPr>
      <xdr:spPr>
        <a:xfrm>
          <a:off x="10515600" y="6743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34290</xdr:rowOff>
    </xdr:from>
    <xdr:to xmlns:xdr="http://schemas.openxmlformats.org/drawingml/2006/spreadsheetDrawing">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50165</xdr:rowOff>
    </xdr:from>
    <xdr:to xmlns:xdr="http://schemas.openxmlformats.org/drawingml/2006/spreadsheetDrawing">
      <xdr:col>50</xdr:col>
      <xdr:colOff>165100</xdr:colOff>
      <xdr:row>40</xdr:row>
      <xdr:rowOff>151765</xdr:rowOff>
    </xdr:to>
    <xdr:sp macro="" textlink="">
      <xdr:nvSpPr>
        <xdr:cNvPr id="122" name="フローチャート: 判断 121"/>
        <xdr:cNvSpPr/>
      </xdr:nvSpPr>
      <xdr:spPr>
        <a:xfrm>
          <a:off x="9588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50165</xdr:rowOff>
    </xdr:from>
    <xdr:to xmlns:xdr="http://schemas.openxmlformats.org/drawingml/2006/spreadsheetDrawing">
      <xdr:col>46</xdr:col>
      <xdr:colOff>38100</xdr:colOff>
      <xdr:row>40</xdr:row>
      <xdr:rowOff>151765</xdr:rowOff>
    </xdr:to>
    <xdr:sp macro="" textlink="">
      <xdr:nvSpPr>
        <xdr:cNvPr id="123" name="フローチャート: 判断 122"/>
        <xdr:cNvSpPr/>
      </xdr:nvSpPr>
      <xdr:spPr>
        <a:xfrm>
          <a:off x="8699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156845</xdr:rowOff>
    </xdr:to>
    <xdr:sp macro="" textlink="">
      <xdr:nvSpPr>
        <xdr:cNvPr id="124" name="フローチャート: 判断 123"/>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54610</xdr:rowOff>
    </xdr:from>
    <xdr:to xmlns:xdr="http://schemas.openxmlformats.org/drawingml/2006/spreadsheetDrawing">
      <xdr:col>36</xdr:col>
      <xdr:colOff>165100</xdr:colOff>
      <xdr:row>40</xdr:row>
      <xdr:rowOff>156210</xdr:rowOff>
    </xdr:to>
    <xdr:sp macro="" textlink="">
      <xdr:nvSpPr>
        <xdr:cNvPr id="125" name="フローチャート: 判断 124"/>
        <xdr:cNvSpPr/>
      </xdr:nvSpPr>
      <xdr:spPr>
        <a:xfrm>
          <a:off x="6921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84455</xdr:rowOff>
    </xdr:from>
    <xdr:to xmlns:xdr="http://schemas.openxmlformats.org/drawingml/2006/spreadsheetDrawing">
      <xdr:col>55</xdr:col>
      <xdr:colOff>50800</xdr:colOff>
      <xdr:row>42</xdr:row>
      <xdr:rowOff>14605</xdr:rowOff>
    </xdr:to>
    <xdr:sp macro="" textlink="">
      <xdr:nvSpPr>
        <xdr:cNvPr id="131" name="楕円 130"/>
        <xdr:cNvSpPr/>
      </xdr:nvSpPr>
      <xdr:spPr>
        <a:xfrm>
          <a:off x="104267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170815</xdr:rowOff>
    </xdr:from>
    <xdr:ext cx="469900" cy="258445"/>
    <xdr:sp macro="" textlink="">
      <xdr:nvSpPr>
        <xdr:cNvPr id="132" name="【道路】&#10;一人当たり延長該当値テキスト"/>
        <xdr:cNvSpPr txBox="1"/>
      </xdr:nvSpPr>
      <xdr:spPr>
        <a:xfrm>
          <a:off x="10515600" y="7028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84455</xdr:rowOff>
    </xdr:from>
    <xdr:to xmlns:xdr="http://schemas.openxmlformats.org/drawingml/2006/spreadsheetDrawing">
      <xdr:col>50</xdr:col>
      <xdr:colOff>165100</xdr:colOff>
      <xdr:row>42</xdr:row>
      <xdr:rowOff>14605</xdr:rowOff>
    </xdr:to>
    <xdr:sp macro="" textlink="">
      <xdr:nvSpPr>
        <xdr:cNvPr id="133" name="楕円 132"/>
        <xdr:cNvSpPr/>
      </xdr:nvSpPr>
      <xdr:spPr>
        <a:xfrm>
          <a:off x="9588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135255</xdr:rowOff>
    </xdr:from>
    <xdr:to xmlns:xdr="http://schemas.openxmlformats.org/drawingml/2006/spreadsheetDrawing">
      <xdr:col>55</xdr:col>
      <xdr:colOff>0</xdr:colOff>
      <xdr:row>41</xdr:row>
      <xdr:rowOff>135255</xdr:rowOff>
    </xdr:to>
    <xdr:cxnSp macro="">
      <xdr:nvCxnSpPr>
        <xdr:cNvPr id="134" name="直線コネクタ 133"/>
        <xdr:cNvCxnSpPr/>
      </xdr:nvCxnSpPr>
      <xdr:spPr>
        <a:xfrm>
          <a:off x="9639300" y="71647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84455</xdr:rowOff>
    </xdr:from>
    <xdr:to xmlns:xdr="http://schemas.openxmlformats.org/drawingml/2006/spreadsheetDrawing">
      <xdr:col>46</xdr:col>
      <xdr:colOff>38100</xdr:colOff>
      <xdr:row>42</xdr:row>
      <xdr:rowOff>14605</xdr:rowOff>
    </xdr:to>
    <xdr:sp macro="" textlink="">
      <xdr:nvSpPr>
        <xdr:cNvPr id="135" name="楕円 134"/>
        <xdr:cNvSpPr/>
      </xdr:nvSpPr>
      <xdr:spPr>
        <a:xfrm>
          <a:off x="869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135255</xdr:rowOff>
    </xdr:from>
    <xdr:to xmlns:xdr="http://schemas.openxmlformats.org/drawingml/2006/spreadsheetDrawing">
      <xdr:col>50</xdr:col>
      <xdr:colOff>114300</xdr:colOff>
      <xdr:row>41</xdr:row>
      <xdr:rowOff>135255</xdr:rowOff>
    </xdr:to>
    <xdr:cxnSp macro="">
      <xdr:nvCxnSpPr>
        <xdr:cNvPr id="136" name="直線コネクタ 135"/>
        <xdr:cNvCxnSpPr/>
      </xdr:nvCxnSpPr>
      <xdr:spPr>
        <a:xfrm flipV="1">
          <a:off x="8750300" y="7164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85090</xdr:rowOff>
    </xdr:from>
    <xdr:to xmlns:xdr="http://schemas.openxmlformats.org/drawingml/2006/spreadsheetDrawing">
      <xdr:col>41</xdr:col>
      <xdr:colOff>101600</xdr:colOff>
      <xdr:row>42</xdr:row>
      <xdr:rowOff>15240</xdr:rowOff>
    </xdr:to>
    <xdr:sp macro="" textlink="">
      <xdr:nvSpPr>
        <xdr:cNvPr id="137" name="楕円 136"/>
        <xdr:cNvSpPr/>
      </xdr:nvSpPr>
      <xdr:spPr>
        <a:xfrm>
          <a:off x="7810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135255</xdr:rowOff>
    </xdr:from>
    <xdr:to xmlns:xdr="http://schemas.openxmlformats.org/drawingml/2006/spreadsheetDrawing">
      <xdr:col>45</xdr:col>
      <xdr:colOff>177800</xdr:colOff>
      <xdr:row>41</xdr:row>
      <xdr:rowOff>135890</xdr:rowOff>
    </xdr:to>
    <xdr:cxnSp macro="">
      <xdr:nvCxnSpPr>
        <xdr:cNvPr id="138" name="直線コネクタ 137"/>
        <xdr:cNvCxnSpPr/>
      </xdr:nvCxnSpPr>
      <xdr:spPr>
        <a:xfrm flipV="1">
          <a:off x="7861300" y="71647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85090</xdr:rowOff>
    </xdr:from>
    <xdr:to xmlns:xdr="http://schemas.openxmlformats.org/drawingml/2006/spreadsheetDrawing">
      <xdr:col>36</xdr:col>
      <xdr:colOff>165100</xdr:colOff>
      <xdr:row>42</xdr:row>
      <xdr:rowOff>15240</xdr:rowOff>
    </xdr:to>
    <xdr:sp macro="" textlink="">
      <xdr:nvSpPr>
        <xdr:cNvPr id="139" name="楕円 138"/>
        <xdr:cNvSpPr/>
      </xdr:nvSpPr>
      <xdr:spPr>
        <a:xfrm>
          <a:off x="6921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135890</xdr:rowOff>
    </xdr:from>
    <xdr:to xmlns:xdr="http://schemas.openxmlformats.org/drawingml/2006/spreadsheetDrawing">
      <xdr:col>41</xdr:col>
      <xdr:colOff>50800</xdr:colOff>
      <xdr:row>41</xdr:row>
      <xdr:rowOff>135890</xdr:rowOff>
    </xdr:to>
    <xdr:cxnSp macro="">
      <xdr:nvCxnSpPr>
        <xdr:cNvPr id="140" name="直線コネクタ 139"/>
        <xdr:cNvCxnSpPr/>
      </xdr:nvCxnSpPr>
      <xdr:spPr>
        <a:xfrm>
          <a:off x="6972300" y="716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168275</xdr:rowOff>
    </xdr:from>
    <xdr:ext cx="469900" cy="255270"/>
    <xdr:sp macro="" textlink="">
      <xdr:nvSpPr>
        <xdr:cNvPr id="141" name="n_1aveValue【道路】&#10;一人当たり延長"/>
        <xdr:cNvSpPr txBox="1"/>
      </xdr:nvSpPr>
      <xdr:spPr>
        <a:xfrm>
          <a:off x="9391650" y="66833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168275</xdr:rowOff>
    </xdr:from>
    <xdr:ext cx="466090" cy="255270"/>
    <xdr:sp macro="" textlink="">
      <xdr:nvSpPr>
        <xdr:cNvPr id="142" name="n_2aveValue【道路】&#10;一人当たり延長"/>
        <xdr:cNvSpPr txBox="1"/>
      </xdr:nvSpPr>
      <xdr:spPr>
        <a:xfrm>
          <a:off x="8515350" y="6683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1905</xdr:rowOff>
    </xdr:from>
    <xdr:ext cx="466090" cy="259080"/>
    <xdr:sp macro="" textlink="">
      <xdr:nvSpPr>
        <xdr:cNvPr id="143" name="n_3aveValue【道路】&#10;一人当たり延長"/>
        <xdr:cNvSpPr txBox="1"/>
      </xdr:nvSpPr>
      <xdr:spPr>
        <a:xfrm>
          <a:off x="7626350" y="66884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1270</xdr:rowOff>
    </xdr:from>
    <xdr:ext cx="466090" cy="259080"/>
    <xdr:sp macro="" textlink="">
      <xdr:nvSpPr>
        <xdr:cNvPr id="144" name="n_4aveValue【道路】&#10;一人当たり延長"/>
        <xdr:cNvSpPr txBox="1"/>
      </xdr:nvSpPr>
      <xdr:spPr>
        <a:xfrm>
          <a:off x="6737350" y="6687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6350</xdr:rowOff>
    </xdr:from>
    <xdr:ext cx="469900" cy="255270"/>
    <xdr:sp macro="" textlink="">
      <xdr:nvSpPr>
        <xdr:cNvPr id="145" name="n_1mainValue【道路】&#10;一人当たり延長"/>
        <xdr:cNvSpPr txBox="1"/>
      </xdr:nvSpPr>
      <xdr:spPr>
        <a:xfrm>
          <a:off x="9391650" y="7207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6350</xdr:rowOff>
    </xdr:from>
    <xdr:ext cx="466090" cy="255270"/>
    <xdr:sp macro="" textlink="">
      <xdr:nvSpPr>
        <xdr:cNvPr id="146" name="n_2mainValue【道路】&#10;一人当たり延長"/>
        <xdr:cNvSpPr txBox="1"/>
      </xdr:nvSpPr>
      <xdr:spPr>
        <a:xfrm>
          <a:off x="8515350" y="72072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6350</xdr:rowOff>
    </xdr:from>
    <xdr:ext cx="466090" cy="255270"/>
    <xdr:sp macro="" textlink="">
      <xdr:nvSpPr>
        <xdr:cNvPr id="147" name="n_3mainValue【道路】&#10;一人当たり延長"/>
        <xdr:cNvSpPr txBox="1"/>
      </xdr:nvSpPr>
      <xdr:spPr>
        <a:xfrm>
          <a:off x="7626350" y="72072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6350</xdr:rowOff>
    </xdr:from>
    <xdr:ext cx="466090" cy="255270"/>
    <xdr:sp macro="" textlink="">
      <xdr:nvSpPr>
        <xdr:cNvPr id="148" name="n_4mainValue【道路】&#10;一人当たり延長"/>
        <xdr:cNvSpPr txBox="1"/>
      </xdr:nvSpPr>
      <xdr:spPr>
        <a:xfrm>
          <a:off x="6737350" y="72072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7" name="テキスト ボックス 156"/>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9" name="テキスト ボックス 158"/>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61" name="テキスト ボックス 160"/>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65" name="テキスト ボックス 164"/>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9" name="テキスト ボックス 168"/>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71" name="テキスト ボックス 170"/>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9525</xdr:rowOff>
    </xdr:from>
    <xdr:to xmlns:xdr="http://schemas.openxmlformats.org/drawingml/2006/spreadsheetDrawing">
      <xdr:col>24</xdr:col>
      <xdr:colOff>62865</xdr:colOff>
      <xdr:row>63</xdr:row>
      <xdr:rowOff>165100</xdr:rowOff>
    </xdr:to>
    <xdr:cxnSp macro="">
      <xdr:nvCxnSpPr>
        <xdr:cNvPr id="174" name="直線コネクタ 173"/>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168910</xdr:rowOff>
    </xdr:from>
    <xdr:ext cx="405130" cy="255270"/>
    <xdr:sp macro="" textlink="">
      <xdr:nvSpPr>
        <xdr:cNvPr id="175" name="【橋りょう・トンネル】&#10;有形固定資産減価償却率最小値テキスト"/>
        <xdr:cNvSpPr txBox="1"/>
      </xdr:nvSpPr>
      <xdr:spPr>
        <a:xfrm>
          <a:off x="4673600" y="10970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165100</xdr:rowOff>
    </xdr:from>
    <xdr:to xmlns:xdr="http://schemas.openxmlformats.org/drawingml/2006/spreadsheetDrawing">
      <xdr:col>24</xdr:col>
      <xdr:colOff>152400</xdr:colOff>
      <xdr:row>63</xdr:row>
      <xdr:rowOff>165100</xdr:rowOff>
    </xdr:to>
    <xdr:cxnSp macro="">
      <xdr:nvCxnSpPr>
        <xdr:cNvPr id="176" name="直線コネクタ 175"/>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127635</xdr:rowOff>
    </xdr:from>
    <xdr:ext cx="340360" cy="259080"/>
    <xdr:sp macro="" textlink="">
      <xdr:nvSpPr>
        <xdr:cNvPr id="177" name="【橋りょう・トンネル】&#10;有形固定資産減価償却率最大値テキスト"/>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9525</xdr:rowOff>
    </xdr:from>
    <xdr:to xmlns:xdr="http://schemas.openxmlformats.org/drawingml/2006/spreadsheetDrawing">
      <xdr:col>24</xdr:col>
      <xdr:colOff>152400</xdr:colOff>
      <xdr:row>56</xdr:row>
      <xdr:rowOff>9525</xdr:rowOff>
    </xdr:to>
    <xdr:cxnSp macro="">
      <xdr:nvCxnSpPr>
        <xdr:cNvPr id="178" name="直線コネクタ 177"/>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9"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80" name="フローチャート: 判断 179"/>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83185</xdr:rowOff>
    </xdr:from>
    <xdr:to xmlns:xdr="http://schemas.openxmlformats.org/drawingml/2006/spreadsheetDrawing">
      <xdr:col>15</xdr:col>
      <xdr:colOff>101600</xdr:colOff>
      <xdr:row>61</xdr:row>
      <xdr:rowOff>13335</xdr:rowOff>
    </xdr:to>
    <xdr:sp macro="" textlink="">
      <xdr:nvSpPr>
        <xdr:cNvPr id="182" name="フローチャート: 判断 181"/>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61595</xdr:rowOff>
    </xdr:from>
    <xdr:to xmlns:xdr="http://schemas.openxmlformats.org/drawingml/2006/spreadsheetDrawing">
      <xdr:col>10</xdr:col>
      <xdr:colOff>165100</xdr:colOff>
      <xdr:row>60</xdr:row>
      <xdr:rowOff>163195</xdr:rowOff>
    </xdr:to>
    <xdr:sp macro="" textlink="">
      <xdr:nvSpPr>
        <xdr:cNvPr id="183" name="フローチャート: 判断 1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35560</xdr:rowOff>
    </xdr:from>
    <xdr:to xmlns:xdr="http://schemas.openxmlformats.org/drawingml/2006/spreadsheetDrawing">
      <xdr:col>6</xdr:col>
      <xdr:colOff>38100</xdr:colOff>
      <xdr:row>60</xdr:row>
      <xdr:rowOff>137160</xdr:rowOff>
    </xdr:to>
    <xdr:sp macro="" textlink="">
      <xdr:nvSpPr>
        <xdr:cNvPr id="184" name="フローチャート: 判断 183"/>
        <xdr:cNvSpPr/>
      </xdr:nvSpPr>
      <xdr:spPr>
        <a:xfrm>
          <a:off x="1079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5" name="テキスト ボックス 18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6" name="テキスト ボックス 18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7" name="テキスト ボックス 18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8" name="テキスト ボックス 18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9" name="テキスト ボックス 18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xdr:rowOff>
    </xdr:from>
    <xdr:to xmlns:xdr="http://schemas.openxmlformats.org/drawingml/2006/spreadsheetDrawing">
      <xdr:col>24</xdr:col>
      <xdr:colOff>114300</xdr:colOff>
      <xdr:row>57</xdr:row>
      <xdr:rowOff>109855</xdr:rowOff>
    </xdr:to>
    <xdr:sp macro="" textlink="">
      <xdr:nvSpPr>
        <xdr:cNvPr id="190" name="楕円 189"/>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31115</xdr:rowOff>
    </xdr:from>
    <xdr:ext cx="405130" cy="255270"/>
    <xdr:sp macro="" textlink="">
      <xdr:nvSpPr>
        <xdr:cNvPr id="191" name="【橋りょう・トンネル】&#10;有形固定資産減価償却率該当値テキスト"/>
        <xdr:cNvSpPr txBox="1"/>
      </xdr:nvSpPr>
      <xdr:spPr>
        <a:xfrm>
          <a:off x="4673600" y="96323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160020</xdr:rowOff>
    </xdr:from>
    <xdr:to xmlns:xdr="http://schemas.openxmlformats.org/drawingml/2006/spreadsheetDrawing">
      <xdr:col>20</xdr:col>
      <xdr:colOff>38100</xdr:colOff>
      <xdr:row>57</xdr:row>
      <xdr:rowOff>90170</xdr:rowOff>
    </xdr:to>
    <xdr:sp macro="" textlink="">
      <xdr:nvSpPr>
        <xdr:cNvPr id="192" name="楕円 191"/>
        <xdr:cNvSpPr/>
      </xdr:nvSpPr>
      <xdr:spPr>
        <a:xfrm>
          <a:off x="3746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39370</xdr:rowOff>
    </xdr:from>
    <xdr:to xmlns:xdr="http://schemas.openxmlformats.org/drawingml/2006/spreadsheetDrawing">
      <xdr:col>24</xdr:col>
      <xdr:colOff>63500</xdr:colOff>
      <xdr:row>57</xdr:row>
      <xdr:rowOff>59055</xdr:rowOff>
    </xdr:to>
    <xdr:cxnSp macro="">
      <xdr:nvCxnSpPr>
        <xdr:cNvPr id="193" name="直線コネクタ 192"/>
        <xdr:cNvCxnSpPr/>
      </xdr:nvCxnSpPr>
      <xdr:spPr>
        <a:xfrm>
          <a:off x="3797300" y="98120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153035</xdr:rowOff>
    </xdr:from>
    <xdr:to xmlns:xdr="http://schemas.openxmlformats.org/drawingml/2006/spreadsheetDrawing">
      <xdr:col>15</xdr:col>
      <xdr:colOff>101600</xdr:colOff>
      <xdr:row>57</xdr:row>
      <xdr:rowOff>83185</xdr:rowOff>
    </xdr:to>
    <xdr:sp macro="" textlink="">
      <xdr:nvSpPr>
        <xdr:cNvPr id="194" name="楕円 193"/>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32385</xdr:rowOff>
    </xdr:from>
    <xdr:to xmlns:xdr="http://schemas.openxmlformats.org/drawingml/2006/spreadsheetDrawing">
      <xdr:col>19</xdr:col>
      <xdr:colOff>177800</xdr:colOff>
      <xdr:row>57</xdr:row>
      <xdr:rowOff>39370</xdr:rowOff>
    </xdr:to>
    <xdr:cxnSp macro="">
      <xdr:nvCxnSpPr>
        <xdr:cNvPr id="195" name="直線コネクタ 194"/>
        <xdr:cNvCxnSpPr/>
      </xdr:nvCxnSpPr>
      <xdr:spPr>
        <a:xfrm>
          <a:off x="2908300" y="9805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125730</xdr:rowOff>
    </xdr:from>
    <xdr:to xmlns:xdr="http://schemas.openxmlformats.org/drawingml/2006/spreadsheetDrawing">
      <xdr:col>10</xdr:col>
      <xdr:colOff>165100</xdr:colOff>
      <xdr:row>57</xdr:row>
      <xdr:rowOff>55880</xdr:rowOff>
    </xdr:to>
    <xdr:sp macro="" textlink="">
      <xdr:nvSpPr>
        <xdr:cNvPr id="196" name="楕円 195"/>
        <xdr:cNvSpPr/>
      </xdr:nvSpPr>
      <xdr:spPr>
        <a:xfrm>
          <a:off x="1968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5080</xdr:rowOff>
    </xdr:from>
    <xdr:to xmlns:xdr="http://schemas.openxmlformats.org/drawingml/2006/spreadsheetDrawing">
      <xdr:col>15</xdr:col>
      <xdr:colOff>50800</xdr:colOff>
      <xdr:row>57</xdr:row>
      <xdr:rowOff>32385</xdr:rowOff>
    </xdr:to>
    <xdr:cxnSp macro="">
      <xdr:nvCxnSpPr>
        <xdr:cNvPr id="197" name="直線コネクタ 196"/>
        <xdr:cNvCxnSpPr/>
      </xdr:nvCxnSpPr>
      <xdr:spPr>
        <a:xfrm>
          <a:off x="2019300" y="97777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78105</xdr:rowOff>
    </xdr:from>
    <xdr:to xmlns:xdr="http://schemas.openxmlformats.org/drawingml/2006/spreadsheetDrawing">
      <xdr:col>6</xdr:col>
      <xdr:colOff>38100</xdr:colOff>
      <xdr:row>57</xdr:row>
      <xdr:rowOff>8255</xdr:rowOff>
    </xdr:to>
    <xdr:sp macro="" textlink="">
      <xdr:nvSpPr>
        <xdr:cNvPr id="198" name="楕円 197"/>
        <xdr:cNvSpPr/>
      </xdr:nvSpPr>
      <xdr:spPr>
        <a:xfrm>
          <a:off x="1079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128905</xdr:rowOff>
    </xdr:from>
    <xdr:to xmlns:xdr="http://schemas.openxmlformats.org/drawingml/2006/spreadsheetDrawing">
      <xdr:col>10</xdr:col>
      <xdr:colOff>114300</xdr:colOff>
      <xdr:row>57</xdr:row>
      <xdr:rowOff>5080</xdr:rowOff>
    </xdr:to>
    <xdr:cxnSp macro="">
      <xdr:nvCxnSpPr>
        <xdr:cNvPr id="199" name="直線コネクタ 198"/>
        <xdr:cNvCxnSpPr/>
      </xdr:nvCxnSpPr>
      <xdr:spPr>
        <a:xfrm>
          <a:off x="1130300" y="97301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30480</xdr:rowOff>
    </xdr:from>
    <xdr:ext cx="405130" cy="255270"/>
    <xdr:sp macro="" textlink="">
      <xdr:nvSpPr>
        <xdr:cNvPr id="200" name="n_1aveValue【橋りょう・トンネル】&#10;有形固定資産減価償却率"/>
        <xdr:cNvSpPr txBox="1"/>
      </xdr:nvSpPr>
      <xdr:spPr>
        <a:xfrm>
          <a:off x="3582035" y="104889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4445</xdr:rowOff>
    </xdr:from>
    <xdr:ext cx="401320" cy="259080"/>
    <xdr:sp macro="" textlink="">
      <xdr:nvSpPr>
        <xdr:cNvPr id="201" name="n_2aveValue【橋りょう・トンネル】&#10;有形固定資産減価償却率"/>
        <xdr:cNvSpPr txBox="1"/>
      </xdr:nvSpPr>
      <xdr:spPr>
        <a:xfrm>
          <a:off x="2705735" y="104628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154940</xdr:rowOff>
    </xdr:from>
    <xdr:ext cx="401320" cy="255270"/>
    <xdr:sp macro="" textlink="">
      <xdr:nvSpPr>
        <xdr:cNvPr id="202" name="n_3aveValue【橋りょう・トンネル】&#10;有形固定資産減価償却率"/>
        <xdr:cNvSpPr txBox="1"/>
      </xdr:nvSpPr>
      <xdr:spPr>
        <a:xfrm>
          <a:off x="1816735" y="10441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128270</xdr:rowOff>
    </xdr:from>
    <xdr:ext cx="401320" cy="259080"/>
    <xdr:sp macro="" textlink="">
      <xdr:nvSpPr>
        <xdr:cNvPr id="203" name="n_4aveValue【橋りょう・トンネル】&#10;有形固定資産減価償却率"/>
        <xdr:cNvSpPr txBox="1"/>
      </xdr:nvSpPr>
      <xdr:spPr>
        <a:xfrm>
          <a:off x="927735" y="104152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106680</xdr:rowOff>
    </xdr:from>
    <xdr:ext cx="405130" cy="259080"/>
    <xdr:sp macro="" textlink="">
      <xdr:nvSpPr>
        <xdr:cNvPr id="204" name="n_1mainValue【橋りょう・トンネル】&#10;有形固定資産減価償却率"/>
        <xdr:cNvSpPr txBox="1"/>
      </xdr:nvSpPr>
      <xdr:spPr>
        <a:xfrm>
          <a:off x="3582035" y="953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99695</xdr:rowOff>
    </xdr:from>
    <xdr:ext cx="401320" cy="255270"/>
    <xdr:sp macro="" textlink="">
      <xdr:nvSpPr>
        <xdr:cNvPr id="205" name="n_2mainValue【橋りょう・トンネル】&#10;有形固定資産減価償却率"/>
        <xdr:cNvSpPr txBox="1"/>
      </xdr:nvSpPr>
      <xdr:spPr>
        <a:xfrm>
          <a:off x="2705735" y="95294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72390</xdr:rowOff>
    </xdr:from>
    <xdr:ext cx="401320" cy="259080"/>
    <xdr:sp macro="" textlink="">
      <xdr:nvSpPr>
        <xdr:cNvPr id="206" name="n_3mainValue【橋りょう・トンネル】&#10;有形固定資産減価償却率"/>
        <xdr:cNvSpPr txBox="1"/>
      </xdr:nvSpPr>
      <xdr:spPr>
        <a:xfrm>
          <a:off x="1816735" y="95021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24765</xdr:rowOff>
    </xdr:from>
    <xdr:ext cx="401320" cy="259080"/>
    <xdr:sp macro="" textlink="">
      <xdr:nvSpPr>
        <xdr:cNvPr id="207" name="n_4mainValue【橋りょう・トンネル】&#10;有形固定資産減価償却率"/>
        <xdr:cNvSpPr txBox="1"/>
      </xdr:nvSpPr>
      <xdr:spPr>
        <a:xfrm>
          <a:off x="927735" y="9454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6" name="テキスト ボックス 215"/>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19" name="テキスト ボックス 218"/>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221" name="テキスト ボックス 220"/>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1820" cy="255270"/>
    <xdr:sp macro="" textlink="">
      <xdr:nvSpPr>
        <xdr:cNvPr id="223" name="テキスト ボックス 222"/>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820" cy="259080"/>
    <xdr:sp macro="" textlink="">
      <xdr:nvSpPr>
        <xdr:cNvPr id="225" name="テキスト ボックス 224"/>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990" cy="259080"/>
    <xdr:sp macro="" textlink="">
      <xdr:nvSpPr>
        <xdr:cNvPr id="227" name="テキスト ボックス 226"/>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29" name="テキスト ボックス 228"/>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37465</xdr:rowOff>
    </xdr:from>
    <xdr:to xmlns:xdr="http://schemas.openxmlformats.org/drawingml/2006/spreadsheetDrawing">
      <xdr:col>54</xdr:col>
      <xdr:colOff>189865</xdr:colOff>
      <xdr:row>64</xdr:row>
      <xdr:rowOff>72390</xdr:rowOff>
    </xdr:to>
    <xdr:cxnSp macro="">
      <xdr:nvCxnSpPr>
        <xdr:cNvPr id="231" name="直線コネクタ 230"/>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5270"/>
    <xdr:sp macro="" textlink="">
      <xdr:nvSpPr>
        <xdr:cNvPr id="232" name="【橋りょう・トンネル】&#10;一人当たり有形固定資産（償却資産）額最小値テキスト"/>
        <xdr:cNvSpPr txBox="1"/>
      </xdr:nvSpPr>
      <xdr:spPr>
        <a:xfrm>
          <a:off x="10515600" y="110490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155575</xdr:rowOff>
    </xdr:from>
    <xdr:ext cx="690245" cy="255270"/>
    <xdr:sp macro="" textlink="">
      <xdr:nvSpPr>
        <xdr:cNvPr id="234" name="【橋りょう・トンネル】&#10;一人当たり有形固定資産（償却資産）額最大値テキスト"/>
        <xdr:cNvSpPr txBox="1"/>
      </xdr:nvSpPr>
      <xdr:spPr>
        <a:xfrm>
          <a:off x="10515600" y="9413875"/>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37465</xdr:rowOff>
    </xdr:from>
    <xdr:to xmlns:xdr="http://schemas.openxmlformats.org/drawingml/2006/spreadsheetDrawing">
      <xdr:col>55</xdr:col>
      <xdr:colOff>88900</xdr:colOff>
      <xdr:row>56</xdr:row>
      <xdr:rowOff>37465</xdr:rowOff>
    </xdr:to>
    <xdr:cxnSp macro="">
      <xdr:nvCxnSpPr>
        <xdr:cNvPr id="235" name="直線コネクタ 234"/>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86995</xdr:rowOff>
    </xdr:from>
    <xdr:ext cx="598805" cy="255270"/>
    <xdr:sp macro="" textlink="">
      <xdr:nvSpPr>
        <xdr:cNvPr id="236" name="【橋りょう・トンネル】&#10;一人当たり有形固定資産（償却資産）額平均値テキスト"/>
        <xdr:cNvSpPr txBox="1"/>
      </xdr:nvSpPr>
      <xdr:spPr>
        <a:xfrm>
          <a:off x="10515600" y="1071689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64135</xdr:rowOff>
    </xdr:from>
    <xdr:to xmlns:xdr="http://schemas.openxmlformats.org/drawingml/2006/spreadsheetDrawing">
      <xdr:col>55</xdr:col>
      <xdr:colOff>50800</xdr:colOff>
      <xdr:row>63</xdr:row>
      <xdr:rowOff>166370</xdr:rowOff>
    </xdr:to>
    <xdr:sp macro="" textlink="">
      <xdr:nvSpPr>
        <xdr:cNvPr id="237" name="フローチャート: 判断 236"/>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57785</xdr:rowOff>
    </xdr:from>
    <xdr:to xmlns:xdr="http://schemas.openxmlformats.org/drawingml/2006/spreadsheetDrawing">
      <xdr:col>50</xdr:col>
      <xdr:colOff>165100</xdr:colOff>
      <xdr:row>63</xdr:row>
      <xdr:rowOff>159385</xdr:rowOff>
    </xdr:to>
    <xdr:sp macro="" textlink="">
      <xdr:nvSpPr>
        <xdr:cNvPr id="238" name="フローチャート: 判断 237"/>
        <xdr:cNvSpPr/>
      </xdr:nvSpPr>
      <xdr:spPr>
        <a:xfrm>
          <a:off x="95885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60960</xdr:rowOff>
    </xdr:from>
    <xdr:to xmlns:xdr="http://schemas.openxmlformats.org/drawingml/2006/spreadsheetDrawing">
      <xdr:col>46</xdr:col>
      <xdr:colOff>38100</xdr:colOff>
      <xdr:row>63</xdr:row>
      <xdr:rowOff>162560</xdr:rowOff>
    </xdr:to>
    <xdr:sp macro="" textlink="">
      <xdr:nvSpPr>
        <xdr:cNvPr id="239" name="フローチャート: 判断 238"/>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61595</xdr:rowOff>
    </xdr:from>
    <xdr:to xmlns:xdr="http://schemas.openxmlformats.org/drawingml/2006/spreadsheetDrawing">
      <xdr:col>41</xdr:col>
      <xdr:colOff>101600</xdr:colOff>
      <xdr:row>63</xdr:row>
      <xdr:rowOff>163195</xdr:rowOff>
    </xdr:to>
    <xdr:sp macro="" textlink="">
      <xdr:nvSpPr>
        <xdr:cNvPr id="240" name="フローチャート: 判断 239"/>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164465</xdr:rowOff>
    </xdr:to>
    <xdr:sp macro="" textlink="">
      <xdr:nvSpPr>
        <xdr:cNvPr id="241" name="フローチャート: 判断 240"/>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2" name="テキスト ボックス 241"/>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3" name="テキスト ボックス 242"/>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4" name="テキスト ボックス 243"/>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5" name="テキスト ボックス 244"/>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6" name="テキスト ボックス 245"/>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170180</xdr:rowOff>
    </xdr:from>
    <xdr:to xmlns:xdr="http://schemas.openxmlformats.org/drawingml/2006/spreadsheetDrawing">
      <xdr:col>55</xdr:col>
      <xdr:colOff>50800</xdr:colOff>
      <xdr:row>64</xdr:row>
      <xdr:rowOff>100330</xdr:rowOff>
    </xdr:to>
    <xdr:sp macro="" textlink="">
      <xdr:nvSpPr>
        <xdr:cNvPr id="247" name="楕円 246"/>
        <xdr:cNvSpPr/>
      </xdr:nvSpPr>
      <xdr:spPr>
        <a:xfrm>
          <a:off x="10426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85090</xdr:rowOff>
    </xdr:from>
    <xdr:ext cx="534670" cy="259080"/>
    <xdr:sp macro="" textlink="">
      <xdr:nvSpPr>
        <xdr:cNvPr id="248" name="【橋りょう・トンネル】&#10;一人当たり有形固定資産（償却資産）額該当値テキスト"/>
        <xdr:cNvSpPr txBox="1"/>
      </xdr:nvSpPr>
      <xdr:spPr>
        <a:xfrm>
          <a:off x="10515600" y="1088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170815</xdr:rowOff>
    </xdr:from>
    <xdr:to xmlns:xdr="http://schemas.openxmlformats.org/drawingml/2006/spreadsheetDrawing">
      <xdr:col>50</xdr:col>
      <xdr:colOff>165100</xdr:colOff>
      <xdr:row>64</xdr:row>
      <xdr:rowOff>100965</xdr:rowOff>
    </xdr:to>
    <xdr:sp macro="" textlink="">
      <xdr:nvSpPr>
        <xdr:cNvPr id="249" name="楕円 248"/>
        <xdr:cNvSpPr/>
      </xdr:nvSpPr>
      <xdr:spPr>
        <a:xfrm>
          <a:off x="9588500" y="109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49530</xdr:rowOff>
    </xdr:from>
    <xdr:to xmlns:xdr="http://schemas.openxmlformats.org/drawingml/2006/spreadsheetDrawing">
      <xdr:col>55</xdr:col>
      <xdr:colOff>0</xdr:colOff>
      <xdr:row>64</xdr:row>
      <xdr:rowOff>50165</xdr:rowOff>
    </xdr:to>
    <xdr:cxnSp macro="">
      <xdr:nvCxnSpPr>
        <xdr:cNvPr id="250" name="直線コネクタ 249"/>
        <xdr:cNvCxnSpPr/>
      </xdr:nvCxnSpPr>
      <xdr:spPr>
        <a:xfrm flipV="1">
          <a:off x="9639300" y="110223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1270</xdr:rowOff>
    </xdr:from>
    <xdr:to xmlns:xdr="http://schemas.openxmlformats.org/drawingml/2006/spreadsheetDrawing">
      <xdr:col>46</xdr:col>
      <xdr:colOff>38100</xdr:colOff>
      <xdr:row>64</xdr:row>
      <xdr:rowOff>102870</xdr:rowOff>
    </xdr:to>
    <xdr:sp macro="" textlink="">
      <xdr:nvSpPr>
        <xdr:cNvPr id="251" name="楕円 250"/>
        <xdr:cNvSpPr/>
      </xdr:nvSpPr>
      <xdr:spPr>
        <a:xfrm>
          <a:off x="8699500" y="109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50165</xdr:rowOff>
    </xdr:from>
    <xdr:to xmlns:xdr="http://schemas.openxmlformats.org/drawingml/2006/spreadsheetDrawing">
      <xdr:col>50</xdr:col>
      <xdr:colOff>114300</xdr:colOff>
      <xdr:row>64</xdr:row>
      <xdr:rowOff>52070</xdr:rowOff>
    </xdr:to>
    <xdr:cxnSp macro="">
      <xdr:nvCxnSpPr>
        <xdr:cNvPr id="252" name="直線コネクタ 251"/>
        <xdr:cNvCxnSpPr/>
      </xdr:nvCxnSpPr>
      <xdr:spPr>
        <a:xfrm flipV="1">
          <a:off x="8750300" y="110229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1270</xdr:rowOff>
    </xdr:from>
    <xdr:to xmlns:xdr="http://schemas.openxmlformats.org/drawingml/2006/spreadsheetDrawing">
      <xdr:col>41</xdr:col>
      <xdr:colOff>101600</xdr:colOff>
      <xdr:row>64</xdr:row>
      <xdr:rowOff>102870</xdr:rowOff>
    </xdr:to>
    <xdr:sp macro="" textlink="">
      <xdr:nvSpPr>
        <xdr:cNvPr id="253" name="楕円 252"/>
        <xdr:cNvSpPr/>
      </xdr:nvSpPr>
      <xdr:spPr>
        <a:xfrm>
          <a:off x="7810500" y="109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52070</xdr:rowOff>
    </xdr:from>
    <xdr:to xmlns:xdr="http://schemas.openxmlformats.org/drawingml/2006/spreadsheetDrawing">
      <xdr:col>45</xdr:col>
      <xdr:colOff>177800</xdr:colOff>
      <xdr:row>64</xdr:row>
      <xdr:rowOff>52070</xdr:rowOff>
    </xdr:to>
    <xdr:cxnSp macro="">
      <xdr:nvCxnSpPr>
        <xdr:cNvPr id="254" name="直線コネクタ 253"/>
        <xdr:cNvCxnSpPr/>
      </xdr:nvCxnSpPr>
      <xdr:spPr>
        <a:xfrm>
          <a:off x="7861300" y="1102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170180</xdr:rowOff>
    </xdr:from>
    <xdr:to xmlns:xdr="http://schemas.openxmlformats.org/drawingml/2006/spreadsheetDrawing">
      <xdr:col>36</xdr:col>
      <xdr:colOff>165100</xdr:colOff>
      <xdr:row>64</xdr:row>
      <xdr:rowOff>100330</xdr:rowOff>
    </xdr:to>
    <xdr:sp macro="" textlink="">
      <xdr:nvSpPr>
        <xdr:cNvPr id="255" name="楕円 254"/>
        <xdr:cNvSpPr/>
      </xdr:nvSpPr>
      <xdr:spPr>
        <a:xfrm>
          <a:off x="6921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49530</xdr:rowOff>
    </xdr:from>
    <xdr:to xmlns:xdr="http://schemas.openxmlformats.org/drawingml/2006/spreadsheetDrawing">
      <xdr:col>41</xdr:col>
      <xdr:colOff>50800</xdr:colOff>
      <xdr:row>64</xdr:row>
      <xdr:rowOff>52070</xdr:rowOff>
    </xdr:to>
    <xdr:cxnSp macro="">
      <xdr:nvCxnSpPr>
        <xdr:cNvPr id="256" name="直線コネクタ 255"/>
        <xdr:cNvCxnSpPr/>
      </xdr:nvCxnSpPr>
      <xdr:spPr>
        <a:xfrm>
          <a:off x="6972300" y="11022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4445</xdr:rowOff>
    </xdr:from>
    <xdr:ext cx="594995" cy="259080"/>
    <xdr:sp macro="" textlink="">
      <xdr:nvSpPr>
        <xdr:cNvPr id="257" name="n_1aveValue【橋りょう・トンネル】&#10;一人当たり有形固定資産（償却資産）額"/>
        <xdr:cNvSpPr txBox="1"/>
      </xdr:nvSpPr>
      <xdr:spPr>
        <a:xfrm>
          <a:off x="932688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8255</xdr:rowOff>
    </xdr:from>
    <xdr:ext cx="594995" cy="255270"/>
    <xdr:sp macro="" textlink="">
      <xdr:nvSpPr>
        <xdr:cNvPr id="258" name="n_2aveValue【橋りょう・トンネル】&#10;一人当たり有形固定資産（償却資産）額"/>
        <xdr:cNvSpPr txBox="1"/>
      </xdr:nvSpPr>
      <xdr:spPr>
        <a:xfrm>
          <a:off x="8450580" y="106381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8255</xdr:rowOff>
    </xdr:from>
    <xdr:ext cx="594995" cy="255270"/>
    <xdr:sp macro="" textlink="">
      <xdr:nvSpPr>
        <xdr:cNvPr id="259" name="n_3aveValue【橋りょう・トンネル】&#10;一人当たり有形固定資産（償却資産）額"/>
        <xdr:cNvSpPr txBox="1"/>
      </xdr:nvSpPr>
      <xdr:spPr>
        <a:xfrm>
          <a:off x="7561580" y="106381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9525</xdr:rowOff>
    </xdr:from>
    <xdr:ext cx="594995" cy="255270"/>
    <xdr:sp macro="" textlink="">
      <xdr:nvSpPr>
        <xdr:cNvPr id="260" name="n_4aveValue【橋りょう・トンネル】&#10;一人当たり有形固定資産（償却資産）額"/>
        <xdr:cNvSpPr txBox="1"/>
      </xdr:nvSpPr>
      <xdr:spPr>
        <a:xfrm>
          <a:off x="6672580" y="106394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92075</xdr:rowOff>
    </xdr:from>
    <xdr:ext cx="534670" cy="259080"/>
    <xdr:sp macro="" textlink="">
      <xdr:nvSpPr>
        <xdr:cNvPr id="261" name="n_1mainValue【橋りょう・トンネル】&#10;一人当たり有形固定資産（償却資産）額"/>
        <xdr:cNvSpPr txBox="1"/>
      </xdr:nvSpPr>
      <xdr:spPr>
        <a:xfrm>
          <a:off x="9359265" y="11064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93980</xdr:rowOff>
    </xdr:from>
    <xdr:ext cx="530860" cy="259080"/>
    <xdr:sp macro="" textlink="">
      <xdr:nvSpPr>
        <xdr:cNvPr id="262" name="n_2mainValue【橋りょう・トンネル】&#10;一人当たり有形固定資産（償却資産）額"/>
        <xdr:cNvSpPr txBox="1"/>
      </xdr:nvSpPr>
      <xdr:spPr>
        <a:xfrm>
          <a:off x="8482965" y="110667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93980</xdr:rowOff>
    </xdr:from>
    <xdr:ext cx="530860" cy="259080"/>
    <xdr:sp macro="" textlink="">
      <xdr:nvSpPr>
        <xdr:cNvPr id="263" name="n_3mainValue【橋りょう・トンネル】&#10;一人当たり有形固定資産（償却資産）額"/>
        <xdr:cNvSpPr txBox="1"/>
      </xdr:nvSpPr>
      <xdr:spPr>
        <a:xfrm>
          <a:off x="7593965" y="110667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91440</xdr:rowOff>
    </xdr:from>
    <xdr:ext cx="530860" cy="259080"/>
    <xdr:sp macro="" textlink="">
      <xdr:nvSpPr>
        <xdr:cNvPr id="264" name="n_4mainValue【橋りょう・トンネル】&#10;一人当たり有形固定資産（償却資産）額"/>
        <xdr:cNvSpPr txBox="1"/>
      </xdr:nvSpPr>
      <xdr:spPr>
        <a:xfrm>
          <a:off x="6704965" y="11064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3" name="テキスト ボックス 272"/>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5" name="テキスト ボックス 274"/>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77" name="テキスト ボックス 276"/>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79" name="テキスト ボックス 278"/>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83" name="テキスト ボックス 282"/>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87" name="テキスト ボックス 286"/>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29210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146685</xdr:rowOff>
    </xdr:from>
    <xdr:ext cx="340360" cy="255270"/>
    <xdr:sp macro="" textlink="">
      <xdr:nvSpPr>
        <xdr:cNvPr id="293" name="【公営住宅】&#10;有形固定資産減価償却率最大値テキスト"/>
        <xdr:cNvSpPr txBox="1"/>
      </xdr:nvSpPr>
      <xdr:spPr>
        <a:xfrm>
          <a:off x="4673600" y="1317688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29210</xdr:rowOff>
    </xdr:from>
    <xdr:to xmlns:xdr="http://schemas.openxmlformats.org/drawingml/2006/spreadsheetDrawing">
      <xdr:col>24</xdr:col>
      <xdr:colOff>152400</xdr:colOff>
      <xdr:row>78</xdr:row>
      <xdr:rowOff>29210</xdr:rowOff>
    </xdr:to>
    <xdr:cxnSp macro="">
      <xdr:nvCxnSpPr>
        <xdr:cNvPr id="294" name="直線コネクタ 293"/>
        <xdr:cNvCxnSpPr/>
      </xdr:nvCxnSpPr>
      <xdr:spPr>
        <a:xfrm>
          <a:off x="4546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36195</xdr:rowOff>
    </xdr:from>
    <xdr:ext cx="405130" cy="259080"/>
    <xdr:sp macro="" textlink="">
      <xdr:nvSpPr>
        <xdr:cNvPr id="295" name="【公営住宅】&#10;有形固定資産減価償却率平均値テキスト"/>
        <xdr:cNvSpPr txBox="1"/>
      </xdr:nvSpPr>
      <xdr:spPr>
        <a:xfrm>
          <a:off x="4673600" y="14266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57785</xdr:rowOff>
    </xdr:from>
    <xdr:to xmlns:xdr="http://schemas.openxmlformats.org/drawingml/2006/spreadsheetDrawing">
      <xdr:col>24</xdr:col>
      <xdr:colOff>114300</xdr:colOff>
      <xdr:row>83</xdr:row>
      <xdr:rowOff>159385</xdr:rowOff>
    </xdr:to>
    <xdr:sp macro="" textlink="">
      <xdr:nvSpPr>
        <xdr:cNvPr id="296" name="フローチャート: 判断 295"/>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27940</xdr:rowOff>
    </xdr:from>
    <xdr:to xmlns:xdr="http://schemas.openxmlformats.org/drawingml/2006/spreadsheetDrawing">
      <xdr:col>20</xdr:col>
      <xdr:colOff>38100</xdr:colOff>
      <xdr:row>83</xdr:row>
      <xdr:rowOff>129540</xdr:rowOff>
    </xdr:to>
    <xdr:sp macro="" textlink="">
      <xdr:nvSpPr>
        <xdr:cNvPr id="297" name="フローチャート: 判断 296"/>
        <xdr:cNvSpPr/>
      </xdr:nvSpPr>
      <xdr:spPr>
        <a:xfrm>
          <a:off x="3746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140970</xdr:rowOff>
    </xdr:from>
    <xdr:to xmlns:xdr="http://schemas.openxmlformats.org/drawingml/2006/spreadsheetDrawing">
      <xdr:col>10</xdr:col>
      <xdr:colOff>165100</xdr:colOff>
      <xdr:row>83</xdr:row>
      <xdr:rowOff>71120</xdr:rowOff>
    </xdr:to>
    <xdr:sp macro="" textlink="">
      <xdr:nvSpPr>
        <xdr:cNvPr id="299" name="フローチャート: 判断 298"/>
        <xdr:cNvSpPr/>
      </xdr:nvSpPr>
      <xdr:spPr>
        <a:xfrm>
          <a:off x="1968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168275</xdr:rowOff>
    </xdr:from>
    <xdr:to xmlns:xdr="http://schemas.openxmlformats.org/drawingml/2006/spreadsheetDrawing">
      <xdr:col>6</xdr:col>
      <xdr:colOff>38100</xdr:colOff>
      <xdr:row>83</xdr:row>
      <xdr:rowOff>98425</xdr:rowOff>
    </xdr:to>
    <xdr:sp macro="" textlink="">
      <xdr:nvSpPr>
        <xdr:cNvPr id="300" name="フローチャート: 判断 299"/>
        <xdr:cNvSpPr/>
      </xdr:nvSpPr>
      <xdr:spPr>
        <a:xfrm>
          <a:off x="1079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19685</xdr:rowOff>
    </xdr:from>
    <xdr:to xmlns:xdr="http://schemas.openxmlformats.org/drawingml/2006/spreadsheetDrawing">
      <xdr:col>24</xdr:col>
      <xdr:colOff>114300</xdr:colOff>
      <xdr:row>81</xdr:row>
      <xdr:rowOff>121285</xdr:rowOff>
    </xdr:to>
    <xdr:sp macro="" textlink="">
      <xdr:nvSpPr>
        <xdr:cNvPr id="306" name="楕円 305"/>
        <xdr:cNvSpPr/>
      </xdr:nvSpPr>
      <xdr:spPr>
        <a:xfrm>
          <a:off x="45847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42545</xdr:rowOff>
    </xdr:from>
    <xdr:ext cx="405130" cy="255270"/>
    <xdr:sp macro="" textlink="">
      <xdr:nvSpPr>
        <xdr:cNvPr id="307" name="【公営住宅】&#10;有形固定資産減価償却率該当値テキスト"/>
        <xdr:cNvSpPr txBox="1"/>
      </xdr:nvSpPr>
      <xdr:spPr>
        <a:xfrm>
          <a:off x="4673600" y="137585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158750</xdr:rowOff>
    </xdr:from>
    <xdr:to xmlns:xdr="http://schemas.openxmlformats.org/drawingml/2006/spreadsheetDrawing">
      <xdr:col>20</xdr:col>
      <xdr:colOff>38100</xdr:colOff>
      <xdr:row>83</xdr:row>
      <xdr:rowOff>88900</xdr:rowOff>
    </xdr:to>
    <xdr:sp macro="" textlink="">
      <xdr:nvSpPr>
        <xdr:cNvPr id="308" name="楕円 307"/>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70485</xdr:rowOff>
    </xdr:from>
    <xdr:to xmlns:xdr="http://schemas.openxmlformats.org/drawingml/2006/spreadsheetDrawing">
      <xdr:col>24</xdr:col>
      <xdr:colOff>63500</xdr:colOff>
      <xdr:row>83</xdr:row>
      <xdr:rowOff>38100</xdr:rowOff>
    </xdr:to>
    <xdr:cxnSp macro="">
      <xdr:nvCxnSpPr>
        <xdr:cNvPr id="309" name="直線コネクタ 308"/>
        <xdr:cNvCxnSpPr/>
      </xdr:nvCxnSpPr>
      <xdr:spPr>
        <a:xfrm flipV="1">
          <a:off x="3797300" y="13957935"/>
          <a:ext cx="8382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114935</xdr:rowOff>
    </xdr:from>
    <xdr:to xmlns:xdr="http://schemas.openxmlformats.org/drawingml/2006/spreadsheetDrawing">
      <xdr:col>15</xdr:col>
      <xdr:colOff>101600</xdr:colOff>
      <xdr:row>83</xdr:row>
      <xdr:rowOff>45085</xdr:rowOff>
    </xdr:to>
    <xdr:sp macro="" textlink="">
      <xdr:nvSpPr>
        <xdr:cNvPr id="310" name="楕円 309"/>
        <xdr:cNvSpPr/>
      </xdr:nvSpPr>
      <xdr:spPr>
        <a:xfrm>
          <a:off x="2857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166370</xdr:rowOff>
    </xdr:from>
    <xdr:to xmlns:xdr="http://schemas.openxmlformats.org/drawingml/2006/spreadsheetDrawing">
      <xdr:col>19</xdr:col>
      <xdr:colOff>177800</xdr:colOff>
      <xdr:row>83</xdr:row>
      <xdr:rowOff>38100</xdr:rowOff>
    </xdr:to>
    <xdr:cxnSp macro="">
      <xdr:nvCxnSpPr>
        <xdr:cNvPr id="311" name="直線コネクタ 310"/>
        <xdr:cNvCxnSpPr/>
      </xdr:nvCxnSpPr>
      <xdr:spPr>
        <a:xfrm>
          <a:off x="2908300" y="142252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8890</xdr:rowOff>
    </xdr:to>
    <xdr:sp macro="" textlink="">
      <xdr:nvSpPr>
        <xdr:cNvPr id="312" name="楕円 311"/>
        <xdr:cNvSpPr/>
      </xdr:nvSpPr>
      <xdr:spPr>
        <a:xfrm>
          <a:off x="19685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129540</xdr:rowOff>
    </xdr:from>
    <xdr:to xmlns:xdr="http://schemas.openxmlformats.org/drawingml/2006/spreadsheetDrawing">
      <xdr:col>15</xdr:col>
      <xdr:colOff>50800</xdr:colOff>
      <xdr:row>82</xdr:row>
      <xdr:rowOff>166370</xdr:rowOff>
    </xdr:to>
    <xdr:cxnSp macro="">
      <xdr:nvCxnSpPr>
        <xdr:cNvPr id="313" name="直線コネクタ 312"/>
        <xdr:cNvCxnSpPr/>
      </xdr:nvCxnSpPr>
      <xdr:spPr>
        <a:xfrm>
          <a:off x="2019300" y="141884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149225</xdr:rowOff>
    </xdr:from>
    <xdr:to xmlns:xdr="http://schemas.openxmlformats.org/drawingml/2006/spreadsheetDrawing">
      <xdr:col>6</xdr:col>
      <xdr:colOff>38100</xdr:colOff>
      <xdr:row>83</xdr:row>
      <xdr:rowOff>79375</xdr:rowOff>
    </xdr:to>
    <xdr:sp macro="" textlink="">
      <xdr:nvSpPr>
        <xdr:cNvPr id="314" name="楕円 313"/>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129540</xdr:rowOff>
    </xdr:from>
    <xdr:to xmlns:xdr="http://schemas.openxmlformats.org/drawingml/2006/spreadsheetDrawing">
      <xdr:col>10</xdr:col>
      <xdr:colOff>114300</xdr:colOff>
      <xdr:row>83</xdr:row>
      <xdr:rowOff>29210</xdr:rowOff>
    </xdr:to>
    <xdr:cxnSp macro="">
      <xdr:nvCxnSpPr>
        <xdr:cNvPr id="315" name="直線コネクタ 314"/>
        <xdr:cNvCxnSpPr/>
      </xdr:nvCxnSpPr>
      <xdr:spPr>
        <a:xfrm flipV="1">
          <a:off x="1130300" y="1418844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120650</xdr:rowOff>
    </xdr:from>
    <xdr:ext cx="405130" cy="255270"/>
    <xdr:sp macro="" textlink="">
      <xdr:nvSpPr>
        <xdr:cNvPr id="316" name="n_1aveValue【公営住宅】&#10;有形固定資産減価償却率"/>
        <xdr:cNvSpPr txBox="1"/>
      </xdr:nvSpPr>
      <xdr:spPr>
        <a:xfrm>
          <a:off x="3582035" y="143510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91440</xdr:rowOff>
    </xdr:from>
    <xdr:ext cx="401320" cy="259080"/>
    <xdr:sp macro="" textlink="">
      <xdr:nvSpPr>
        <xdr:cNvPr id="317" name="n_2aveValue【公営住宅】&#10;有形固定資産減価償却率"/>
        <xdr:cNvSpPr txBox="1"/>
      </xdr:nvSpPr>
      <xdr:spPr>
        <a:xfrm>
          <a:off x="2705735" y="143217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62230</xdr:rowOff>
    </xdr:from>
    <xdr:ext cx="401320" cy="259080"/>
    <xdr:sp macro="" textlink="">
      <xdr:nvSpPr>
        <xdr:cNvPr id="318" name="n_3aveValue【公営住宅】&#10;有形固定資産減価償却率"/>
        <xdr:cNvSpPr txBox="1"/>
      </xdr:nvSpPr>
      <xdr:spPr>
        <a:xfrm>
          <a:off x="1816735" y="14292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89535</xdr:rowOff>
    </xdr:from>
    <xdr:ext cx="401320" cy="255270"/>
    <xdr:sp macro="" textlink="">
      <xdr:nvSpPr>
        <xdr:cNvPr id="319" name="n_4aveValue【公営住宅】&#10;有形固定資産減価償却率"/>
        <xdr:cNvSpPr txBox="1"/>
      </xdr:nvSpPr>
      <xdr:spPr>
        <a:xfrm>
          <a:off x="927735" y="143198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105410</xdr:rowOff>
    </xdr:from>
    <xdr:ext cx="405130" cy="259080"/>
    <xdr:sp macro="" textlink="">
      <xdr:nvSpPr>
        <xdr:cNvPr id="320" name="n_1mainValue【公営住宅】&#10;有形固定資産減価償却率"/>
        <xdr:cNvSpPr txBox="1"/>
      </xdr:nvSpPr>
      <xdr:spPr>
        <a:xfrm>
          <a:off x="3582035" y="1399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61595</xdr:rowOff>
    </xdr:from>
    <xdr:ext cx="401320" cy="259080"/>
    <xdr:sp macro="" textlink="">
      <xdr:nvSpPr>
        <xdr:cNvPr id="321" name="n_2mainValue【公営住宅】&#10;有形固定資産減価償却率"/>
        <xdr:cNvSpPr txBox="1"/>
      </xdr:nvSpPr>
      <xdr:spPr>
        <a:xfrm>
          <a:off x="2705735" y="139490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25400</xdr:rowOff>
    </xdr:from>
    <xdr:ext cx="401320" cy="259080"/>
    <xdr:sp macro="" textlink="">
      <xdr:nvSpPr>
        <xdr:cNvPr id="322" name="n_3mainValue【公営住宅】&#10;有形固定資産減価償却率"/>
        <xdr:cNvSpPr txBox="1"/>
      </xdr:nvSpPr>
      <xdr:spPr>
        <a:xfrm>
          <a:off x="1816735" y="139128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95885</xdr:rowOff>
    </xdr:from>
    <xdr:ext cx="401320" cy="259080"/>
    <xdr:sp macro="" textlink="">
      <xdr:nvSpPr>
        <xdr:cNvPr id="323" name="n_4mainValue【公営住宅】&#10;有形固定資産減価償却率"/>
        <xdr:cNvSpPr txBox="1"/>
      </xdr:nvSpPr>
      <xdr:spPr>
        <a:xfrm>
          <a:off x="927735" y="139833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32" name="テキスト ボックス 331"/>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3550" cy="255270"/>
    <xdr:sp macro="" textlink="">
      <xdr:nvSpPr>
        <xdr:cNvPr id="335" name="テキスト ボックス 334"/>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3550" cy="259080"/>
    <xdr:sp macro="" textlink="">
      <xdr:nvSpPr>
        <xdr:cNvPr id="337" name="テキスト ボックス 336"/>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39" name="テキスト ボックス 338"/>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3550" cy="255270"/>
    <xdr:sp macro="" textlink="">
      <xdr:nvSpPr>
        <xdr:cNvPr id="341" name="テキスト ボックス 340"/>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3550" cy="259080"/>
    <xdr:sp macro="" textlink="">
      <xdr:nvSpPr>
        <xdr:cNvPr id="343" name="テキスト ボックス 342"/>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45" name="テキスト ボックス 344"/>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20320</xdr:rowOff>
    </xdr:from>
    <xdr:to xmlns:xdr="http://schemas.openxmlformats.org/drawingml/2006/spreadsheetDrawing">
      <xdr:col>54</xdr:col>
      <xdr:colOff>189865</xdr:colOff>
      <xdr:row>86</xdr:row>
      <xdr:rowOff>113665</xdr:rowOff>
    </xdr:to>
    <xdr:cxnSp macro="">
      <xdr:nvCxnSpPr>
        <xdr:cNvPr id="347" name="直線コネクタ 346"/>
        <xdr:cNvCxnSpPr/>
      </xdr:nvCxnSpPr>
      <xdr:spPr>
        <a:xfrm flipV="1">
          <a:off x="10476865"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117475</xdr:rowOff>
    </xdr:from>
    <xdr:ext cx="469900" cy="259080"/>
    <xdr:sp macro="" textlink="">
      <xdr:nvSpPr>
        <xdr:cNvPr id="348" name="【公営住宅】&#10;一人当たり面積最小値テキスト"/>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113665</xdr:rowOff>
    </xdr:from>
    <xdr:to xmlns:xdr="http://schemas.openxmlformats.org/drawingml/2006/spreadsheetDrawing">
      <xdr:col>55</xdr:col>
      <xdr:colOff>88900</xdr:colOff>
      <xdr:row>86</xdr:row>
      <xdr:rowOff>113665</xdr:rowOff>
    </xdr:to>
    <xdr:cxnSp macro="">
      <xdr:nvCxnSpPr>
        <xdr:cNvPr id="349" name="直線コネクタ 348"/>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138430</xdr:rowOff>
    </xdr:from>
    <xdr:ext cx="469900" cy="259080"/>
    <xdr:sp macro="" textlink="">
      <xdr:nvSpPr>
        <xdr:cNvPr id="350" name="【公営住宅】&#10;一人当たり面積最大値テキスト"/>
        <xdr:cNvSpPr txBox="1"/>
      </xdr:nvSpPr>
      <xdr:spPr>
        <a:xfrm>
          <a:off x="105156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20320</xdr:rowOff>
    </xdr:from>
    <xdr:to xmlns:xdr="http://schemas.openxmlformats.org/drawingml/2006/spreadsheetDrawing">
      <xdr:col>55</xdr:col>
      <xdr:colOff>88900</xdr:colOff>
      <xdr:row>79</xdr:row>
      <xdr:rowOff>20320</xdr:rowOff>
    </xdr:to>
    <xdr:cxnSp macro="">
      <xdr:nvCxnSpPr>
        <xdr:cNvPr id="351" name="直線コネクタ 350"/>
        <xdr:cNvCxnSpPr/>
      </xdr:nvCxnSpPr>
      <xdr:spPr>
        <a:xfrm>
          <a:off x="10388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352" name="【公営住宅】&#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53" name="フローチャート: 判断 352"/>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43815</xdr:rowOff>
    </xdr:from>
    <xdr:to xmlns:xdr="http://schemas.openxmlformats.org/drawingml/2006/spreadsheetDrawing">
      <xdr:col>50</xdr:col>
      <xdr:colOff>165100</xdr:colOff>
      <xdr:row>85</xdr:row>
      <xdr:rowOff>145415</xdr:rowOff>
    </xdr:to>
    <xdr:sp macro="" textlink="">
      <xdr:nvSpPr>
        <xdr:cNvPr id="354" name="フローチャート: 判断 353"/>
        <xdr:cNvSpPr/>
      </xdr:nvSpPr>
      <xdr:spPr>
        <a:xfrm>
          <a:off x="9588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43180</xdr:rowOff>
    </xdr:from>
    <xdr:to xmlns:xdr="http://schemas.openxmlformats.org/drawingml/2006/spreadsheetDrawing">
      <xdr:col>46</xdr:col>
      <xdr:colOff>38100</xdr:colOff>
      <xdr:row>85</xdr:row>
      <xdr:rowOff>144780</xdr:rowOff>
    </xdr:to>
    <xdr:sp macro="" textlink="">
      <xdr:nvSpPr>
        <xdr:cNvPr id="355" name="フローチャート: 判断 354"/>
        <xdr:cNvSpPr/>
      </xdr:nvSpPr>
      <xdr:spPr>
        <a:xfrm>
          <a:off x="8699500" y="1461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145415</xdr:rowOff>
    </xdr:to>
    <xdr:sp macro="" textlink="">
      <xdr:nvSpPr>
        <xdr:cNvPr id="356" name="フローチャート: 判断 355"/>
        <xdr:cNvSpPr/>
      </xdr:nvSpPr>
      <xdr:spPr>
        <a:xfrm>
          <a:off x="7810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48895</xdr:rowOff>
    </xdr:from>
    <xdr:to xmlns:xdr="http://schemas.openxmlformats.org/drawingml/2006/spreadsheetDrawing">
      <xdr:col>36</xdr:col>
      <xdr:colOff>165100</xdr:colOff>
      <xdr:row>85</xdr:row>
      <xdr:rowOff>150495</xdr:rowOff>
    </xdr:to>
    <xdr:sp macro="" textlink="">
      <xdr:nvSpPr>
        <xdr:cNvPr id="357" name="フローチャート: 判断 356"/>
        <xdr:cNvSpPr/>
      </xdr:nvSpPr>
      <xdr:spPr>
        <a:xfrm>
          <a:off x="6921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53975</xdr:rowOff>
    </xdr:from>
    <xdr:to xmlns:xdr="http://schemas.openxmlformats.org/drawingml/2006/spreadsheetDrawing">
      <xdr:col>55</xdr:col>
      <xdr:colOff>50800</xdr:colOff>
      <xdr:row>86</xdr:row>
      <xdr:rowOff>155575</xdr:rowOff>
    </xdr:to>
    <xdr:sp macro="" textlink="">
      <xdr:nvSpPr>
        <xdr:cNvPr id="363" name="楕円 362"/>
        <xdr:cNvSpPr/>
      </xdr:nvSpPr>
      <xdr:spPr>
        <a:xfrm>
          <a:off x="104267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140335</xdr:rowOff>
    </xdr:from>
    <xdr:ext cx="469900" cy="259080"/>
    <xdr:sp macro="" textlink="">
      <xdr:nvSpPr>
        <xdr:cNvPr id="364" name="【公営住宅】&#10;一人当たり面積該当値テキスト"/>
        <xdr:cNvSpPr txBox="1"/>
      </xdr:nvSpPr>
      <xdr:spPr>
        <a:xfrm>
          <a:off x="1051560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53975</xdr:rowOff>
    </xdr:from>
    <xdr:to xmlns:xdr="http://schemas.openxmlformats.org/drawingml/2006/spreadsheetDrawing">
      <xdr:col>50</xdr:col>
      <xdr:colOff>165100</xdr:colOff>
      <xdr:row>86</xdr:row>
      <xdr:rowOff>155575</xdr:rowOff>
    </xdr:to>
    <xdr:sp macro="" textlink="">
      <xdr:nvSpPr>
        <xdr:cNvPr id="365" name="楕円 364"/>
        <xdr:cNvSpPr/>
      </xdr:nvSpPr>
      <xdr:spPr>
        <a:xfrm>
          <a:off x="9588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104775</xdr:rowOff>
    </xdr:from>
    <xdr:to xmlns:xdr="http://schemas.openxmlformats.org/drawingml/2006/spreadsheetDrawing">
      <xdr:col>55</xdr:col>
      <xdr:colOff>0</xdr:colOff>
      <xdr:row>86</xdr:row>
      <xdr:rowOff>104775</xdr:rowOff>
    </xdr:to>
    <xdr:cxnSp macro="">
      <xdr:nvCxnSpPr>
        <xdr:cNvPr id="366" name="直線コネクタ 365"/>
        <xdr:cNvCxnSpPr/>
      </xdr:nvCxnSpPr>
      <xdr:spPr>
        <a:xfrm>
          <a:off x="9639300" y="148494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53975</xdr:rowOff>
    </xdr:from>
    <xdr:to xmlns:xdr="http://schemas.openxmlformats.org/drawingml/2006/spreadsheetDrawing">
      <xdr:col>46</xdr:col>
      <xdr:colOff>38100</xdr:colOff>
      <xdr:row>86</xdr:row>
      <xdr:rowOff>155575</xdr:rowOff>
    </xdr:to>
    <xdr:sp macro="" textlink="">
      <xdr:nvSpPr>
        <xdr:cNvPr id="367" name="楕円 366"/>
        <xdr:cNvSpPr/>
      </xdr:nvSpPr>
      <xdr:spPr>
        <a:xfrm>
          <a:off x="8699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104775</xdr:rowOff>
    </xdr:from>
    <xdr:to xmlns:xdr="http://schemas.openxmlformats.org/drawingml/2006/spreadsheetDrawing">
      <xdr:col>50</xdr:col>
      <xdr:colOff>114300</xdr:colOff>
      <xdr:row>86</xdr:row>
      <xdr:rowOff>104775</xdr:rowOff>
    </xdr:to>
    <xdr:cxnSp macro="">
      <xdr:nvCxnSpPr>
        <xdr:cNvPr id="368" name="直線コネクタ 367"/>
        <xdr:cNvCxnSpPr/>
      </xdr:nvCxnSpPr>
      <xdr:spPr>
        <a:xfrm>
          <a:off x="8750300" y="14849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53975</xdr:rowOff>
    </xdr:from>
    <xdr:to xmlns:xdr="http://schemas.openxmlformats.org/drawingml/2006/spreadsheetDrawing">
      <xdr:col>41</xdr:col>
      <xdr:colOff>101600</xdr:colOff>
      <xdr:row>86</xdr:row>
      <xdr:rowOff>155575</xdr:rowOff>
    </xdr:to>
    <xdr:sp macro="" textlink="">
      <xdr:nvSpPr>
        <xdr:cNvPr id="369" name="楕円 368"/>
        <xdr:cNvSpPr/>
      </xdr:nvSpPr>
      <xdr:spPr>
        <a:xfrm>
          <a:off x="7810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104775</xdr:rowOff>
    </xdr:from>
    <xdr:to xmlns:xdr="http://schemas.openxmlformats.org/drawingml/2006/spreadsheetDrawing">
      <xdr:col>45</xdr:col>
      <xdr:colOff>177800</xdr:colOff>
      <xdr:row>86</xdr:row>
      <xdr:rowOff>104775</xdr:rowOff>
    </xdr:to>
    <xdr:cxnSp macro="">
      <xdr:nvCxnSpPr>
        <xdr:cNvPr id="370" name="直線コネクタ 369"/>
        <xdr:cNvCxnSpPr/>
      </xdr:nvCxnSpPr>
      <xdr:spPr>
        <a:xfrm>
          <a:off x="7861300" y="14849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53975</xdr:rowOff>
    </xdr:from>
    <xdr:to xmlns:xdr="http://schemas.openxmlformats.org/drawingml/2006/spreadsheetDrawing">
      <xdr:col>36</xdr:col>
      <xdr:colOff>165100</xdr:colOff>
      <xdr:row>86</xdr:row>
      <xdr:rowOff>155575</xdr:rowOff>
    </xdr:to>
    <xdr:sp macro="" textlink="">
      <xdr:nvSpPr>
        <xdr:cNvPr id="371" name="楕円 370"/>
        <xdr:cNvSpPr/>
      </xdr:nvSpPr>
      <xdr:spPr>
        <a:xfrm>
          <a:off x="6921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104775</xdr:rowOff>
    </xdr:from>
    <xdr:to xmlns:xdr="http://schemas.openxmlformats.org/drawingml/2006/spreadsheetDrawing">
      <xdr:col>41</xdr:col>
      <xdr:colOff>50800</xdr:colOff>
      <xdr:row>86</xdr:row>
      <xdr:rowOff>104775</xdr:rowOff>
    </xdr:to>
    <xdr:cxnSp macro="">
      <xdr:nvCxnSpPr>
        <xdr:cNvPr id="372" name="直線コネクタ 371"/>
        <xdr:cNvCxnSpPr/>
      </xdr:nvCxnSpPr>
      <xdr:spPr>
        <a:xfrm>
          <a:off x="6972300" y="14849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161925</xdr:rowOff>
    </xdr:from>
    <xdr:ext cx="469900" cy="259080"/>
    <xdr:sp macro="" textlink="">
      <xdr:nvSpPr>
        <xdr:cNvPr id="373" name="n_1aveValue【公営住宅】&#10;一人当たり面積"/>
        <xdr:cNvSpPr txBox="1"/>
      </xdr:nvSpPr>
      <xdr:spPr>
        <a:xfrm>
          <a:off x="9391650" y="1439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161290</xdr:rowOff>
    </xdr:from>
    <xdr:ext cx="466090" cy="259080"/>
    <xdr:sp macro="" textlink="">
      <xdr:nvSpPr>
        <xdr:cNvPr id="374" name="n_2aveValue【公営住宅】&#10;一人当たり面積"/>
        <xdr:cNvSpPr txBox="1"/>
      </xdr:nvSpPr>
      <xdr:spPr>
        <a:xfrm>
          <a:off x="8515350" y="14391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161925</xdr:rowOff>
    </xdr:from>
    <xdr:ext cx="466090" cy="259080"/>
    <xdr:sp macro="" textlink="">
      <xdr:nvSpPr>
        <xdr:cNvPr id="375" name="n_3aveValue【公営住宅】&#10;一人当たり面積"/>
        <xdr:cNvSpPr txBox="1"/>
      </xdr:nvSpPr>
      <xdr:spPr>
        <a:xfrm>
          <a:off x="7626350" y="14392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167005</xdr:rowOff>
    </xdr:from>
    <xdr:ext cx="466090" cy="255270"/>
    <xdr:sp macro="" textlink="">
      <xdr:nvSpPr>
        <xdr:cNvPr id="376" name="n_4aveValue【公営住宅】&#10;一人当たり面積"/>
        <xdr:cNvSpPr txBox="1"/>
      </xdr:nvSpPr>
      <xdr:spPr>
        <a:xfrm>
          <a:off x="6737350" y="143973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146685</xdr:rowOff>
    </xdr:from>
    <xdr:ext cx="469900" cy="255270"/>
    <xdr:sp macro="" textlink="">
      <xdr:nvSpPr>
        <xdr:cNvPr id="377" name="n_1mainValue【公営住宅】&#10;一人当たり面積"/>
        <xdr:cNvSpPr txBox="1"/>
      </xdr:nvSpPr>
      <xdr:spPr>
        <a:xfrm>
          <a:off x="9391650" y="148913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146685</xdr:rowOff>
    </xdr:from>
    <xdr:ext cx="466090" cy="255270"/>
    <xdr:sp macro="" textlink="">
      <xdr:nvSpPr>
        <xdr:cNvPr id="378" name="n_2mainValue【公営住宅】&#10;一人当たり面積"/>
        <xdr:cNvSpPr txBox="1"/>
      </xdr:nvSpPr>
      <xdr:spPr>
        <a:xfrm>
          <a:off x="8515350" y="14891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146685</xdr:rowOff>
    </xdr:from>
    <xdr:ext cx="466090" cy="255270"/>
    <xdr:sp macro="" textlink="">
      <xdr:nvSpPr>
        <xdr:cNvPr id="379" name="n_3mainValue【公営住宅】&#10;一人当たり面積"/>
        <xdr:cNvSpPr txBox="1"/>
      </xdr:nvSpPr>
      <xdr:spPr>
        <a:xfrm>
          <a:off x="7626350" y="14891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146685</xdr:rowOff>
    </xdr:from>
    <xdr:ext cx="466090" cy="255270"/>
    <xdr:sp macro="" textlink="">
      <xdr:nvSpPr>
        <xdr:cNvPr id="380" name="n_4mainValue【公営住宅】&#10;一人当たり面積"/>
        <xdr:cNvSpPr txBox="1"/>
      </xdr:nvSpPr>
      <xdr:spPr>
        <a:xfrm>
          <a:off x="6737350" y="14891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5" name="テキスト ボックス 404"/>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7" name="テキスト ボックス 406"/>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3550" cy="259080"/>
    <xdr:sp macro="" textlink="">
      <xdr:nvSpPr>
        <xdr:cNvPr id="409" name="テキスト ボックス 408"/>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411" name="テキスト ボックス 410"/>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270"/>
    <xdr:sp macro="" textlink="">
      <xdr:nvSpPr>
        <xdr:cNvPr id="417" name="テキスト ボックス 416"/>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280" cy="259080"/>
    <xdr:sp macro="" textlink="">
      <xdr:nvSpPr>
        <xdr:cNvPr id="419" name="テキスト ボックス 418"/>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166370</xdr:rowOff>
    </xdr:from>
    <xdr:to xmlns:xdr="http://schemas.openxmlformats.org/drawingml/2006/spreadsheetDrawing">
      <xdr:col>85</xdr:col>
      <xdr:colOff>126365</xdr:colOff>
      <xdr:row>42</xdr:row>
      <xdr:rowOff>3810</xdr:rowOff>
    </xdr:to>
    <xdr:cxnSp macro="">
      <xdr:nvCxnSpPr>
        <xdr:cNvPr id="421" name="直線コネクタ 420"/>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5270"/>
    <xdr:sp macro="" textlink="">
      <xdr:nvSpPr>
        <xdr:cNvPr id="422" name="【認定こども園・幼稚園・保育所】&#10;有形固定資産減価償却率最小値テキスト"/>
        <xdr:cNvSpPr txBox="1"/>
      </xdr:nvSpPr>
      <xdr:spPr>
        <a:xfrm>
          <a:off x="16357600" y="72085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423" name="直線コネクタ 422"/>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112395</xdr:rowOff>
    </xdr:from>
    <xdr:ext cx="405130" cy="255270"/>
    <xdr:sp macro="" textlink="">
      <xdr:nvSpPr>
        <xdr:cNvPr id="424" name="【認定こども園・幼稚園・保育所】&#10;有形固定資産減価償却率最大値テキスト"/>
        <xdr:cNvSpPr txBox="1"/>
      </xdr:nvSpPr>
      <xdr:spPr>
        <a:xfrm>
          <a:off x="16357600" y="54273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166370</xdr:rowOff>
    </xdr:from>
    <xdr:to xmlns:xdr="http://schemas.openxmlformats.org/drawingml/2006/spreadsheetDrawing">
      <xdr:col>86</xdr:col>
      <xdr:colOff>25400</xdr:colOff>
      <xdr:row>32</xdr:row>
      <xdr:rowOff>166370</xdr:rowOff>
    </xdr:to>
    <xdr:cxnSp macro="">
      <xdr:nvCxnSpPr>
        <xdr:cNvPr id="425" name="直線コネクタ 424"/>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26"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46355</xdr:rowOff>
    </xdr:from>
    <xdr:to xmlns:xdr="http://schemas.openxmlformats.org/drawingml/2006/spreadsheetDrawing">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21590</xdr:rowOff>
    </xdr:from>
    <xdr:to xmlns:xdr="http://schemas.openxmlformats.org/drawingml/2006/spreadsheetDrawing">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114935</xdr:rowOff>
    </xdr:from>
    <xdr:to xmlns:xdr="http://schemas.openxmlformats.org/drawingml/2006/spreadsheetDrawing">
      <xdr:col>85</xdr:col>
      <xdr:colOff>177800</xdr:colOff>
      <xdr:row>42</xdr:row>
      <xdr:rowOff>45085</xdr:rowOff>
    </xdr:to>
    <xdr:sp macro="" textlink="">
      <xdr:nvSpPr>
        <xdr:cNvPr id="437" name="楕円 436"/>
        <xdr:cNvSpPr/>
      </xdr:nvSpPr>
      <xdr:spPr>
        <a:xfrm>
          <a:off x="16268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29845</xdr:rowOff>
    </xdr:from>
    <xdr:ext cx="405130" cy="255270"/>
    <xdr:sp macro="" textlink="">
      <xdr:nvSpPr>
        <xdr:cNvPr id="438" name="【認定こども園・幼稚園・保育所】&#10;有形固定資産減価償却率該当値テキスト"/>
        <xdr:cNvSpPr txBox="1"/>
      </xdr:nvSpPr>
      <xdr:spPr>
        <a:xfrm>
          <a:off x="16357600" y="70592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38735</xdr:rowOff>
    </xdr:from>
    <xdr:to xmlns:xdr="http://schemas.openxmlformats.org/drawingml/2006/spreadsheetDrawing">
      <xdr:col>81</xdr:col>
      <xdr:colOff>101600</xdr:colOff>
      <xdr:row>41</xdr:row>
      <xdr:rowOff>140335</xdr:rowOff>
    </xdr:to>
    <xdr:sp macro="" textlink="">
      <xdr:nvSpPr>
        <xdr:cNvPr id="439" name="楕円 438"/>
        <xdr:cNvSpPr/>
      </xdr:nvSpPr>
      <xdr:spPr>
        <a:xfrm>
          <a:off x="15430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89535</xdr:rowOff>
    </xdr:from>
    <xdr:to xmlns:xdr="http://schemas.openxmlformats.org/drawingml/2006/spreadsheetDrawing">
      <xdr:col>85</xdr:col>
      <xdr:colOff>127000</xdr:colOff>
      <xdr:row>41</xdr:row>
      <xdr:rowOff>166370</xdr:rowOff>
    </xdr:to>
    <xdr:cxnSp macro="">
      <xdr:nvCxnSpPr>
        <xdr:cNvPr id="440" name="直線コネクタ 439"/>
        <xdr:cNvCxnSpPr/>
      </xdr:nvCxnSpPr>
      <xdr:spPr>
        <a:xfrm>
          <a:off x="15481300" y="711898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133985</xdr:rowOff>
    </xdr:from>
    <xdr:to xmlns:xdr="http://schemas.openxmlformats.org/drawingml/2006/spreadsheetDrawing">
      <xdr:col>76</xdr:col>
      <xdr:colOff>165100</xdr:colOff>
      <xdr:row>41</xdr:row>
      <xdr:rowOff>64135</xdr:rowOff>
    </xdr:to>
    <xdr:sp macro="" textlink="">
      <xdr:nvSpPr>
        <xdr:cNvPr id="441" name="楕円 440"/>
        <xdr:cNvSpPr/>
      </xdr:nvSpPr>
      <xdr:spPr>
        <a:xfrm>
          <a:off x="14541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13335</xdr:rowOff>
    </xdr:from>
    <xdr:to xmlns:xdr="http://schemas.openxmlformats.org/drawingml/2006/spreadsheetDrawing">
      <xdr:col>81</xdr:col>
      <xdr:colOff>50800</xdr:colOff>
      <xdr:row>41</xdr:row>
      <xdr:rowOff>89535</xdr:rowOff>
    </xdr:to>
    <xdr:cxnSp macro="">
      <xdr:nvCxnSpPr>
        <xdr:cNvPr id="442" name="直線コネクタ 441"/>
        <xdr:cNvCxnSpPr/>
      </xdr:nvCxnSpPr>
      <xdr:spPr>
        <a:xfrm>
          <a:off x="14592300" y="70427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40640</xdr:rowOff>
    </xdr:from>
    <xdr:to xmlns:xdr="http://schemas.openxmlformats.org/drawingml/2006/spreadsheetDrawing">
      <xdr:col>72</xdr:col>
      <xdr:colOff>38100</xdr:colOff>
      <xdr:row>40</xdr:row>
      <xdr:rowOff>142240</xdr:rowOff>
    </xdr:to>
    <xdr:sp macro="" textlink="">
      <xdr:nvSpPr>
        <xdr:cNvPr id="443" name="楕円 442"/>
        <xdr:cNvSpPr/>
      </xdr:nvSpPr>
      <xdr:spPr>
        <a:xfrm>
          <a:off x="1365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91440</xdr:rowOff>
    </xdr:from>
    <xdr:to xmlns:xdr="http://schemas.openxmlformats.org/drawingml/2006/spreadsheetDrawing">
      <xdr:col>76</xdr:col>
      <xdr:colOff>114300</xdr:colOff>
      <xdr:row>41</xdr:row>
      <xdr:rowOff>13335</xdr:rowOff>
    </xdr:to>
    <xdr:cxnSp macro="">
      <xdr:nvCxnSpPr>
        <xdr:cNvPr id="444" name="直線コネクタ 443"/>
        <xdr:cNvCxnSpPr/>
      </xdr:nvCxnSpPr>
      <xdr:spPr>
        <a:xfrm>
          <a:off x="13703300" y="694944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141605</xdr:rowOff>
    </xdr:from>
    <xdr:to xmlns:xdr="http://schemas.openxmlformats.org/drawingml/2006/spreadsheetDrawing">
      <xdr:col>67</xdr:col>
      <xdr:colOff>101600</xdr:colOff>
      <xdr:row>40</xdr:row>
      <xdr:rowOff>71755</xdr:rowOff>
    </xdr:to>
    <xdr:sp macro="" textlink="">
      <xdr:nvSpPr>
        <xdr:cNvPr id="445" name="楕円 444"/>
        <xdr:cNvSpPr/>
      </xdr:nvSpPr>
      <xdr:spPr>
        <a:xfrm>
          <a:off x="12763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20955</xdr:rowOff>
    </xdr:from>
    <xdr:to xmlns:xdr="http://schemas.openxmlformats.org/drawingml/2006/spreadsheetDrawing">
      <xdr:col>71</xdr:col>
      <xdr:colOff>177800</xdr:colOff>
      <xdr:row>40</xdr:row>
      <xdr:rowOff>91440</xdr:rowOff>
    </xdr:to>
    <xdr:cxnSp macro="">
      <xdr:nvCxnSpPr>
        <xdr:cNvPr id="446" name="直線コネクタ 445"/>
        <xdr:cNvCxnSpPr/>
      </xdr:nvCxnSpPr>
      <xdr:spPr>
        <a:xfrm>
          <a:off x="12814300" y="68789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158750</xdr:rowOff>
    </xdr:from>
    <xdr:ext cx="405130" cy="259080"/>
    <xdr:sp macro="" textlink="">
      <xdr:nvSpPr>
        <xdr:cNvPr id="447" name="n_1aveValue【認定こども園・幼稚園・保育所】&#10;有形固定資産減価償却率"/>
        <xdr:cNvSpPr txBox="1"/>
      </xdr:nvSpPr>
      <xdr:spPr>
        <a:xfrm>
          <a:off x="15266035" y="615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170180</xdr:rowOff>
    </xdr:from>
    <xdr:ext cx="401320" cy="259080"/>
    <xdr:sp macro="" textlink="">
      <xdr:nvSpPr>
        <xdr:cNvPr id="448" name="n_2aveValue【認定こども園・幼稚園・保育所】&#10;有形固定資産減価償却率"/>
        <xdr:cNvSpPr txBox="1"/>
      </xdr:nvSpPr>
      <xdr:spPr>
        <a:xfrm>
          <a:off x="14389735" y="61709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164465</xdr:rowOff>
    </xdr:from>
    <xdr:ext cx="401320" cy="259080"/>
    <xdr:sp macro="" textlink="">
      <xdr:nvSpPr>
        <xdr:cNvPr id="449" name="n_3aveValue【認定こども園・幼稚園・保育所】&#10;有形固定資産減価償却率"/>
        <xdr:cNvSpPr txBox="1"/>
      </xdr:nvSpPr>
      <xdr:spPr>
        <a:xfrm>
          <a:off x="13500735" y="61652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139700</xdr:rowOff>
    </xdr:from>
    <xdr:ext cx="401320" cy="259080"/>
    <xdr:sp macro="" textlink="">
      <xdr:nvSpPr>
        <xdr:cNvPr id="450" name="n_4aveValue【認定こども園・幼稚園・保育所】&#10;有形固定資産減価償却率"/>
        <xdr:cNvSpPr txBox="1"/>
      </xdr:nvSpPr>
      <xdr:spPr>
        <a:xfrm>
          <a:off x="12611735" y="6140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132080</xdr:rowOff>
    </xdr:from>
    <xdr:ext cx="405130" cy="255270"/>
    <xdr:sp macro="" textlink="">
      <xdr:nvSpPr>
        <xdr:cNvPr id="451" name="n_1mainValue【認定こども園・幼稚園・保育所】&#10;有形固定資産減価償却率"/>
        <xdr:cNvSpPr txBox="1"/>
      </xdr:nvSpPr>
      <xdr:spPr>
        <a:xfrm>
          <a:off x="15266035" y="7161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55245</xdr:rowOff>
    </xdr:from>
    <xdr:ext cx="401320" cy="255270"/>
    <xdr:sp macro="" textlink="">
      <xdr:nvSpPr>
        <xdr:cNvPr id="452" name="n_2mainValue【認定こども園・幼稚園・保育所】&#10;有形固定資産減価償却率"/>
        <xdr:cNvSpPr txBox="1"/>
      </xdr:nvSpPr>
      <xdr:spPr>
        <a:xfrm>
          <a:off x="14389735" y="70846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133350</xdr:rowOff>
    </xdr:from>
    <xdr:ext cx="401320" cy="255270"/>
    <xdr:sp macro="" textlink="">
      <xdr:nvSpPr>
        <xdr:cNvPr id="453" name="n_3mainValue【認定こども園・幼稚園・保育所】&#10;有形固定資産減価償却率"/>
        <xdr:cNvSpPr txBox="1"/>
      </xdr:nvSpPr>
      <xdr:spPr>
        <a:xfrm>
          <a:off x="13500735" y="69913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63500</xdr:rowOff>
    </xdr:from>
    <xdr:ext cx="401320" cy="255270"/>
    <xdr:sp macro="" textlink="">
      <xdr:nvSpPr>
        <xdr:cNvPr id="454" name="n_4mainValue【認定こども園・幼稚園・保育所】&#10;有形固定資産減価償却率"/>
        <xdr:cNvSpPr txBox="1"/>
      </xdr:nvSpPr>
      <xdr:spPr>
        <a:xfrm>
          <a:off x="12611735" y="69215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3" name="テキスト ボックス 462"/>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5" name="直線コネクタ 4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3550" cy="259080"/>
    <xdr:sp macro="" textlink="">
      <xdr:nvSpPr>
        <xdr:cNvPr id="466" name="テキスト ボックス 465"/>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3550" cy="255270"/>
    <xdr:sp macro="" textlink="">
      <xdr:nvSpPr>
        <xdr:cNvPr id="468" name="テキスト ボックス 467"/>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9" name="直線コネクタ 4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3550" cy="259080"/>
    <xdr:sp macro="" textlink="">
      <xdr:nvSpPr>
        <xdr:cNvPr id="470" name="テキスト ボックス 469"/>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1" name="直線コネクタ 4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3550" cy="259080"/>
    <xdr:sp macro="" textlink="">
      <xdr:nvSpPr>
        <xdr:cNvPr id="472" name="テキスト ボックス 471"/>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3" name="直線コネクタ 4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3550" cy="255270"/>
    <xdr:sp macro="" textlink="">
      <xdr:nvSpPr>
        <xdr:cNvPr id="474" name="テキスト ボックス 473"/>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76" name="テキスト ボックス 475"/>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68580</xdr:rowOff>
    </xdr:from>
    <xdr:to xmlns:xdr="http://schemas.openxmlformats.org/drawingml/2006/spreadsheetDrawing">
      <xdr:col>116</xdr:col>
      <xdr:colOff>62865</xdr:colOff>
      <xdr:row>42</xdr:row>
      <xdr:rowOff>22860</xdr:rowOff>
    </xdr:to>
    <xdr:cxnSp macro="">
      <xdr:nvCxnSpPr>
        <xdr:cNvPr id="478" name="直線コネクタ 477"/>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479"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480" name="直線コネクタ 479"/>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15240</xdr:rowOff>
    </xdr:from>
    <xdr:ext cx="469900" cy="259080"/>
    <xdr:sp macro="" textlink="">
      <xdr:nvSpPr>
        <xdr:cNvPr id="481"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68580</xdr:rowOff>
    </xdr:from>
    <xdr:to xmlns:xdr="http://schemas.openxmlformats.org/drawingml/2006/spreadsheetDrawing">
      <xdr:col>116</xdr:col>
      <xdr:colOff>152400</xdr:colOff>
      <xdr:row>34</xdr:row>
      <xdr:rowOff>68580</xdr:rowOff>
    </xdr:to>
    <xdr:cxnSp macro="">
      <xdr:nvCxnSpPr>
        <xdr:cNvPr id="482" name="直線コネクタ 481"/>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2540</xdr:rowOff>
    </xdr:from>
    <xdr:ext cx="469900" cy="259080"/>
    <xdr:sp macro="" textlink="">
      <xdr:nvSpPr>
        <xdr:cNvPr id="483" name="【認定こども園・幼稚園・保育所】&#10;一人当たり面積平均値テキスト"/>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151130</xdr:rowOff>
    </xdr:from>
    <xdr:to xmlns:xdr="http://schemas.openxmlformats.org/drawingml/2006/spreadsheetDrawing">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158750</xdr:rowOff>
    </xdr:from>
    <xdr:to xmlns:xdr="http://schemas.openxmlformats.org/drawingml/2006/spreadsheetDrawing">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166370</xdr:rowOff>
    </xdr:from>
    <xdr:to xmlns:xdr="http://schemas.openxmlformats.org/drawingml/2006/spreadsheetDrawing">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170180</xdr:rowOff>
    </xdr:from>
    <xdr:to xmlns:xdr="http://schemas.openxmlformats.org/drawingml/2006/spreadsheetDrawing">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2540</xdr:rowOff>
    </xdr:from>
    <xdr:to xmlns:xdr="http://schemas.openxmlformats.org/drawingml/2006/spreadsheetDrawing">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82550</xdr:rowOff>
    </xdr:from>
    <xdr:to xmlns:xdr="http://schemas.openxmlformats.org/drawingml/2006/spreadsheetDrawing">
      <xdr:col>116</xdr:col>
      <xdr:colOff>114300</xdr:colOff>
      <xdr:row>42</xdr:row>
      <xdr:rowOff>12700</xdr:rowOff>
    </xdr:to>
    <xdr:sp macro="" textlink="">
      <xdr:nvSpPr>
        <xdr:cNvPr id="494" name="楕円 493"/>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469900" cy="255270"/>
    <xdr:sp macro="" textlink="">
      <xdr:nvSpPr>
        <xdr:cNvPr id="495" name="【認定こども園・幼稚園・保育所】&#10;一人当たり面積該当値テキスト"/>
        <xdr:cNvSpPr txBox="1"/>
      </xdr:nvSpPr>
      <xdr:spPr>
        <a:xfrm>
          <a:off x="22199600" y="7026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82550</xdr:rowOff>
    </xdr:from>
    <xdr:to xmlns:xdr="http://schemas.openxmlformats.org/drawingml/2006/spreadsheetDrawing">
      <xdr:col>112</xdr:col>
      <xdr:colOff>38100</xdr:colOff>
      <xdr:row>42</xdr:row>
      <xdr:rowOff>12700</xdr:rowOff>
    </xdr:to>
    <xdr:sp macro="" textlink="">
      <xdr:nvSpPr>
        <xdr:cNvPr id="496" name="楕円 495"/>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133350</xdr:rowOff>
    </xdr:from>
    <xdr:to xmlns:xdr="http://schemas.openxmlformats.org/drawingml/2006/spreadsheetDrawing">
      <xdr:col>116</xdr:col>
      <xdr:colOff>63500</xdr:colOff>
      <xdr:row>41</xdr:row>
      <xdr:rowOff>133350</xdr:rowOff>
    </xdr:to>
    <xdr:cxnSp macro="">
      <xdr:nvCxnSpPr>
        <xdr:cNvPr id="497" name="直線コネクタ 496"/>
        <xdr:cNvCxnSpPr/>
      </xdr:nvCxnSpPr>
      <xdr:spPr>
        <a:xfrm>
          <a:off x="21323300" y="716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82550</xdr:rowOff>
    </xdr:from>
    <xdr:to xmlns:xdr="http://schemas.openxmlformats.org/drawingml/2006/spreadsheetDrawing">
      <xdr:col>107</xdr:col>
      <xdr:colOff>101600</xdr:colOff>
      <xdr:row>42</xdr:row>
      <xdr:rowOff>12700</xdr:rowOff>
    </xdr:to>
    <xdr:sp macro="" textlink="">
      <xdr:nvSpPr>
        <xdr:cNvPr id="498" name="楕円 497"/>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133350</xdr:rowOff>
    </xdr:from>
    <xdr:to xmlns:xdr="http://schemas.openxmlformats.org/drawingml/2006/spreadsheetDrawing">
      <xdr:col>111</xdr:col>
      <xdr:colOff>177800</xdr:colOff>
      <xdr:row>41</xdr:row>
      <xdr:rowOff>133350</xdr:rowOff>
    </xdr:to>
    <xdr:cxnSp macro="">
      <xdr:nvCxnSpPr>
        <xdr:cNvPr id="499" name="直線コネクタ 498"/>
        <xdr:cNvCxnSpPr/>
      </xdr:nvCxnSpPr>
      <xdr:spPr>
        <a:xfrm>
          <a:off x="20434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52070</xdr:rowOff>
    </xdr:from>
    <xdr:to xmlns:xdr="http://schemas.openxmlformats.org/drawingml/2006/spreadsheetDrawing">
      <xdr:col>102</xdr:col>
      <xdr:colOff>165100</xdr:colOff>
      <xdr:row>41</xdr:row>
      <xdr:rowOff>153670</xdr:rowOff>
    </xdr:to>
    <xdr:sp macro="" textlink="">
      <xdr:nvSpPr>
        <xdr:cNvPr id="500" name="楕円 499"/>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102870</xdr:rowOff>
    </xdr:from>
    <xdr:to xmlns:xdr="http://schemas.openxmlformats.org/drawingml/2006/spreadsheetDrawing">
      <xdr:col>107</xdr:col>
      <xdr:colOff>50800</xdr:colOff>
      <xdr:row>41</xdr:row>
      <xdr:rowOff>133350</xdr:rowOff>
    </xdr:to>
    <xdr:cxnSp macro="">
      <xdr:nvCxnSpPr>
        <xdr:cNvPr id="501" name="直線コネクタ 500"/>
        <xdr:cNvCxnSpPr/>
      </xdr:nvCxnSpPr>
      <xdr:spPr>
        <a:xfrm>
          <a:off x="19545300" y="7132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52070</xdr:rowOff>
    </xdr:from>
    <xdr:to xmlns:xdr="http://schemas.openxmlformats.org/drawingml/2006/spreadsheetDrawing">
      <xdr:col>98</xdr:col>
      <xdr:colOff>38100</xdr:colOff>
      <xdr:row>41</xdr:row>
      <xdr:rowOff>153670</xdr:rowOff>
    </xdr:to>
    <xdr:sp macro="" textlink="">
      <xdr:nvSpPr>
        <xdr:cNvPr id="502" name="楕円 501"/>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102870</xdr:rowOff>
    </xdr:from>
    <xdr:to xmlns:xdr="http://schemas.openxmlformats.org/drawingml/2006/spreadsheetDrawing">
      <xdr:col>102</xdr:col>
      <xdr:colOff>114300</xdr:colOff>
      <xdr:row>41</xdr:row>
      <xdr:rowOff>102870</xdr:rowOff>
    </xdr:to>
    <xdr:cxnSp macro="">
      <xdr:nvCxnSpPr>
        <xdr:cNvPr id="503" name="直線コネクタ 502"/>
        <xdr:cNvCxnSpPr/>
      </xdr:nvCxnSpPr>
      <xdr:spPr>
        <a:xfrm>
          <a:off x="18656300" y="713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105410</xdr:rowOff>
    </xdr:from>
    <xdr:ext cx="469900" cy="259080"/>
    <xdr:sp macro="" textlink="">
      <xdr:nvSpPr>
        <xdr:cNvPr id="504" name="n_1aveValue【認定こども園・幼稚園・保育所】&#10;一人当たり面積"/>
        <xdr:cNvSpPr txBox="1"/>
      </xdr:nvSpPr>
      <xdr:spPr>
        <a:xfrm>
          <a:off x="210756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113030</xdr:rowOff>
    </xdr:from>
    <xdr:ext cx="466090" cy="259080"/>
    <xdr:sp macro="" textlink="">
      <xdr:nvSpPr>
        <xdr:cNvPr id="505" name="n_2aveValue【認定こども園・幼稚園・保育所】&#10;一人当たり面積"/>
        <xdr:cNvSpPr txBox="1"/>
      </xdr:nvSpPr>
      <xdr:spPr>
        <a:xfrm>
          <a:off x="20199350" y="6628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116840</xdr:rowOff>
    </xdr:from>
    <xdr:ext cx="466090" cy="259080"/>
    <xdr:sp macro="" textlink="">
      <xdr:nvSpPr>
        <xdr:cNvPr id="506" name="n_3aveValue【認定こども園・幼稚園・保育所】&#10;一人当たり面積"/>
        <xdr:cNvSpPr txBox="1"/>
      </xdr:nvSpPr>
      <xdr:spPr>
        <a:xfrm>
          <a:off x="19310350" y="6631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120650</xdr:rowOff>
    </xdr:from>
    <xdr:ext cx="466090" cy="255270"/>
    <xdr:sp macro="" textlink="">
      <xdr:nvSpPr>
        <xdr:cNvPr id="507" name="n_4aveValue【認定こども園・幼稚園・保育所】&#10;一人当たり面積"/>
        <xdr:cNvSpPr txBox="1"/>
      </xdr:nvSpPr>
      <xdr:spPr>
        <a:xfrm>
          <a:off x="18421350" y="6635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3810</xdr:rowOff>
    </xdr:from>
    <xdr:ext cx="469900" cy="259080"/>
    <xdr:sp macro="" textlink="">
      <xdr:nvSpPr>
        <xdr:cNvPr id="508" name="n_1mainValue【認定こども園・幼稚園・保育所】&#10;一人当たり面積"/>
        <xdr:cNvSpPr txBox="1"/>
      </xdr:nvSpPr>
      <xdr:spPr>
        <a:xfrm>
          <a:off x="2107565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3810</xdr:rowOff>
    </xdr:from>
    <xdr:ext cx="466090" cy="259080"/>
    <xdr:sp macro="" textlink="">
      <xdr:nvSpPr>
        <xdr:cNvPr id="509" name="n_2mainValue【認定こども園・幼稚園・保育所】&#10;一人当たり面積"/>
        <xdr:cNvSpPr txBox="1"/>
      </xdr:nvSpPr>
      <xdr:spPr>
        <a:xfrm>
          <a:off x="20199350" y="720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144780</xdr:rowOff>
    </xdr:from>
    <xdr:ext cx="466090" cy="255270"/>
    <xdr:sp macro="" textlink="">
      <xdr:nvSpPr>
        <xdr:cNvPr id="510" name="n_3mainValue【認定こども園・幼稚園・保育所】&#10;一人当たり面積"/>
        <xdr:cNvSpPr txBox="1"/>
      </xdr:nvSpPr>
      <xdr:spPr>
        <a:xfrm>
          <a:off x="19310350" y="71742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144780</xdr:rowOff>
    </xdr:from>
    <xdr:ext cx="466090" cy="255270"/>
    <xdr:sp macro="" textlink="">
      <xdr:nvSpPr>
        <xdr:cNvPr id="511" name="n_4mainValue【認定こども園・幼稚園・保育所】&#10;一人当たり面積"/>
        <xdr:cNvSpPr txBox="1"/>
      </xdr:nvSpPr>
      <xdr:spPr>
        <a:xfrm>
          <a:off x="18421350" y="71742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20" name="テキスト ボックス 519"/>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22" name="テキスト ボックス 521"/>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3550" cy="259080"/>
    <xdr:sp macro="" textlink="">
      <xdr:nvSpPr>
        <xdr:cNvPr id="524" name="テキスト ボックス 523"/>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28" name="テキスト ボックス 527"/>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2" name="テキスト ボックス 5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34" name="テキスト ボックス 533"/>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6350</xdr:rowOff>
    </xdr:from>
    <xdr:to xmlns:xdr="http://schemas.openxmlformats.org/drawingml/2006/spreadsheetDrawing">
      <xdr:col>85</xdr:col>
      <xdr:colOff>126365</xdr:colOff>
      <xdr:row>63</xdr:row>
      <xdr:rowOff>78105</xdr:rowOff>
    </xdr:to>
    <xdr:cxnSp macro="">
      <xdr:nvCxnSpPr>
        <xdr:cNvPr id="536" name="直線コネクタ 535"/>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81915</xdr:rowOff>
    </xdr:from>
    <xdr:ext cx="405130" cy="259080"/>
    <xdr:sp macro="" textlink="">
      <xdr:nvSpPr>
        <xdr:cNvPr id="537"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78105</xdr:rowOff>
    </xdr:from>
    <xdr:to xmlns:xdr="http://schemas.openxmlformats.org/drawingml/2006/spreadsheetDrawing">
      <xdr:col>86</xdr:col>
      <xdr:colOff>25400</xdr:colOff>
      <xdr:row>63</xdr:row>
      <xdr:rowOff>78105</xdr:rowOff>
    </xdr:to>
    <xdr:cxnSp macro="">
      <xdr:nvCxnSpPr>
        <xdr:cNvPr id="538" name="直線コネクタ 537"/>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123825</xdr:rowOff>
    </xdr:from>
    <xdr:ext cx="405130" cy="255270"/>
    <xdr:sp macro="" textlink="">
      <xdr:nvSpPr>
        <xdr:cNvPr id="539" name="【学校施設】&#10;有形固定資産減価償却率最大値テキスト"/>
        <xdr:cNvSpPr txBox="1"/>
      </xdr:nvSpPr>
      <xdr:spPr>
        <a:xfrm>
          <a:off x="16357600" y="95535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40" name="直線コネクタ 53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41910</xdr:rowOff>
    </xdr:from>
    <xdr:ext cx="405130" cy="255270"/>
    <xdr:sp macro="" textlink="">
      <xdr:nvSpPr>
        <xdr:cNvPr id="541" name="【学校施設】&#10;有形固定資産減価償却率平均値テキスト"/>
        <xdr:cNvSpPr txBox="1"/>
      </xdr:nvSpPr>
      <xdr:spPr>
        <a:xfrm>
          <a:off x="16357600" y="103289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63500</xdr:rowOff>
    </xdr:from>
    <xdr:to xmlns:xdr="http://schemas.openxmlformats.org/drawingml/2006/spreadsheetDrawing">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48260</xdr:rowOff>
    </xdr:from>
    <xdr:to xmlns:xdr="http://schemas.openxmlformats.org/drawingml/2006/spreadsheetDrawing">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38735</xdr:rowOff>
    </xdr:from>
    <xdr:to xmlns:xdr="http://schemas.openxmlformats.org/drawingml/2006/spreadsheetDrawing">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27305</xdr:rowOff>
    </xdr:from>
    <xdr:to xmlns:xdr="http://schemas.openxmlformats.org/drawingml/2006/spreadsheetDrawing">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27305</xdr:rowOff>
    </xdr:from>
    <xdr:to xmlns:xdr="http://schemas.openxmlformats.org/drawingml/2006/spreadsheetDrawing">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7" name="テキスト ボックス 546"/>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8" name="テキスト ボックス 547"/>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9" name="テキスト ボックス 548"/>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50" name="テキスト ボックス 549"/>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51" name="テキスト ボックス 550"/>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23495</xdr:rowOff>
    </xdr:from>
    <xdr:to xmlns:xdr="http://schemas.openxmlformats.org/drawingml/2006/spreadsheetDrawing">
      <xdr:col>85</xdr:col>
      <xdr:colOff>177800</xdr:colOff>
      <xdr:row>60</xdr:row>
      <xdr:rowOff>125095</xdr:rowOff>
    </xdr:to>
    <xdr:sp macro="" textlink="">
      <xdr:nvSpPr>
        <xdr:cNvPr id="552" name="楕円 551"/>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46355</xdr:rowOff>
    </xdr:from>
    <xdr:ext cx="405130" cy="259080"/>
    <xdr:sp macro="" textlink="">
      <xdr:nvSpPr>
        <xdr:cNvPr id="553" name="【学校施設】&#10;有形固定資産減価償却率該当値テキスト"/>
        <xdr:cNvSpPr txBox="1"/>
      </xdr:nvSpPr>
      <xdr:spPr>
        <a:xfrm>
          <a:off x="16357600" y="10161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6350</xdr:rowOff>
    </xdr:from>
    <xdr:to xmlns:xdr="http://schemas.openxmlformats.org/drawingml/2006/spreadsheetDrawing">
      <xdr:col>81</xdr:col>
      <xdr:colOff>101600</xdr:colOff>
      <xdr:row>60</xdr:row>
      <xdr:rowOff>107950</xdr:rowOff>
    </xdr:to>
    <xdr:sp macro="" textlink="">
      <xdr:nvSpPr>
        <xdr:cNvPr id="554" name="楕円 553"/>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57150</xdr:rowOff>
    </xdr:from>
    <xdr:to xmlns:xdr="http://schemas.openxmlformats.org/drawingml/2006/spreadsheetDrawing">
      <xdr:col>85</xdr:col>
      <xdr:colOff>127000</xdr:colOff>
      <xdr:row>60</xdr:row>
      <xdr:rowOff>74930</xdr:rowOff>
    </xdr:to>
    <xdr:cxnSp macro="">
      <xdr:nvCxnSpPr>
        <xdr:cNvPr id="555" name="直線コネクタ 554"/>
        <xdr:cNvCxnSpPr/>
      </xdr:nvCxnSpPr>
      <xdr:spPr>
        <a:xfrm>
          <a:off x="15481300" y="103441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19685</xdr:rowOff>
    </xdr:from>
    <xdr:to xmlns:xdr="http://schemas.openxmlformats.org/drawingml/2006/spreadsheetDrawing">
      <xdr:col>76</xdr:col>
      <xdr:colOff>165100</xdr:colOff>
      <xdr:row>60</xdr:row>
      <xdr:rowOff>121285</xdr:rowOff>
    </xdr:to>
    <xdr:sp macro="" textlink="">
      <xdr:nvSpPr>
        <xdr:cNvPr id="556" name="楕円 555"/>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57150</xdr:rowOff>
    </xdr:from>
    <xdr:to xmlns:xdr="http://schemas.openxmlformats.org/drawingml/2006/spreadsheetDrawing">
      <xdr:col>81</xdr:col>
      <xdr:colOff>50800</xdr:colOff>
      <xdr:row>60</xdr:row>
      <xdr:rowOff>70485</xdr:rowOff>
    </xdr:to>
    <xdr:cxnSp macro="">
      <xdr:nvCxnSpPr>
        <xdr:cNvPr id="557" name="直線コネクタ 556"/>
        <xdr:cNvCxnSpPr/>
      </xdr:nvCxnSpPr>
      <xdr:spPr>
        <a:xfrm flipV="1">
          <a:off x="14592300" y="103441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12065</xdr:rowOff>
    </xdr:from>
    <xdr:to xmlns:xdr="http://schemas.openxmlformats.org/drawingml/2006/spreadsheetDrawing">
      <xdr:col>72</xdr:col>
      <xdr:colOff>38100</xdr:colOff>
      <xdr:row>60</xdr:row>
      <xdr:rowOff>113665</xdr:rowOff>
    </xdr:to>
    <xdr:sp macro="" textlink="">
      <xdr:nvSpPr>
        <xdr:cNvPr id="558" name="楕円 557"/>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63500</xdr:rowOff>
    </xdr:from>
    <xdr:to xmlns:xdr="http://schemas.openxmlformats.org/drawingml/2006/spreadsheetDrawing">
      <xdr:col>76</xdr:col>
      <xdr:colOff>114300</xdr:colOff>
      <xdr:row>60</xdr:row>
      <xdr:rowOff>70485</xdr:rowOff>
    </xdr:to>
    <xdr:cxnSp macro="">
      <xdr:nvCxnSpPr>
        <xdr:cNvPr id="559" name="直線コネクタ 558"/>
        <xdr:cNvCxnSpPr/>
      </xdr:nvCxnSpPr>
      <xdr:spPr>
        <a:xfrm>
          <a:off x="13703300" y="103505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48260</xdr:rowOff>
    </xdr:from>
    <xdr:to xmlns:xdr="http://schemas.openxmlformats.org/drawingml/2006/spreadsheetDrawing">
      <xdr:col>67</xdr:col>
      <xdr:colOff>101600</xdr:colOff>
      <xdr:row>60</xdr:row>
      <xdr:rowOff>149860</xdr:rowOff>
    </xdr:to>
    <xdr:sp macro="" textlink="">
      <xdr:nvSpPr>
        <xdr:cNvPr id="560" name="楕円 559"/>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63500</xdr:rowOff>
    </xdr:from>
    <xdr:to xmlns:xdr="http://schemas.openxmlformats.org/drawingml/2006/spreadsheetDrawing">
      <xdr:col>71</xdr:col>
      <xdr:colOff>177800</xdr:colOff>
      <xdr:row>60</xdr:row>
      <xdr:rowOff>99060</xdr:rowOff>
    </xdr:to>
    <xdr:cxnSp macro="">
      <xdr:nvCxnSpPr>
        <xdr:cNvPr id="561" name="直線コネクタ 560"/>
        <xdr:cNvCxnSpPr/>
      </xdr:nvCxnSpPr>
      <xdr:spPr>
        <a:xfrm flipV="1">
          <a:off x="12814300" y="103505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140970</xdr:rowOff>
    </xdr:from>
    <xdr:ext cx="405130" cy="259080"/>
    <xdr:sp macro="" textlink="">
      <xdr:nvSpPr>
        <xdr:cNvPr id="562" name="n_1aveValue【学校施設】&#10;有形固定資産減価償却率"/>
        <xdr:cNvSpPr txBox="1"/>
      </xdr:nvSpPr>
      <xdr:spPr>
        <a:xfrm>
          <a:off x="15266035"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132080</xdr:rowOff>
    </xdr:from>
    <xdr:ext cx="401320" cy="255270"/>
    <xdr:sp macro="" textlink="">
      <xdr:nvSpPr>
        <xdr:cNvPr id="563" name="n_2aveValue【学校施設】&#10;有形固定資産減価償却率"/>
        <xdr:cNvSpPr txBox="1"/>
      </xdr:nvSpPr>
      <xdr:spPr>
        <a:xfrm>
          <a:off x="14389735" y="104190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120650</xdr:rowOff>
    </xdr:from>
    <xdr:ext cx="401320" cy="255270"/>
    <xdr:sp macro="" textlink="">
      <xdr:nvSpPr>
        <xdr:cNvPr id="564" name="n_3aveValue【学校施設】&#10;有形固定資産減価償却率"/>
        <xdr:cNvSpPr txBox="1"/>
      </xdr:nvSpPr>
      <xdr:spPr>
        <a:xfrm>
          <a:off x="13500735" y="10407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145415</xdr:rowOff>
    </xdr:from>
    <xdr:ext cx="401320" cy="255270"/>
    <xdr:sp macro="" textlink="">
      <xdr:nvSpPr>
        <xdr:cNvPr id="565" name="n_4aveValue【学校施設】&#10;有形固定資産減価償却率"/>
        <xdr:cNvSpPr txBox="1"/>
      </xdr:nvSpPr>
      <xdr:spPr>
        <a:xfrm>
          <a:off x="12611735" y="100895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124460</xdr:rowOff>
    </xdr:from>
    <xdr:ext cx="405130" cy="259080"/>
    <xdr:sp macro="" textlink="">
      <xdr:nvSpPr>
        <xdr:cNvPr id="566" name="n_1mainValue【学校施設】&#10;有形固定資産減価償却率"/>
        <xdr:cNvSpPr txBox="1"/>
      </xdr:nvSpPr>
      <xdr:spPr>
        <a:xfrm>
          <a:off x="15266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137795</xdr:rowOff>
    </xdr:from>
    <xdr:ext cx="401320" cy="259080"/>
    <xdr:sp macro="" textlink="">
      <xdr:nvSpPr>
        <xdr:cNvPr id="567" name="n_2mainValue【学校施設】&#10;有形固定資産減価償却率"/>
        <xdr:cNvSpPr txBox="1"/>
      </xdr:nvSpPr>
      <xdr:spPr>
        <a:xfrm>
          <a:off x="14389735" y="100818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130175</xdr:rowOff>
    </xdr:from>
    <xdr:ext cx="401320" cy="259080"/>
    <xdr:sp macro="" textlink="">
      <xdr:nvSpPr>
        <xdr:cNvPr id="568" name="n_3mainValue【学校施設】&#10;有形固定資産減価償却率"/>
        <xdr:cNvSpPr txBox="1"/>
      </xdr:nvSpPr>
      <xdr:spPr>
        <a:xfrm>
          <a:off x="13500735" y="10074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140970</xdr:rowOff>
    </xdr:from>
    <xdr:ext cx="401320" cy="259080"/>
    <xdr:sp macro="" textlink="">
      <xdr:nvSpPr>
        <xdr:cNvPr id="569" name="n_4mainValue【学校施設】&#10;有形固定資産減価償却率"/>
        <xdr:cNvSpPr txBox="1"/>
      </xdr:nvSpPr>
      <xdr:spPr>
        <a:xfrm>
          <a:off x="12611735" y="104279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8" name="テキスト ボックス 577"/>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0" name="直線コネクタ 5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81" name="テキスト ボックス 580"/>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2" name="直線コネクタ 5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3" name="テキスト ボックス 582"/>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4" name="直線コネクタ 5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5" name="テキスト ボックス 584"/>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6" name="直線コネクタ 5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7" name="テキスト ボックス 586"/>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8" name="直線コネクタ 5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9" name="テキスト ボックス 588"/>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591" name="テキスト ボックス 590"/>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60960</xdr:rowOff>
    </xdr:from>
    <xdr:to xmlns:xdr="http://schemas.openxmlformats.org/drawingml/2006/spreadsheetDrawing">
      <xdr:col>116</xdr:col>
      <xdr:colOff>62865</xdr:colOff>
      <xdr:row>63</xdr:row>
      <xdr:rowOff>99695</xdr:rowOff>
    </xdr:to>
    <xdr:cxnSp macro="">
      <xdr:nvCxnSpPr>
        <xdr:cNvPr id="593" name="直線コネクタ 592"/>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103505</xdr:rowOff>
    </xdr:from>
    <xdr:ext cx="469900" cy="259080"/>
    <xdr:sp macro="" textlink="">
      <xdr:nvSpPr>
        <xdr:cNvPr id="594" name="【学校施設】&#10;一人当たり面積最小値テキスト"/>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99695</xdr:rowOff>
    </xdr:from>
    <xdr:to xmlns:xdr="http://schemas.openxmlformats.org/drawingml/2006/spreadsheetDrawing">
      <xdr:col>116</xdr:col>
      <xdr:colOff>152400</xdr:colOff>
      <xdr:row>63</xdr:row>
      <xdr:rowOff>99695</xdr:rowOff>
    </xdr:to>
    <xdr:cxnSp macro="">
      <xdr:nvCxnSpPr>
        <xdr:cNvPr id="595" name="直線コネクタ 594"/>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7620</xdr:rowOff>
    </xdr:from>
    <xdr:ext cx="469900" cy="255270"/>
    <xdr:sp macro="" textlink="">
      <xdr:nvSpPr>
        <xdr:cNvPr id="596" name="【学校施設】&#10;一人当たり面積最大値テキスト"/>
        <xdr:cNvSpPr txBox="1"/>
      </xdr:nvSpPr>
      <xdr:spPr>
        <a:xfrm>
          <a:off x="22199600" y="9437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60960</xdr:rowOff>
    </xdr:from>
    <xdr:to xmlns:xdr="http://schemas.openxmlformats.org/drawingml/2006/spreadsheetDrawing">
      <xdr:col>116</xdr:col>
      <xdr:colOff>152400</xdr:colOff>
      <xdr:row>56</xdr:row>
      <xdr:rowOff>60960</xdr:rowOff>
    </xdr:to>
    <xdr:cxnSp macro="">
      <xdr:nvCxnSpPr>
        <xdr:cNvPr id="597" name="直線コネクタ 596"/>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104775</xdr:rowOff>
    </xdr:from>
    <xdr:ext cx="469900" cy="259080"/>
    <xdr:sp macro="" textlink="">
      <xdr:nvSpPr>
        <xdr:cNvPr id="598" name="【学校施設】&#10;一人当たり面積平均値テキスト"/>
        <xdr:cNvSpPr txBox="1"/>
      </xdr:nvSpPr>
      <xdr:spPr>
        <a:xfrm>
          <a:off x="22199600" y="10563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81915</xdr:rowOff>
    </xdr:from>
    <xdr:to xmlns:xdr="http://schemas.openxmlformats.org/drawingml/2006/spreadsheetDrawing">
      <xdr:col>116</xdr:col>
      <xdr:colOff>114300</xdr:colOff>
      <xdr:row>63</xdr:row>
      <xdr:rowOff>12065</xdr:rowOff>
    </xdr:to>
    <xdr:sp macro="" textlink="">
      <xdr:nvSpPr>
        <xdr:cNvPr id="599" name="フローチャート: 判断 598"/>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80010</xdr:rowOff>
    </xdr:from>
    <xdr:to xmlns:xdr="http://schemas.openxmlformats.org/drawingml/2006/spreadsheetDrawing">
      <xdr:col>112</xdr:col>
      <xdr:colOff>38100</xdr:colOff>
      <xdr:row>63</xdr:row>
      <xdr:rowOff>10160</xdr:rowOff>
    </xdr:to>
    <xdr:sp macro="" textlink="">
      <xdr:nvSpPr>
        <xdr:cNvPr id="600" name="フローチャート: 判断 599"/>
        <xdr:cNvSpPr/>
      </xdr:nvSpPr>
      <xdr:spPr>
        <a:xfrm>
          <a:off x="21272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83820</xdr:rowOff>
    </xdr:from>
    <xdr:to xmlns:xdr="http://schemas.openxmlformats.org/drawingml/2006/spreadsheetDrawing">
      <xdr:col>107</xdr:col>
      <xdr:colOff>101600</xdr:colOff>
      <xdr:row>63</xdr:row>
      <xdr:rowOff>13970</xdr:rowOff>
    </xdr:to>
    <xdr:sp macro="" textlink="">
      <xdr:nvSpPr>
        <xdr:cNvPr id="601" name="フローチャート: 判断 600"/>
        <xdr:cNvSpPr/>
      </xdr:nvSpPr>
      <xdr:spPr>
        <a:xfrm>
          <a:off x="20383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89535</xdr:rowOff>
    </xdr:from>
    <xdr:to xmlns:xdr="http://schemas.openxmlformats.org/drawingml/2006/spreadsheetDrawing">
      <xdr:col>102</xdr:col>
      <xdr:colOff>165100</xdr:colOff>
      <xdr:row>63</xdr:row>
      <xdr:rowOff>19685</xdr:rowOff>
    </xdr:to>
    <xdr:sp macro="" textlink="">
      <xdr:nvSpPr>
        <xdr:cNvPr id="602" name="フローチャート: 判断 601"/>
        <xdr:cNvSpPr/>
      </xdr:nvSpPr>
      <xdr:spPr>
        <a:xfrm>
          <a:off x="194945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88900</xdr:rowOff>
    </xdr:from>
    <xdr:to xmlns:xdr="http://schemas.openxmlformats.org/drawingml/2006/spreadsheetDrawing">
      <xdr:col>98</xdr:col>
      <xdr:colOff>38100</xdr:colOff>
      <xdr:row>63</xdr:row>
      <xdr:rowOff>19050</xdr:rowOff>
    </xdr:to>
    <xdr:sp macro="" textlink="">
      <xdr:nvSpPr>
        <xdr:cNvPr id="603" name="フローチャート: 判断 602"/>
        <xdr:cNvSpPr/>
      </xdr:nvSpPr>
      <xdr:spPr>
        <a:xfrm>
          <a:off x="18605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4" name="テキスト ボックス 603"/>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5" name="テキスト ボックス 604"/>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6" name="テキスト ボックス 605"/>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7" name="テキスト ボックス 606"/>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8" name="テキスト ボックス 607"/>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168910</xdr:rowOff>
    </xdr:from>
    <xdr:to xmlns:xdr="http://schemas.openxmlformats.org/drawingml/2006/spreadsheetDrawing">
      <xdr:col>116</xdr:col>
      <xdr:colOff>114300</xdr:colOff>
      <xdr:row>63</xdr:row>
      <xdr:rowOff>99060</xdr:rowOff>
    </xdr:to>
    <xdr:sp macro="" textlink="">
      <xdr:nvSpPr>
        <xdr:cNvPr id="609" name="楕円 608"/>
        <xdr:cNvSpPr/>
      </xdr:nvSpPr>
      <xdr:spPr>
        <a:xfrm>
          <a:off x="221107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83820</xdr:rowOff>
    </xdr:from>
    <xdr:ext cx="469900" cy="259080"/>
    <xdr:sp macro="" textlink="">
      <xdr:nvSpPr>
        <xdr:cNvPr id="610" name="【学校施設】&#10;一人当たり面積該当値テキスト"/>
        <xdr:cNvSpPr txBox="1"/>
      </xdr:nvSpPr>
      <xdr:spPr>
        <a:xfrm>
          <a:off x="22199600" y="1071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168275</xdr:rowOff>
    </xdr:from>
    <xdr:to xmlns:xdr="http://schemas.openxmlformats.org/drawingml/2006/spreadsheetDrawing">
      <xdr:col>112</xdr:col>
      <xdr:colOff>38100</xdr:colOff>
      <xdr:row>63</xdr:row>
      <xdr:rowOff>98425</xdr:rowOff>
    </xdr:to>
    <xdr:sp macro="" textlink="">
      <xdr:nvSpPr>
        <xdr:cNvPr id="611" name="楕円 610"/>
        <xdr:cNvSpPr/>
      </xdr:nvSpPr>
      <xdr:spPr>
        <a:xfrm>
          <a:off x="21272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47625</xdr:rowOff>
    </xdr:from>
    <xdr:to xmlns:xdr="http://schemas.openxmlformats.org/drawingml/2006/spreadsheetDrawing">
      <xdr:col>116</xdr:col>
      <xdr:colOff>63500</xdr:colOff>
      <xdr:row>63</xdr:row>
      <xdr:rowOff>48260</xdr:rowOff>
    </xdr:to>
    <xdr:cxnSp macro="">
      <xdr:nvCxnSpPr>
        <xdr:cNvPr id="612" name="直線コネクタ 611"/>
        <xdr:cNvCxnSpPr/>
      </xdr:nvCxnSpPr>
      <xdr:spPr>
        <a:xfrm>
          <a:off x="21323300" y="10848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168910</xdr:rowOff>
    </xdr:from>
    <xdr:to xmlns:xdr="http://schemas.openxmlformats.org/drawingml/2006/spreadsheetDrawing">
      <xdr:col>107</xdr:col>
      <xdr:colOff>101600</xdr:colOff>
      <xdr:row>63</xdr:row>
      <xdr:rowOff>99060</xdr:rowOff>
    </xdr:to>
    <xdr:sp macro="" textlink="">
      <xdr:nvSpPr>
        <xdr:cNvPr id="613" name="楕円 612"/>
        <xdr:cNvSpPr/>
      </xdr:nvSpPr>
      <xdr:spPr>
        <a:xfrm>
          <a:off x="20383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47625</xdr:rowOff>
    </xdr:from>
    <xdr:to xmlns:xdr="http://schemas.openxmlformats.org/drawingml/2006/spreadsheetDrawing">
      <xdr:col>111</xdr:col>
      <xdr:colOff>177800</xdr:colOff>
      <xdr:row>63</xdr:row>
      <xdr:rowOff>48260</xdr:rowOff>
    </xdr:to>
    <xdr:cxnSp macro="">
      <xdr:nvCxnSpPr>
        <xdr:cNvPr id="614" name="直線コネクタ 613"/>
        <xdr:cNvCxnSpPr/>
      </xdr:nvCxnSpPr>
      <xdr:spPr>
        <a:xfrm flipV="1">
          <a:off x="20434300" y="10848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168275</xdr:rowOff>
    </xdr:from>
    <xdr:to xmlns:xdr="http://schemas.openxmlformats.org/drawingml/2006/spreadsheetDrawing">
      <xdr:col>102</xdr:col>
      <xdr:colOff>165100</xdr:colOff>
      <xdr:row>63</xdr:row>
      <xdr:rowOff>98425</xdr:rowOff>
    </xdr:to>
    <xdr:sp macro="" textlink="">
      <xdr:nvSpPr>
        <xdr:cNvPr id="615" name="楕円 614"/>
        <xdr:cNvSpPr/>
      </xdr:nvSpPr>
      <xdr:spPr>
        <a:xfrm>
          <a:off x="19494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47625</xdr:rowOff>
    </xdr:from>
    <xdr:to xmlns:xdr="http://schemas.openxmlformats.org/drawingml/2006/spreadsheetDrawing">
      <xdr:col>107</xdr:col>
      <xdr:colOff>50800</xdr:colOff>
      <xdr:row>63</xdr:row>
      <xdr:rowOff>48260</xdr:rowOff>
    </xdr:to>
    <xdr:cxnSp macro="">
      <xdr:nvCxnSpPr>
        <xdr:cNvPr id="616" name="直線コネクタ 615"/>
        <xdr:cNvCxnSpPr/>
      </xdr:nvCxnSpPr>
      <xdr:spPr>
        <a:xfrm>
          <a:off x="19545300" y="10848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167640</xdr:rowOff>
    </xdr:from>
    <xdr:to xmlns:xdr="http://schemas.openxmlformats.org/drawingml/2006/spreadsheetDrawing">
      <xdr:col>98</xdr:col>
      <xdr:colOff>38100</xdr:colOff>
      <xdr:row>63</xdr:row>
      <xdr:rowOff>97790</xdr:rowOff>
    </xdr:to>
    <xdr:sp macro="" textlink="">
      <xdr:nvSpPr>
        <xdr:cNvPr id="617" name="楕円 616"/>
        <xdr:cNvSpPr/>
      </xdr:nvSpPr>
      <xdr:spPr>
        <a:xfrm>
          <a:off x="18605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46990</xdr:rowOff>
    </xdr:from>
    <xdr:to xmlns:xdr="http://schemas.openxmlformats.org/drawingml/2006/spreadsheetDrawing">
      <xdr:col>102</xdr:col>
      <xdr:colOff>114300</xdr:colOff>
      <xdr:row>63</xdr:row>
      <xdr:rowOff>47625</xdr:rowOff>
    </xdr:to>
    <xdr:cxnSp macro="">
      <xdr:nvCxnSpPr>
        <xdr:cNvPr id="618" name="直線コネクタ 617"/>
        <xdr:cNvCxnSpPr/>
      </xdr:nvCxnSpPr>
      <xdr:spPr>
        <a:xfrm>
          <a:off x="18656300" y="10848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26670</xdr:rowOff>
    </xdr:from>
    <xdr:ext cx="469900" cy="259080"/>
    <xdr:sp macro="" textlink="">
      <xdr:nvSpPr>
        <xdr:cNvPr id="619" name="n_1aveValue【学校施設】&#10;一人当たり面積"/>
        <xdr:cNvSpPr txBox="1"/>
      </xdr:nvSpPr>
      <xdr:spPr>
        <a:xfrm>
          <a:off x="21075650" y="1048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30480</xdr:rowOff>
    </xdr:from>
    <xdr:ext cx="466090" cy="255270"/>
    <xdr:sp macro="" textlink="">
      <xdr:nvSpPr>
        <xdr:cNvPr id="620" name="n_2aveValue【学校施設】&#10;一人当たり面積"/>
        <xdr:cNvSpPr txBox="1"/>
      </xdr:nvSpPr>
      <xdr:spPr>
        <a:xfrm>
          <a:off x="20199350" y="104889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36195</xdr:rowOff>
    </xdr:from>
    <xdr:ext cx="466090" cy="259080"/>
    <xdr:sp macro="" textlink="">
      <xdr:nvSpPr>
        <xdr:cNvPr id="621" name="n_3aveValue【学校施設】&#10;一人当たり面積"/>
        <xdr:cNvSpPr txBox="1"/>
      </xdr:nvSpPr>
      <xdr:spPr>
        <a:xfrm>
          <a:off x="19310350" y="104946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35560</xdr:rowOff>
    </xdr:from>
    <xdr:ext cx="466090" cy="259080"/>
    <xdr:sp macro="" textlink="">
      <xdr:nvSpPr>
        <xdr:cNvPr id="622" name="n_4aveValue【学校施設】&#10;一人当たり面積"/>
        <xdr:cNvSpPr txBox="1"/>
      </xdr:nvSpPr>
      <xdr:spPr>
        <a:xfrm>
          <a:off x="18421350" y="10494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89535</xdr:rowOff>
    </xdr:from>
    <xdr:ext cx="469900" cy="255270"/>
    <xdr:sp macro="" textlink="">
      <xdr:nvSpPr>
        <xdr:cNvPr id="623" name="n_1mainValue【学校施設】&#10;一人当たり面積"/>
        <xdr:cNvSpPr txBox="1"/>
      </xdr:nvSpPr>
      <xdr:spPr>
        <a:xfrm>
          <a:off x="21075650" y="108908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90170</xdr:rowOff>
    </xdr:from>
    <xdr:ext cx="466090" cy="259080"/>
    <xdr:sp macro="" textlink="">
      <xdr:nvSpPr>
        <xdr:cNvPr id="624" name="n_2mainValue【学校施設】&#10;一人当たり面積"/>
        <xdr:cNvSpPr txBox="1"/>
      </xdr:nvSpPr>
      <xdr:spPr>
        <a:xfrm>
          <a:off x="20199350" y="10891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89535</xdr:rowOff>
    </xdr:from>
    <xdr:ext cx="466090" cy="255270"/>
    <xdr:sp macro="" textlink="">
      <xdr:nvSpPr>
        <xdr:cNvPr id="625" name="n_3mainValue【学校施設】&#10;一人当たり面積"/>
        <xdr:cNvSpPr txBox="1"/>
      </xdr:nvSpPr>
      <xdr:spPr>
        <a:xfrm>
          <a:off x="19310350" y="10890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88900</xdr:rowOff>
    </xdr:from>
    <xdr:ext cx="466090" cy="255270"/>
    <xdr:sp macro="" textlink="">
      <xdr:nvSpPr>
        <xdr:cNvPr id="626" name="n_4mainValue【学校施設】&#10;一人当たり面積"/>
        <xdr:cNvSpPr txBox="1"/>
      </xdr:nvSpPr>
      <xdr:spPr>
        <a:xfrm>
          <a:off x="18421350" y="108902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35" name="テキスト ボックス 634"/>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37" name="テキスト ボックス 636"/>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8" name="直線コネクタ 6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639" name="テキスト ボックス 638"/>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40" name="直線コネクタ 6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641" name="テキスト ボックス 640"/>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2" name="直線コネクタ 6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3" name="テキスト ボックス 6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4" name="直線コネクタ 6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645" name="テキスト ボックス 644"/>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6" name="直線コネクタ 6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7" name="テキスト ボックス 6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8" name="直線コネクタ 6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649" name="テキスト ボックス 648"/>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0" name="直線コネクタ 6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80645</xdr:rowOff>
    </xdr:from>
    <xdr:to xmlns:xdr="http://schemas.openxmlformats.org/drawingml/2006/spreadsheetDrawing">
      <xdr:col>85</xdr:col>
      <xdr:colOff>126365</xdr:colOff>
      <xdr:row>86</xdr:row>
      <xdr:rowOff>168910</xdr:rowOff>
    </xdr:to>
    <xdr:cxnSp macro="">
      <xdr:nvCxnSpPr>
        <xdr:cNvPr id="652" name="直線コネクタ 651"/>
        <xdr:cNvCxnSpPr/>
      </xdr:nvCxnSpPr>
      <xdr:spPr>
        <a:xfrm flipV="1">
          <a:off x="1631886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3"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4" name="直線コネクタ 65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27305</xdr:rowOff>
    </xdr:from>
    <xdr:ext cx="405130" cy="259080"/>
    <xdr:sp macro="" textlink="">
      <xdr:nvSpPr>
        <xdr:cNvPr id="655" name="【児童館】&#10;有形固定資産減価償却率最大値テキスト"/>
        <xdr:cNvSpPr txBox="1"/>
      </xdr:nvSpPr>
      <xdr:spPr>
        <a:xfrm>
          <a:off x="16357600" y="1322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656" name="直線コネクタ 655"/>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29210</xdr:rowOff>
    </xdr:from>
    <xdr:ext cx="405130" cy="255270"/>
    <xdr:sp macro="" textlink="">
      <xdr:nvSpPr>
        <xdr:cNvPr id="657" name="【児童館】&#10;有形固定資産減価償却率平均値テキスト"/>
        <xdr:cNvSpPr txBox="1"/>
      </xdr:nvSpPr>
      <xdr:spPr>
        <a:xfrm>
          <a:off x="16357600" y="140881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50800</xdr:rowOff>
    </xdr:from>
    <xdr:to xmlns:xdr="http://schemas.openxmlformats.org/drawingml/2006/spreadsheetDrawing">
      <xdr:col>85</xdr:col>
      <xdr:colOff>177800</xdr:colOff>
      <xdr:row>82</xdr:row>
      <xdr:rowOff>152400</xdr:rowOff>
    </xdr:to>
    <xdr:sp macro="" textlink="">
      <xdr:nvSpPr>
        <xdr:cNvPr id="658" name="フローチャート: 判断 657"/>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86995</xdr:rowOff>
    </xdr:from>
    <xdr:to xmlns:xdr="http://schemas.openxmlformats.org/drawingml/2006/spreadsheetDrawing">
      <xdr:col>81</xdr:col>
      <xdr:colOff>101600</xdr:colOff>
      <xdr:row>83</xdr:row>
      <xdr:rowOff>17780</xdr:rowOff>
    </xdr:to>
    <xdr:sp macro="" textlink="">
      <xdr:nvSpPr>
        <xdr:cNvPr id="659" name="フローチャート: 判断 658"/>
        <xdr:cNvSpPr/>
      </xdr:nvSpPr>
      <xdr:spPr>
        <a:xfrm>
          <a:off x="154305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75565</xdr:rowOff>
    </xdr:from>
    <xdr:to xmlns:xdr="http://schemas.openxmlformats.org/drawingml/2006/spreadsheetDrawing">
      <xdr:col>76</xdr:col>
      <xdr:colOff>165100</xdr:colOff>
      <xdr:row>83</xdr:row>
      <xdr:rowOff>6350</xdr:rowOff>
    </xdr:to>
    <xdr:sp macro="" textlink="">
      <xdr:nvSpPr>
        <xdr:cNvPr id="660" name="フローチャート: 判断 659"/>
        <xdr:cNvSpPr/>
      </xdr:nvSpPr>
      <xdr:spPr>
        <a:xfrm>
          <a:off x="1454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69215</xdr:rowOff>
    </xdr:from>
    <xdr:to xmlns:xdr="http://schemas.openxmlformats.org/drawingml/2006/spreadsheetDrawing">
      <xdr:col>72</xdr:col>
      <xdr:colOff>38100</xdr:colOff>
      <xdr:row>82</xdr:row>
      <xdr:rowOff>170815</xdr:rowOff>
    </xdr:to>
    <xdr:sp macro="" textlink="">
      <xdr:nvSpPr>
        <xdr:cNvPr id="661" name="フローチャート: 判断 660"/>
        <xdr:cNvSpPr/>
      </xdr:nvSpPr>
      <xdr:spPr>
        <a:xfrm>
          <a:off x="13652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662" name="フローチャート: 判断 661"/>
        <xdr:cNvSpPr/>
      </xdr:nvSpPr>
      <xdr:spPr>
        <a:xfrm>
          <a:off x="12763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3" name="テキスト ボックス 6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4" name="テキスト ボックス 6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5" name="テキスト ボックス 6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6" name="テキスト ボックス 6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7" name="テキスト ボックス 6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149225</xdr:rowOff>
    </xdr:from>
    <xdr:to xmlns:xdr="http://schemas.openxmlformats.org/drawingml/2006/spreadsheetDrawing">
      <xdr:col>85</xdr:col>
      <xdr:colOff>177800</xdr:colOff>
      <xdr:row>82</xdr:row>
      <xdr:rowOff>79375</xdr:rowOff>
    </xdr:to>
    <xdr:sp macro="" textlink="">
      <xdr:nvSpPr>
        <xdr:cNvPr id="668" name="楕円 667"/>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635</xdr:rowOff>
    </xdr:from>
    <xdr:ext cx="405130" cy="259080"/>
    <xdr:sp macro="" textlink="">
      <xdr:nvSpPr>
        <xdr:cNvPr id="669" name="【児童館】&#10;有形固定資産減価償却率該当値テキスト"/>
        <xdr:cNvSpPr txBox="1"/>
      </xdr:nvSpPr>
      <xdr:spPr>
        <a:xfrm>
          <a:off x="16357600" y="1388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114935</xdr:rowOff>
    </xdr:from>
    <xdr:to xmlns:xdr="http://schemas.openxmlformats.org/drawingml/2006/spreadsheetDrawing">
      <xdr:col>81</xdr:col>
      <xdr:colOff>101600</xdr:colOff>
      <xdr:row>82</xdr:row>
      <xdr:rowOff>45085</xdr:rowOff>
    </xdr:to>
    <xdr:sp macro="" textlink="">
      <xdr:nvSpPr>
        <xdr:cNvPr id="670" name="楕円 669"/>
        <xdr:cNvSpPr/>
      </xdr:nvSpPr>
      <xdr:spPr>
        <a:xfrm>
          <a:off x="154305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166370</xdr:rowOff>
    </xdr:from>
    <xdr:to xmlns:xdr="http://schemas.openxmlformats.org/drawingml/2006/spreadsheetDrawing">
      <xdr:col>85</xdr:col>
      <xdr:colOff>127000</xdr:colOff>
      <xdr:row>82</xdr:row>
      <xdr:rowOff>29210</xdr:rowOff>
    </xdr:to>
    <xdr:cxnSp macro="">
      <xdr:nvCxnSpPr>
        <xdr:cNvPr id="671" name="直線コネクタ 670"/>
        <xdr:cNvCxnSpPr/>
      </xdr:nvCxnSpPr>
      <xdr:spPr>
        <a:xfrm>
          <a:off x="15481300" y="140538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78740</xdr:rowOff>
    </xdr:from>
    <xdr:to xmlns:xdr="http://schemas.openxmlformats.org/drawingml/2006/spreadsheetDrawing">
      <xdr:col>76</xdr:col>
      <xdr:colOff>165100</xdr:colOff>
      <xdr:row>82</xdr:row>
      <xdr:rowOff>8890</xdr:rowOff>
    </xdr:to>
    <xdr:sp macro="" textlink="">
      <xdr:nvSpPr>
        <xdr:cNvPr id="672" name="楕円 671"/>
        <xdr:cNvSpPr/>
      </xdr:nvSpPr>
      <xdr:spPr>
        <a:xfrm>
          <a:off x="14541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129540</xdr:rowOff>
    </xdr:from>
    <xdr:to xmlns:xdr="http://schemas.openxmlformats.org/drawingml/2006/spreadsheetDrawing">
      <xdr:col>81</xdr:col>
      <xdr:colOff>50800</xdr:colOff>
      <xdr:row>81</xdr:row>
      <xdr:rowOff>166370</xdr:rowOff>
    </xdr:to>
    <xdr:cxnSp macro="">
      <xdr:nvCxnSpPr>
        <xdr:cNvPr id="673" name="直線コネクタ 672"/>
        <xdr:cNvCxnSpPr/>
      </xdr:nvCxnSpPr>
      <xdr:spPr>
        <a:xfrm>
          <a:off x="14592300" y="140169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44450</xdr:rowOff>
    </xdr:from>
    <xdr:to xmlns:xdr="http://schemas.openxmlformats.org/drawingml/2006/spreadsheetDrawing">
      <xdr:col>72</xdr:col>
      <xdr:colOff>38100</xdr:colOff>
      <xdr:row>81</xdr:row>
      <xdr:rowOff>146050</xdr:rowOff>
    </xdr:to>
    <xdr:sp macro="" textlink="">
      <xdr:nvSpPr>
        <xdr:cNvPr id="674" name="楕円 673"/>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95250</xdr:rowOff>
    </xdr:from>
    <xdr:to xmlns:xdr="http://schemas.openxmlformats.org/drawingml/2006/spreadsheetDrawing">
      <xdr:col>76</xdr:col>
      <xdr:colOff>114300</xdr:colOff>
      <xdr:row>81</xdr:row>
      <xdr:rowOff>129540</xdr:rowOff>
    </xdr:to>
    <xdr:cxnSp macro="">
      <xdr:nvCxnSpPr>
        <xdr:cNvPr id="675" name="直線コネクタ 674"/>
        <xdr:cNvCxnSpPr/>
      </xdr:nvCxnSpPr>
      <xdr:spPr>
        <a:xfrm>
          <a:off x="13703300" y="139827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12065</xdr:rowOff>
    </xdr:from>
    <xdr:to xmlns:xdr="http://schemas.openxmlformats.org/drawingml/2006/spreadsheetDrawing">
      <xdr:col>67</xdr:col>
      <xdr:colOff>101600</xdr:colOff>
      <xdr:row>81</xdr:row>
      <xdr:rowOff>113665</xdr:rowOff>
    </xdr:to>
    <xdr:sp macro="" textlink="">
      <xdr:nvSpPr>
        <xdr:cNvPr id="676" name="楕円 675"/>
        <xdr:cNvSpPr/>
      </xdr:nvSpPr>
      <xdr:spPr>
        <a:xfrm>
          <a:off x="12763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63500</xdr:rowOff>
    </xdr:from>
    <xdr:to xmlns:xdr="http://schemas.openxmlformats.org/drawingml/2006/spreadsheetDrawing">
      <xdr:col>71</xdr:col>
      <xdr:colOff>177800</xdr:colOff>
      <xdr:row>81</xdr:row>
      <xdr:rowOff>95250</xdr:rowOff>
    </xdr:to>
    <xdr:cxnSp macro="">
      <xdr:nvCxnSpPr>
        <xdr:cNvPr id="677" name="直線コネクタ 676"/>
        <xdr:cNvCxnSpPr/>
      </xdr:nvCxnSpPr>
      <xdr:spPr>
        <a:xfrm>
          <a:off x="12814300" y="139509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8255</xdr:rowOff>
    </xdr:from>
    <xdr:ext cx="405130" cy="255270"/>
    <xdr:sp macro="" textlink="">
      <xdr:nvSpPr>
        <xdr:cNvPr id="678" name="n_1aveValue【児童館】&#10;有形固定資産減価償却率"/>
        <xdr:cNvSpPr txBox="1"/>
      </xdr:nvSpPr>
      <xdr:spPr>
        <a:xfrm>
          <a:off x="15266035" y="142386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168275</xdr:rowOff>
    </xdr:from>
    <xdr:ext cx="401320" cy="255270"/>
    <xdr:sp macro="" textlink="">
      <xdr:nvSpPr>
        <xdr:cNvPr id="679" name="n_2aveValue【児童館】&#10;有形固定資産減価償却率"/>
        <xdr:cNvSpPr txBox="1"/>
      </xdr:nvSpPr>
      <xdr:spPr>
        <a:xfrm>
          <a:off x="14389735" y="142271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161925</xdr:rowOff>
    </xdr:from>
    <xdr:ext cx="401320" cy="259080"/>
    <xdr:sp macro="" textlink="">
      <xdr:nvSpPr>
        <xdr:cNvPr id="680" name="n_3aveValue【児童館】&#10;有形固定資産減価償却率"/>
        <xdr:cNvSpPr txBox="1"/>
      </xdr:nvSpPr>
      <xdr:spPr>
        <a:xfrm>
          <a:off x="13500735" y="14220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160020</xdr:rowOff>
    </xdr:from>
    <xdr:ext cx="401320" cy="259080"/>
    <xdr:sp macro="" textlink="">
      <xdr:nvSpPr>
        <xdr:cNvPr id="681" name="n_4aveValue【児童館】&#10;有形固定資産減価償却率"/>
        <xdr:cNvSpPr txBox="1"/>
      </xdr:nvSpPr>
      <xdr:spPr>
        <a:xfrm>
          <a:off x="12611735" y="142189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61595</xdr:rowOff>
    </xdr:from>
    <xdr:ext cx="405130" cy="259080"/>
    <xdr:sp macro="" textlink="">
      <xdr:nvSpPr>
        <xdr:cNvPr id="682" name="n_1mainValue【児童館】&#10;有形固定資産減価償却率"/>
        <xdr:cNvSpPr txBox="1"/>
      </xdr:nvSpPr>
      <xdr:spPr>
        <a:xfrm>
          <a:off x="15266035" y="1377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25400</xdr:rowOff>
    </xdr:from>
    <xdr:ext cx="401320" cy="259080"/>
    <xdr:sp macro="" textlink="">
      <xdr:nvSpPr>
        <xdr:cNvPr id="683" name="n_2mainValue【児童館】&#10;有形固定資産減価償却率"/>
        <xdr:cNvSpPr txBox="1"/>
      </xdr:nvSpPr>
      <xdr:spPr>
        <a:xfrm>
          <a:off x="14389735" y="137414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162560</xdr:rowOff>
    </xdr:from>
    <xdr:ext cx="401320" cy="259080"/>
    <xdr:sp macro="" textlink="">
      <xdr:nvSpPr>
        <xdr:cNvPr id="684" name="n_3mainValue【児童館】&#10;有形固定資産減価償却率"/>
        <xdr:cNvSpPr txBox="1"/>
      </xdr:nvSpPr>
      <xdr:spPr>
        <a:xfrm>
          <a:off x="13500735" y="137071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130175</xdr:rowOff>
    </xdr:from>
    <xdr:ext cx="401320" cy="259080"/>
    <xdr:sp macro="" textlink="">
      <xdr:nvSpPr>
        <xdr:cNvPr id="685" name="n_4mainValue【児童館】&#10;有形固定資産減価償却率"/>
        <xdr:cNvSpPr txBox="1"/>
      </xdr:nvSpPr>
      <xdr:spPr>
        <a:xfrm>
          <a:off x="12611735" y="13674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94" name="テキスト ボックス 693"/>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5" name="直線コネクタ 6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6" name="直線コネクタ 6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97" name="テキスト ボックス 696"/>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8" name="直線コネクタ 6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3550" cy="259080"/>
    <xdr:sp macro="" textlink="">
      <xdr:nvSpPr>
        <xdr:cNvPr id="699" name="テキスト ボックス 698"/>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0" name="直線コネクタ 6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3550" cy="259080"/>
    <xdr:sp macro="" textlink="">
      <xdr:nvSpPr>
        <xdr:cNvPr id="701" name="テキスト ボックス 700"/>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2" name="直線コネクタ 7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3550" cy="255270"/>
    <xdr:sp macro="" textlink="">
      <xdr:nvSpPr>
        <xdr:cNvPr id="703" name="テキスト ボックス 702"/>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4" name="直線コネクタ 7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3550" cy="259080"/>
    <xdr:sp macro="" textlink="">
      <xdr:nvSpPr>
        <xdr:cNvPr id="705" name="テキスト ボックス 704"/>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6" name="直線コネクタ 7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707" name="テキスト ボックス 706"/>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19050</xdr:rowOff>
    </xdr:from>
    <xdr:to xmlns:xdr="http://schemas.openxmlformats.org/drawingml/2006/spreadsheetDrawing">
      <xdr:col>116</xdr:col>
      <xdr:colOff>62865</xdr:colOff>
      <xdr:row>86</xdr:row>
      <xdr:rowOff>76200</xdr:rowOff>
    </xdr:to>
    <xdr:cxnSp macro="">
      <xdr:nvCxnSpPr>
        <xdr:cNvPr id="709" name="直線コネクタ 708"/>
        <xdr:cNvCxnSpPr/>
      </xdr:nvCxnSpPr>
      <xdr:spPr>
        <a:xfrm flipV="1">
          <a:off x="2216086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710"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711" name="直線コネクタ 710"/>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137160</xdr:rowOff>
    </xdr:from>
    <xdr:ext cx="469900" cy="259080"/>
    <xdr:sp macro="" textlink="">
      <xdr:nvSpPr>
        <xdr:cNvPr id="712" name="【児童館】&#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19050</xdr:rowOff>
    </xdr:from>
    <xdr:to xmlns:xdr="http://schemas.openxmlformats.org/drawingml/2006/spreadsheetDrawing">
      <xdr:col>116</xdr:col>
      <xdr:colOff>152400</xdr:colOff>
      <xdr:row>78</xdr:row>
      <xdr:rowOff>19050</xdr:rowOff>
    </xdr:to>
    <xdr:cxnSp macro="">
      <xdr:nvCxnSpPr>
        <xdr:cNvPr id="713" name="直線コネクタ 712"/>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162560</xdr:rowOff>
    </xdr:from>
    <xdr:ext cx="469900" cy="259080"/>
    <xdr:sp macro="" textlink="">
      <xdr:nvSpPr>
        <xdr:cNvPr id="714" name="【児童館】&#10;一人当たり面積平均値テキスト"/>
        <xdr:cNvSpPr txBox="1"/>
      </xdr:nvSpPr>
      <xdr:spPr>
        <a:xfrm>
          <a:off x="22199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139700</xdr:rowOff>
    </xdr:from>
    <xdr:to xmlns:xdr="http://schemas.openxmlformats.org/drawingml/2006/spreadsheetDrawing">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0" name="テキスト ボックス 7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1" name="テキスト ボックス 7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2" name="テキスト ボックス 7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3" name="テキスト ボックス 7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4" name="テキスト ボックス 7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139700</xdr:rowOff>
    </xdr:from>
    <xdr:to xmlns:xdr="http://schemas.openxmlformats.org/drawingml/2006/spreadsheetDrawing">
      <xdr:col>116</xdr:col>
      <xdr:colOff>114300</xdr:colOff>
      <xdr:row>86</xdr:row>
      <xdr:rowOff>69850</xdr:rowOff>
    </xdr:to>
    <xdr:sp macro="" textlink="">
      <xdr:nvSpPr>
        <xdr:cNvPr id="725" name="楕円 724"/>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54610</xdr:rowOff>
    </xdr:from>
    <xdr:ext cx="469900" cy="255270"/>
    <xdr:sp macro="" textlink="">
      <xdr:nvSpPr>
        <xdr:cNvPr id="726" name="【児童館】&#10;一人当たり面積該当値テキスト"/>
        <xdr:cNvSpPr txBox="1"/>
      </xdr:nvSpPr>
      <xdr:spPr>
        <a:xfrm>
          <a:off x="22199600" y="146278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139700</xdr:rowOff>
    </xdr:from>
    <xdr:to xmlns:xdr="http://schemas.openxmlformats.org/drawingml/2006/spreadsheetDrawing">
      <xdr:col>112</xdr:col>
      <xdr:colOff>38100</xdr:colOff>
      <xdr:row>86</xdr:row>
      <xdr:rowOff>69850</xdr:rowOff>
    </xdr:to>
    <xdr:sp macro="" textlink="">
      <xdr:nvSpPr>
        <xdr:cNvPr id="727" name="楕円 726"/>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19050</xdr:rowOff>
    </xdr:from>
    <xdr:to xmlns:xdr="http://schemas.openxmlformats.org/drawingml/2006/spreadsheetDrawing">
      <xdr:col>116</xdr:col>
      <xdr:colOff>63500</xdr:colOff>
      <xdr:row>86</xdr:row>
      <xdr:rowOff>19050</xdr:rowOff>
    </xdr:to>
    <xdr:cxnSp macro="">
      <xdr:nvCxnSpPr>
        <xdr:cNvPr id="728" name="直線コネクタ 727"/>
        <xdr:cNvCxnSpPr/>
      </xdr:nvCxnSpPr>
      <xdr:spPr>
        <a:xfrm>
          <a:off x="21323300" y="14763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139700</xdr:rowOff>
    </xdr:from>
    <xdr:to xmlns:xdr="http://schemas.openxmlformats.org/drawingml/2006/spreadsheetDrawing">
      <xdr:col>107</xdr:col>
      <xdr:colOff>101600</xdr:colOff>
      <xdr:row>86</xdr:row>
      <xdr:rowOff>69850</xdr:rowOff>
    </xdr:to>
    <xdr:sp macro="" textlink="">
      <xdr:nvSpPr>
        <xdr:cNvPr id="729" name="楕円 728"/>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19050</xdr:rowOff>
    </xdr:from>
    <xdr:to xmlns:xdr="http://schemas.openxmlformats.org/drawingml/2006/spreadsheetDrawing">
      <xdr:col>111</xdr:col>
      <xdr:colOff>177800</xdr:colOff>
      <xdr:row>86</xdr:row>
      <xdr:rowOff>19050</xdr:rowOff>
    </xdr:to>
    <xdr:cxnSp macro="">
      <xdr:nvCxnSpPr>
        <xdr:cNvPr id="730" name="直線コネクタ 729"/>
        <xdr:cNvCxnSpPr/>
      </xdr:nvCxnSpPr>
      <xdr:spPr>
        <a:xfrm>
          <a:off x="20434300" y="1476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139700</xdr:rowOff>
    </xdr:from>
    <xdr:to xmlns:xdr="http://schemas.openxmlformats.org/drawingml/2006/spreadsheetDrawing">
      <xdr:col>102</xdr:col>
      <xdr:colOff>165100</xdr:colOff>
      <xdr:row>86</xdr:row>
      <xdr:rowOff>69850</xdr:rowOff>
    </xdr:to>
    <xdr:sp macro="" textlink="">
      <xdr:nvSpPr>
        <xdr:cNvPr id="731" name="楕円 730"/>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19050</xdr:rowOff>
    </xdr:from>
    <xdr:to xmlns:xdr="http://schemas.openxmlformats.org/drawingml/2006/spreadsheetDrawing">
      <xdr:col>107</xdr:col>
      <xdr:colOff>50800</xdr:colOff>
      <xdr:row>86</xdr:row>
      <xdr:rowOff>19050</xdr:rowOff>
    </xdr:to>
    <xdr:cxnSp macro="">
      <xdr:nvCxnSpPr>
        <xdr:cNvPr id="732" name="直線コネクタ 731"/>
        <xdr:cNvCxnSpPr/>
      </xdr:nvCxnSpPr>
      <xdr:spPr>
        <a:xfrm>
          <a:off x="19545300" y="1476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82550</xdr:rowOff>
    </xdr:from>
    <xdr:to xmlns:xdr="http://schemas.openxmlformats.org/drawingml/2006/spreadsheetDrawing">
      <xdr:col>98</xdr:col>
      <xdr:colOff>38100</xdr:colOff>
      <xdr:row>86</xdr:row>
      <xdr:rowOff>12700</xdr:rowOff>
    </xdr:to>
    <xdr:sp macro="" textlink="">
      <xdr:nvSpPr>
        <xdr:cNvPr id="733" name="楕円 732"/>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133350</xdr:rowOff>
    </xdr:from>
    <xdr:to xmlns:xdr="http://schemas.openxmlformats.org/drawingml/2006/spreadsheetDrawing">
      <xdr:col>102</xdr:col>
      <xdr:colOff>114300</xdr:colOff>
      <xdr:row>86</xdr:row>
      <xdr:rowOff>19050</xdr:rowOff>
    </xdr:to>
    <xdr:cxnSp macro="">
      <xdr:nvCxnSpPr>
        <xdr:cNvPr id="734" name="直線コネクタ 733"/>
        <xdr:cNvCxnSpPr/>
      </xdr:nvCxnSpPr>
      <xdr:spPr>
        <a:xfrm>
          <a:off x="18656300" y="14706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35"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6090" cy="259080"/>
    <xdr:sp macro="" textlink="">
      <xdr:nvSpPr>
        <xdr:cNvPr id="736" name="n_2aveValue【児童館】&#10;一人当たり面積"/>
        <xdr:cNvSpPr txBox="1"/>
      </xdr:nvSpPr>
      <xdr:spPr>
        <a:xfrm>
          <a:off x="20199350" y="14126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6090" cy="259080"/>
    <xdr:sp macro="" textlink="">
      <xdr:nvSpPr>
        <xdr:cNvPr id="737" name="n_3aveValue【児童館】&#10;一人当たり面積"/>
        <xdr:cNvSpPr txBox="1"/>
      </xdr:nvSpPr>
      <xdr:spPr>
        <a:xfrm>
          <a:off x="19310350" y="14126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6090" cy="259080"/>
    <xdr:sp macro="" textlink="">
      <xdr:nvSpPr>
        <xdr:cNvPr id="738" name="n_4aveValue【児童館】&#10;一人当たり面積"/>
        <xdr:cNvSpPr txBox="1"/>
      </xdr:nvSpPr>
      <xdr:spPr>
        <a:xfrm>
          <a:off x="18421350" y="14107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60960</xdr:rowOff>
    </xdr:from>
    <xdr:ext cx="469900" cy="259080"/>
    <xdr:sp macro="" textlink="">
      <xdr:nvSpPr>
        <xdr:cNvPr id="739" name="n_1mainValue【児童館】&#10;一人当たり面積"/>
        <xdr:cNvSpPr txBox="1"/>
      </xdr:nvSpPr>
      <xdr:spPr>
        <a:xfrm>
          <a:off x="2107565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60960</xdr:rowOff>
    </xdr:from>
    <xdr:ext cx="466090" cy="259080"/>
    <xdr:sp macro="" textlink="">
      <xdr:nvSpPr>
        <xdr:cNvPr id="740" name="n_2mainValue【児童館】&#10;一人当たり面積"/>
        <xdr:cNvSpPr txBox="1"/>
      </xdr:nvSpPr>
      <xdr:spPr>
        <a:xfrm>
          <a:off x="20199350" y="14805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60960</xdr:rowOff>
    </xdr:from>
    <xdr:ext cx="466090" cy="259080"/>
    <xdr:sp macro="" textlink="">
      <xdr:nvSpPr>
        <xdr:cNvPr id="741" name="n_3mainValue【児童館】&#10;一人当たり面積"/>
        <xdr:cNvSpPr txBox="1"/>
      </xdr:nvSpPr>
      <xdr:spPr>
        <a:xfrm>
          <a:off x="19310350" y="14805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3810</xdr:rowOff>
    </xdr:from>
    <xdr:ext cx="466090" cy="259080"/>
    <xdr:sp macro="" textlink="">
      <xdr:nvSpPr>
        <xdr:cNvPr id="742" name="n_4mainValue【児童館】&#10;一人当たり面積"/>
        <xdr:cNvSpPr txBox="1"/>
      </xdr:nvSpPr>
      <xdr:spPr>
        <a:xfrm>
          <a:off x="18421350" y="14748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51" name="テキスト ボックス 750"/>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2" name="直線コネクタ 7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53" name="テキスト ボックス 752"/>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4" name="直線コネクタ 75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755" name="テキスト ボックス 754"/>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6" name="直線コネクタ 75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757" name="テキスト ボックス 756"/>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8" name="直線コネクタ 75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9" name="テキスト ボックス 75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60" name="直線コネクタ 75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1" name="テキスト ボックス 76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2" name="直線コネクタ 76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763" name="テキスト ボックス 762"/>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4" name="直線コネクタ 7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765" name="テキスト ボックス 764"/>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156210</xdr:rowOff>
    </xdr:from>
    <xdr:to xmlns:xdr="http://schemas.openxmlformats.org/drawingml/2006/spreadsheetDrawing">
      <xdr:col>85</xdr:col>
      <xdr:colOff>126365</xdr:colOff>
      <xdr:row>108</xdr:row>
      <xdr:rowOff>152400</xdr:rowOff>
    </xdr:to>
    <xdr:cxnSp macro="">
      <xdr:nvCxnSpPr>
        <xdr:cNvPr id="767" name="直線コネクタ 766"/>
        <xdr:cNvCxnSpPr/>
      </xdr:nvCxnSpPr>
      <xdr:spPr>
        <a:xfrm flipV="1">
          <a:off x="16318865" y="171297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270"/>
    <xdr:sp macro="" textlink="">
      <xdr:nvSpPr>
        <xdr:cNvPr id="768" name="【公民館】&#10;有形固定資産減価償却率最小値テキスト"/>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9" name="直線コネクタ 768"/>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102870</xdr:rowOff>
    </xdr:from>
    <xdr:ext cx="405130" cy="259080"/>
    <xdr:sp macro="" textlink="">
      <xdr:nvSpPr>
        <xdr:cNvPr id="770" name="【公民館】&#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771" name="直線コネクタ 770"/>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13335</xdr:rowOff>
    </xdr:from>
    <xdr:ext cx="405130" cy="259080"/>
    <xdr:sp macro="" textlink="">
      <xdr:nvSpPr>
        <xdr:cNvPr id="772" name="【公民館】&#10;有形固定資産減価償却率平均値テキスト"/>
        <xdr:cNvSpPr txBox="1"/>
      </xdr:nvSpPr>
      <xdr:spPr>
        <a:xfrm>
          <a:off x="16357600" y="1784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46355</xdr:rowOff>
    </xdr:from>
    <xdr:to xmlns:xdr="http://schemas.openxmlformats.org/drawingml/2006/spreadsheetDrawing">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154940</xdr:rowOff>
    </xdr:from>
    <xdr:to xmlns:xdr="http://schemas.openxmlformats.org/drawingml/2006/spreadsheetDrawing">
      <xdr:col>76</xdr:col>
      <xdr:colOff>165100</xdr:colOff>
      <xdr:row>104</xdr:row>
      <xdr:rowOff>85090</xdr:rowOff>
    </xdr:to>
    <xdr:sp macro="" textlink="">
      <xdr:nvSpPr>
        <xdr:cNvPr id="775" name="フローチャート: 判断 774"/>
        <xdr:cNvSpPr/>
      </xdr:nvSpPr>
      <xdr:spPr>
        <a:xfrm>
          <a:off x="14541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137795</xdr:rowOff>
    </xdr:from>
    <xdr:to xmlns:xdr="http://schemas.openxmlformats.org/drawingml/2006/spreadsheetDrawing">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2540</xdr:rowOff>
    </xdr:from>
    <xdr:to xmlns:xdr="http://schemas.openxmlformats.org/drawingml/2006/spreadsheetDrawing">
      <xdr:col>67</xdr:col>
      <xdr:colOff>101600</xdr:colOff>
      <xdr:row>104</xdr:row>
      <xdr:rowOff>104140</xdr:rowOff>
    </xdr:to>
    <xdr:sp macro="" textlink="">
      <xdr:nvSpPr>
        <xdr:cNvPr id="777" name="フローチャート: 判断 776"/>
        <xdr:cNvSpPr/>
      </xdr:nvSpPr>
      <xdr:spPr>
        <a:xfrm>
          <a:off x="12763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128270</xdr:rowOff>
    </xdr:from>
    <xdr:to xmlns:xdr="http://schemas.openxmlformats.org/drawingml/2006/spreadsheetDrawing">
      <xdr:col>85</xdr:col>
      <xdr:colOff>177800</xdr:colOff>
      <xdr:row>104</xdr:row>
      <xdr:rowOff>58420</xdr:rowOff>
    </xdr:to>
    <xdr:sp macro="" textlink="">
      <xdr:nvSpPr>
        <xdr:cNvPr id="783" name="楕円 782"/>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151130</xdr:rowOff>
    </xdr:from>
    <xdr:ext cx="405130" cy="259080"/>
    <xdr:sp macro="" textlink="">
      <xdr:nvSpPr>
        <xdr:cNvPr id="784" name="【公民館】&#10;有形固定資産減価償却率該当値テキスト"/>
        <xdr:cNvSpPr txBox="1"/>
      </xdr:nvSpPr>
      <xdr:spPr>
        <a:xfrm>
          <a:off x="16357600"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80645</xdr:rowOff>
    </xdr:from>
    <xdr:to xmlns:xdr="http://schemas.openxmlformats.org/drawingml/2006/spreadsheetDrawing">
      <xdr:col>81</xdr:col>
      <xdr:colOff>101600</xdr:colOff>
      <xdr:row>104</xdr:row>
      <xdr:rowOff>10795</xdr:rowOff>
    </xdr:to>
    <xdr:sp macro="" textlink="">
      <xdr:nvSpPr>
        <xdr:cNvPr id="785" name="楕円 784"/>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132080</xdr:rowOff>
    </xdr:from>
    <xdr:to xmlns:xdr="http://schemas.openxmlformats.org/drawingml/2006/spreadsheetDrawing">
      <xdr:col>85</xdr:col>
      <xdr:colOff>127000</xdr:colOff>
      <xdr:row>104</xdr:row>
      <xdr:rowOff>7620</xdr:rowOff>
    </xdr:to>
    <xdr:cxnSp macro="">
      <xdr:nvCxnSpPr>
        <xdr:cNvPr id="786" name="直線コネクタ 785"/>
        <xdr:cNvCxnSpPr/>
      </xdr:nvCxnSpPr>
      <xdr:spPr>
        <a:xfrm>
          <a:off x="15481300" y="1779143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53975</xdr:rowOff>
    </xdr:from>
    <xdr:to xmlns:xdr="http://schemas.openxmlformats.org/drawingml/2006/spreadsheetDrawing">
      <xdr:col>76</xdr:col>
      <xdr:colOff>165100</xdr:colOff>
      <xdr:row>104</xdr:row>
      <xdr:rowOff>155575</xdr:rowOff>
    </xdr:to>
    <xdr:sp macro="" textlink="">
      <xdr:nvSpPr>
        <xdr:cNvPr id="787" name="楕円 786"/>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132080</xdr:rowOff>
    </xdr:from>
    <xdr:to xmlns:xdr="http://schemas.openxmlformats.org/drawingml/2006/spreadsheetDrawing">
      <xdr:col>81</xdr:col>
      <xdr:colOff>50800</xdr:colOff>
      <xdr:row>104</xdr:row>
      <xdr:rowOff>104775</xdr:rowOff>
    </xdr:to>
    <xdr:cxnSp macro="">
      <xdr:nvCxnSpPr>
        <xdr:cNvPr id="788" name="直線コネクタ 787"/>
        <xdr:cNvCxnSpPr/>
      </xdr:nvCxnSpPr>
      <xdr:spPr>
        <a:xfrm flipV="1">
          <a:off x="14592300" y="1779143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789" name="楕円 788"/>
        <xdr:cNvSpPr/>
      </xdr:nvSpPr>
      <xdr:spPr>
        <a:xfrm>
          <a:off x="136525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89535</xdr:rowOff>
    </xdr:from>
    <xdr:to xmlns:xdr="http://schemas.openxmlformats.org/drawingml/2006/spreadsheetDrawing">
      <xdr:col>76</xdr:col>
      <xdr:colOff>114300</xdr:colOff>
      <xdr:row>104</xdr:row>
      <xdr:rowOff>104775</xdr:rowOff>
    </xdr:to>
    <xdr:cxnSp macro="">
      <xdr:nvCxnSpPr>
        <xdr:cNvPr id="790" name="直線コネクタ 789"/>
        <xdr:cNvCxnSpPr/>
      </xdr:nvCxnSpPr>
      <xdr:spPr>
        <a:xfrm>
          <a:off x="13703300" y="179203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90170</xdr:rowOff>
    </xdr:from>
    <xdr:to xmlns:xdr="http://schemas.openxmlformats.org/drawingml/2006/spreadsheetDrawing">
      <xdr:col>67</xdr:col>
      <xdr:colOff>101600</xdr:colOff>
      <xdr:row>104</xdr:row>
      <xdr:rowOff>20320</xdr:rowOff>
    </xdr:to>
    <xdr:sp macro="" textlink="">
      <xdr:nvSpPr>
        <xdr:cNvPr id="791" name="楕円 790"/>
        <xdr:cNvSpPr/>
      </xdr:nvSpPr>
      <xdr:spPr>
        <a:xfrm>
          <a:off x="1276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140970</xdr:rowOff>
    </xdr:from>
    <xdr:to xmlns:xdr="http://schemas.openxmlformats.org/drawingml/2006/spreadsheetDrawing">
      <xdr:col>71</xdr:col>
      <xdr:colOff>177800</xdr:colOff>
      <xdr:row>104</xdr:row>
      <xdr:rowOff>89535</xdr:rowOff>
    </xdr:to>
    <xdr:cxnSp macro="">
      <xdr:nvCxnSpPr>
        <xdr:cNvPr id="792" name="直線コネクタ 791"/>
        <xdr:cNvCxnSpPr/>
      </xdr:nvCxnSpPr>
      <xdr:spPr>
        <a:xfrm>
          <a:off x="12814300" y="178003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139065</xdr:rowOff>
    </xdr:from>
    <xdr:ext cx="405130" cy="259080"/>
    <xdr:sp macro="" textlink="">
      <xdr:nvSpPr>
        <xdr:cNvPr id="793" name="n_1aveValue【公民館】&#10;有形固定資産減価償却率"/>
        <xdr:cNvSpPr txBox="1"/>
      </xdr:nvSpPr>
      <xdr:spPr>
        <a:xfrm>
          <a:off x="152660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101600</xdr:rowOff>
    </xdr:from>
    <xdr:ext cx="401320" cy="259080"/>
    <xdr:sp macro="" textlink="">
      <xdr:nvSpPr>
        <xdr:cNvPr id="794" name="n_2aveValue【公民館】&#10;有形固定資産減価償却率"/>
        <xdr:cNvSpPr txBox="1"/>
      </xdr:nvSpPr>
      <xdr:spPr>
        <a:xfrm>
          <a:off x="14389735" y="17589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84455</xdr:rowOff>
    </xdr:from>
    <xdr:ext cx="401320" cy="259080"/>
    <xdr:sp macro="" textlink="">
      <xdr:nvSpPr>
        <xdr:cNvPr id="795" name="n_3aveValue【公民館】&#10;有形固定資産減価償却率"/>
        <xdr:cNvSpPr txBox="1"/>
      </xdr:nvSpPr>
      <xdr:spPr>
        <a:xfrm>
          <a:off x="13500735" y="17572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95250</xdr:rowOff>
    </xdr:from>
    <xdr:ext cx="401320" cy="259080"/>
    <xdr:sp macro="" textlink="">
      <xdr:nvSpPr>
        <xdr:cNvPr id="796" name="n_4aveValue【公民館】&#10;有形固定資産減価償却率"/>
        <xdr:cNvSpPr txBox="1"/>
      </xdr:nvSpPr>
      <xdr:spPr>
        <a:xfrm>
          <a:off x="12611735" y="179260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27305</xdr:rowOff>
    </xdr:from>
    <xdr:ext cx="405130" cy="259080"/>
    <xdr:sp macro="" textlink="">
      <xdr:nvSpPr>
        <xdr:cNvPr id="797" name="n_1mainValue【公民館】&#10;有形固定資産減価償却率"/>
        <xdr:cNvSpPr txBox="1"/>
      </xdr:nvSpPr>
      <xdr:spPr>
        <a:xfrm>
          <a:off x="15266035" y="1751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146685</xdr:rowOff>
    </xdr:from>
    <xdr:ext cx="401320" cy="255270"/>
    <xdr:sp macro="" textlink="">
      <xdr:nvSpPr>
        <xdr:cNvPr id="798" name="n_2mainValue【公民館】&#10;有形固定資産減価償却率"/>
        <xdr:cNvSpPr txBox="1"/>
      </xdr:nvSpPr>
      <xdr:spPr>
        <a:xfrm>
          <a:off x="14389735" y="179774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1320" cy="255270"/>
    <xdr:sp macro="" textlink="">
      <xdr:nvSpPr>
        <xdr:cNvPr id="799" name="n_3mainValue【公民館】&#10;有形固定資産減価償却率"/>
        <xdr:cNvSpPr txBox="1"/>
      </xdr:nvSpPr>
      <xdr:spPr>
        <a:xfrm>
          <a:off x="13500735" y="179628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36830</xdr:rowOff>
    </xdr:from>
    <xdr:ext cx="401320" cy="259080"/>
    <xdr:sp macro="" textlink="">
      <xdr:nvSpPr>
        <xdr:cNvPr id="800" name="n_4mainValue【公民館】&#10;有形固定資産減価償却率"/>
        <xdr:cNvSpPr txBox="1"/>
      </xdr:nvSpPr>
      <xdr:spPr>
        <a:xfrm>
          <a:off x="12611735" y="175247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9" name="テキスト ボックス 808"/>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11" name="直線コネクタ 8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812" name="テキスト ボックス 811"/>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3" name="直線コネクタ 8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814" name="テキスト ボックス 813"/>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5" name="直線コネクタ 8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816" name="テキスト ボックス 815"/>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7" name="直線コネクタ 8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818" name="テキスト ボックス 817"/>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9" name="直線コネクタ 8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820" name="テキスト ボックス 819"/>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21" name="直線コネクタ 8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822" name="テキスト ボックス 821"/>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24" name="テキスト ボックス 823"/>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143510</xdr:rowOff>
    </xdr:from>
    <xdr:to xmlns:xdr="http://schemas.openxmlformats.org/drawingml/2006/spreadsheetDrawing">
      <xdr:col>116</xdr:col>
      <xdr:colOff>62865</xdr:colOff>
      <xdr:row>109</xdr:row>
      <xdr:rowOff>9525</xdr:rowOff>
    </xdr:to>
    <xdr:cxnSp macro="">
      <xdr:nvCxnSpPr>
        <xdr:cNvPr id="826" name="直線コネクタ 825"/>
        <xdr:cNvCxnSpPr/>
      </xdr:nvCxnSpPr>
      <xdr:spPr>
        <a:xfrm flipV="1">
          <a:off x="22160865" y="171170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13335</xdr:rowOff>
    </xdr:from>
    <xdr:ext cx="469900" cy="259080"/>
    <xdr:sp macro="" textlink="">
      <xdr:nvSpPr>
        <xdr:cNvPr id="827" name="【公民館】&#10;一人当たり面積最小値テキスト"/>
        <xdr:cNvSpPr txBox="1"/>
      </xdr:nvSpPr>
      <xdr:spPr>
        <a:xfrm>
          <a:off x="22199600" y="1870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9525</xdr:rowOff>
    </xdr:from>
    <xdr:to xmlns:xdr="http://schemas.openxmlformats.org/drawingml/2006/spreadsheetDrawing">
      <xdr:col>116</xdr:col>
      <xdr:colOff>152400</xdr:colOff>
      <xdr:row>109</xdr:row>
      <xdr:rowOff>9525</xdr:rowOff>
    </xdr:to>
    <xdr:cxnSp macro="">
      <xdr:nvCxnSpPr>
        <xdr:cNvPr id="828" name="直線コネクタ 827"/>
        <xdr:cNvCxnSpPr/>
      </xdr:nvCxnSpPr>
      <xdr:spPr>
        <a:xfrm>
          <a:off x="22072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89535</xdr:rowOff>
    </xdr:from>
    <xdr:ext cx="469900" cy="255270"/>
    <xdr:sp macro="" textlink="">
      <xdr:nvSpPr>
        <xdr:cNvPr id="829" name="【公民館】&#10;一人当たり面積最大値テキスト"/>
        <xdr:cNvSpPr txBox="1"/>
      </xdr:nvSpPr>
      <xdr:spPr>
        <a:xfrm>
          <a:off x="22199600" y="168916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143510</xdr:rowOff>
    </xdr:from>
    <xdr:to xmlns:xdr="http://schemas.openxmlformats.org/drawingml/2006/spreadsheetDrawing">
      <xdr:col>116</xdr:col>
      <xdr:colOff>152400</xdr:colOff>
      <xdr:row>99</xdr:row>
      <xdr:rowOff>143510</xdr:rowOff>
    </xdr:to>
    <xdr:cxnSp macro="">
      <xdr:nvCxnSpPr>
        <xdr:cNvPr id="830" name="直線コネクタ 829"/>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69215</xdr:rowOff>
    </xdr:from>
    <xdr:ext cx="469900" cy="259080"/>
    <xdr:sp macro="" textlink="">
      <xdr:nvSpPr>
        <xdr:cNvPr id="831" name="【公民館】&#10;一人当たり面積平均値テキスト"/>
        <xdr:cNvSpPr txBox="1"/>
      </xdr:nvSpPr>
      <xdr:spPr>
        <a:xfrm>
          <a:off x="22199600" y="18242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46355</xdr:rowOff>
    </xdr:from>
    <xdr:to xmlns:xdr="http://schemas.openxmlformats.org/drawingml/2006/spreadsheetDrawing">
      <xdr:col>116</xdr:col>
      <xdr:colOff>114300</xdr:colOff>
      <xdr:row>107</xdr:row>
      <xdr:rowOff>147955</xdr:rowOff>
    </xdr:to>
    <xdr:sp macro="" textlink="">
      <xdr:nvSpPr>
        <xdr:cNvPr id="832" name="フローチャート: 判断 831"/>
        <xdr:cNvSpPr/>
      </xdr:nvSpPr>
      <xdr:spPr>
        <a:xfrm>
          <a:off x="22110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46355</xdr:rowOff>
    </xdr:from>
    <xdr:to xmlns:xdr="http://schemas.openxmlformats.org/drawingml/2006/spreadsheetDrawing">
      <xdr:col>112</xdr:col>
      <xdr:colOff>38100</xdr:colOff>
      <xdr:row>107</xdr:row>
      <xdr:rowOff>147955</xdr:rowOff>
    </xdr:to>
    <xdr:sp macro="" textlink="">
      <xdr:nvSpPr>
        <xdr:cNvPr id="833" name="フローチャート: 判断 832"/>
        <xdr:cNvSpPr/>
      </xdr:nvSpPr>
      <xdr:spPr>
        <a:xfrm>
          <a:off x="21272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40640</xdr:rowOff>
    </xdr:from>
    <xdr:to xmlns:xdr="http://schemas.openxmlformats.org/drawingml/2006/spreadsheetDrawing">
      <xdr:col>107</xdr:col>
      <xdr:colOff>101600</xdr:colOff>
      <xdr:row>107</xdr:row>
      <xdr:rowOff>141605</xdr:rowOff>
    </xdr:to>
    <xdr:sp macro="" textlink="">
      <xdr:nvSpPr>
        <xdr:cNvPr id="834" name="フローチャート: 判断 833"/>
        <xdr:cNvSpPr/>
      </xdr:nvSpPr>
      <xdr:spPr>
        <a:xfrm>
          <a:off x="20383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46355</xdr:rowOff>
    </xdr:from>
    <xdr:to xmlns:xdr="http://schemas.openxmlformats.org/drawingml/2006/spreadsheetDrawing">
      <xdr:col>102</xdr:col>
      <xdr:colOff>165100</xdr:colOff>
      <xdr:row>107</xdr:row>
      <xdr:rowOff>147955</xdr:rowOff>
    </xdr:to>
    <xdr:sp macro="" textlink="">
      <xdr:nvSpPr>
        <xdr:cNvPr id="835" name="フローチャート: 判断 834"/>
        <xdr:cNvSpPr/>
      </xdr:nvSpPr>
      <xdr:spPr>
        <a:xfrm>
          <a:off x="19494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66040</xdr:rowOff>
    </xdr:from>
    <xdr:to xmlns:xdr="http://schemas.openxmlformats.org/drawingml/2006/spreadsheetDrawing">
      <xdr:col>98</xdr:col>
      <xdr:colOff>38100</xdr:colOff>
      <xdr:row>107</xdr:row>
      <xdr:rowOff>167640</xdr:rowOff>
    </xdr:to>
    <xdr:sp macro="" textlink="">
      <xdr:nvSpPr>
        <xdr:cNvPr id="836" name="フローチャート: 判断 835"/>
        <xdr:cNvSpPr/>
      </xdr:nvSpPr>
      <xdr:spPr>
        <a:xfrm>
          <a:off x="186055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77470</xdr:rowOff>
    </xdr:from>
    <xdr:to xmlns:xdr="http://schemas.openxmlformats.org/drawingml/2006/spreadsheetDrawing">
      <xdr:col>116</xdr:col>
      <xdr:colOff>114300</xdr:colOff>
      <xdr:row>109</xdr:row>
      <xdr:rowOff>7620</xdr:rowOff>
    </xdr:to>
    <xdr:sp macro="" textlink="">
      <xdr:nvSpPr>
        <xdr:cNvPr id="842" name="楕円 841"/>
        <xdr:cNvSpPr/>
      </xdr:nvSpPr>
      <xdr:spPr>
        <a:xfrm>
          <a:off x="22110700" y="185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163830</xdr:rowOff>
    </xdr:from>
    <xdr:ext cx="469900" cy="259080"/>
    <xdr:sp macro="" textlink="">
      <xdr:nvSpPr>
        <xdr:cNvPr id="843" name="【公民館】&#10;一人当たり面積該当値テキスト"/>
        <xdr:cNvSpPr txBox="1"/>
      </xdr:nvSpPr>
      <xdr:spPr>
        <a:xfrm>
          <a:off x="22199600" y="1850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77470</xdr:rowOff>
    </xdr:from>
    <xdr:to xmlns:xdr="http://schemas.openxmlformats.org/drawingml/2006/spreadsheetDrawing">
      <xdr:col>112</xdr:col>
      <xdr:colOff>38100</xdr:colOff>
      <xdr:row>109</xdr:row>
      <xdr:rowOff>7620</xdr:rowOff>
    </xdr:to>
    <xdr:sp macro="" textlink="">
      <xdr:nvSpPr>
        <xdr:cNvPr id="844" name="楕円 843"/>
        <xdr:cNvSpPr/>
      </xdr:nvSpPr>
      <xdr:spPr>
        <a:xfrm>
          <a:off x="21272500" y="185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128270</xdr:rowOff>
    </xdr:from>
    <xdr:to xmlns:xdr="http://schemas.openxmlformats.org/drawingml/2006/spreadsheetDrawing">
      <xdr:col>116</xdr:col>
      <xdr:colOff>63500</xdr:colOff>
      <xdr:row>108</xdr:row>
      <xdr:rowOff>128270</xdr:rowOff>
    </xdr:to>
    <xdr:cxnSp macro="">
      <xdr:nvCxnSpPr>
        <xdr:cNvPr id="845" name="直線コネクタ 844"/>
        <xdr:cNvCxnSpPr/>
      </xdr:nvCxnSpPr>
      <xdr:spPr>
        <a:xfrm>
          <a:off x="21323300" y="18644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77470</xdr:rowOff>
    </xdr:from>
    <xdr:to xmlns:xdr="http://schemas.openxmlformats.org/drawingml/2006/spreadsheetDrawing">
      <xdr:col>107</xdr:col>
      <xdr:colOff>101600</xdr:colOff>
      <xdr:row>109</xdr:row>
      <xdr:rowOff>7620</xdr:rowOff>
    </xdr:to>
    <xdr:sp macro="" textlink="">
      <xdr:nvSpPr>
        <xdr:cNvPr id="846" name="楕円 845"/>
        <xdr:cNvSpPr/>
      </xdr:nvSpPr>
      <xdr:spPr>
        <a:xfrm>
          <a:off x="20383500" y="185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128270</xdr:rowOff>
    </xdr:from>
    <xdr:to xmlns:xdr="http://schemas.openxmlformats.org/drawingml/2006/spreadsheetDrawing">
      <xdr:col>111</xdr:col>
      <xdr:colOff>177800</xdr:colOff>
      <xdr:row>108</xdr:row>
      <xdr:rowOff>128270</xdr:rowOff>
    </xdr:to>
    <xdr:cxnSp macro="">
      <xdr:nvCxnSpPr>
        <xdr:cNvPr id="847" name="直線コネクタ 846"/>
        <xdr:cNvCxnSpPr/>
      </xdr:nvCxnSpPr>
      <xdr:spPr>
        <a:xfrm>
          <a:off x="20434300" y="1864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77470</xdr:rowOff>
    </xdr:from>
    <xdr:to xmlns:xdr="http://schemas.openxmlformats.org/drawingml/2006/spreadsheetDrawing">
      <xdr:col>102</xdr:col>
      <xdr:colOff>165100</xdr:colOff>
      <xdr:row>109</xdr:row>
      <xdr:rowOff>7620</xdr:rowOff>
    </xdr:to>
    <xdr:sp macro="" textlink="">
      <xdr:nvSpPr>
        <xdr:cNvPr id="848" name="楕円 847"/>
        <xdr:cNvSpPr/>
      </xdr:nvSpPr>
      <xdr:spPr>
        <a:xfrm>
          <a:off x="19494500" y="185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128270</xdr:rowOff>
    </xdr:from>
    <xdr:to xmlns:xdr="http://schemas.openxmlformats.org/drawingml/2006/spreadsheetDrawing">
      <xdr:col>107</xdr:col>
      <xdr:colOff>50800</xdr:colOff>
      <xdr:row>108</xdr:row>
      <xdr:rowOff>128270</xdr:rowOff>
    </xdr:to>
    <xdr:cxnSp macro="">
      <xdr:nvCxnSpPr>
        <xdr:cNvPr id="849" name="直線コネクタ 848"/>
        <xdr:cNvCxnSpPr/>
      </xdr:nvCxnSpPr>
      <xdr:spPr>
        <a:xfrm>
          <a:off x="19545300" y="1864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64770</xdr:rowOff>
    </xdr:from>
    <xdr:to xmlns:xdr="http://schemas.openxmlformats.org/drawingml/2006/spreadsheetDrawing">
      <xdr:col>98</xdr:col>
      <xdr:colOff>38100</xdr:colOff>
      <xdr:row>108</xdr:row>
      <xdr:rowOff>166370</xdr:rowOff>
    </xdr:to>
    <xdr:sp macro="" textlink="">
      <xdr:nvSpPr>
        <xdr:cNvPr id="850" name="楕円 849"/>
        <xdr:cNvSpPr/>
      </xdr:nvSpPr>
      <xdr:spPr>
        <a:xfrm>
          <a:off x="18605500" y="185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115570</xdr:rowOff>
    </xdr:from>
    <xdr:to xmlns:xdr="http://schemas.openxmlformats.org/drawingml/2006/spreadsheetDrawing">
      <xdr:col>102</xdr:col>
      <xdr:colOff>114300</xdr:colOff>
      <xdr:row>108</xdr:row>
      <xdr:rowOff>128270</xdr:rowOff>
    </xdr:to>
    <xdr:cxnSp macro="">
      <xdr:nvCxnSpPr>
        <xdr:cNvPr id="851" name="直線コネクタ 850"/>
        <xdr:cNvCxnSpPr/>
      </xdr:nvCxnSpPr>
      <xdr:spPr>
        <a:xfrm>
          <a:off x="18656300" y="186321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164465</xdr:rowOff>
    </xdr:from>
    <xdr:ext cx="469900" cy="259080"/>
    <xdr:sp macro="" textlink="">
      <xdr:nvSpPr>
        <xdr:cNvPr id="852" name="n_1aveValue【公民館】&#10;一人当たり面積"/>
        <xdr:cNvSpPr txBox="1"/>
      </xdr:nvSpPr>
      <xdr:spPr>
        <a:xfrm>
          <a:off x="21075650" y="1816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158115</xdr:rowOff>
    </xdr:from>
    <xdr:ext cx="466090" cy="255270"/>
    <xdr:sp macro="" textlink="">
      <xdr:nvSpPr>
        <xdr:cNvPr id="853" name="n_2aveValue【公民館】&#10;一人当たり面積"/>
        <xdr:cNvSpPr txBox="1"/>
      </xdr:nvSpPr>
      <xdr:spPr>
        <a:xfrm>
          <a:off x="20199350" y="181603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164465</xdr:rowOff>
    </xdr:from>
    <xdr:ext cx="466090" cy="259080"/>
    <xdr:sp macro="" textlink="">
      <xdr:nvSpPr>
        <xdr:cNvPr id="854" name="n_3aveValue【公民館】&#10;一人当たり面積"/>
        <xdr:cNvSpPr txBox="1"/>
      </xdr:nvSpPr>
      <xdr:spPr>
        <a:xfrm>
          <a:off x="19310350" y="18166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12700</xdr:rowOff>
    </xdr:from>
    <xdr:ext cx="466090" cy="259080"/>
    <xdr:sp macro="" textlink="">
      <xdr:nvSpPr>
        <xdr:cNvPr id="855" name="n_4aveValue【公民館】&#10;一人当たり面積"/>
        <xdr:cNvSpPr txBox="1"/>
      </xdr:nvSpPr>
      <xdr:spPr>
        <a:xfrm>
          <a:off x="18421350" y="18186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170180</xdr:rowOff>
    </xdr:from>
    <xdr:ext cx="469900" cy="259080"/>
    <xdr:sp macro="" textlink="">
      <xdr:nvSpPr>
        <xdr:cNvPr id="856" name="n_1mainValue【公民館】&#10;一人当たり面積"/>
        <xdr:cNvSpPr txBox="1"/>
      </xdr:nvSpPr>
      <xdr:spPr>
        <a:xfrm>
          <a:off x="21075650" y="18686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170180</xdr:rowOff>
    </xdr:from>
    <xdr:ext cx="466090" cy="259080"/>
    <xdr:sp macro="" textlink="">
      <xdr:nvSpPr>
        <xdr:cNvPr id="857" name="n_2mainValue【公民館】&#10;一人当たり面積"/>
        <xdr:cNvSpPr txBox="1"/>
      </xdr:nvSpPr>
      <xdr:spPr>
        <a:xfrm>
          <a:off x="20199350" y="18686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170180</xdr:rowOff>
    </xdr:from>
    <xdr:ext cx="466090" cy="259080"/>
    <xdr:sp macro="" textlink="">
      <xdr:nvSpPr>
        <xdr:cNvPr id="858" name="n_3mainValue【公民館】&#10;一人当たり面積"/>
        <xdr:cNvSpPr txBox="1"/>
      </xdr:nvSpPr>
      <xdr:spPr>
        <a:xfrm>
          <a:off x="19310350" y="18686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157480</xdr:rowOff>
    </xdr:from>
    <xdr:ext cx="466090" cy="255270"/>
    <xdr:sp macro="" textlink="">
      <xdr:nvSpPr>
        <xdr:cNvPr id="859" name="n_4mainValue【公民館】&#10;一人当たり面積"/>
        <xdr:cNvSpPr txBox="1"/>
      </xdr:nvSpPr>
      <xdr:spPr>
        <a:xfrm>
          <a:off x="18421350" y="18674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については、舗装工事や改修工事等の施工により有形固定資産額が増加しているものの、減価償却が進んでいることにより有形固定資産減価償却率は増加傾向にある。【橋りょう・トンネル】については、減価償却が進んだことにより、令和２年度と比較して有形固定資産減価償却率が増加傾向であるが、類似団体内平均と比較すると有形固定資産減価償却率は低い状況である。【公営住宅】について、令和3年度の有形固定資産減価償却率を62.8％に修正する。減価償却が進んだことにより、有形固定資産減価償却率が増加したが、類似団体と比較すると低い水準になっている。【認定こども園・幼稚園・保育園】については減価償却が進んだことにより、有形固定資産減価償却率は増加しており、類似団体と比較しても高い水準となっている。【学校施設】については、</a:t>
          </a:r>
          <a:r>
            <a:rPr lang="ja-JP" altLang="en-US"/>
            <a:t>市内小中学校の給食室空調設備設置や宗岡小学校体育館大規模改修等により、有形固定資産が増加しているものの、減価償却が進んでいることにより有形固定資産減価償却率は微増となっている。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21590</xdr:rowOff>
    </xdr:from>
    <xdr:ext cx="405130" cy="259080"/>
    <xdr:sp macro="" textlink="">
      <xdr:nvSpPr>
        <xdr:cNvPr id="63" name="【図書館】&#10;有形固定資産減価償却率平均値テキスト"/>
        <xdr:cNvSpPr txBox="1"/>
      </xdr:nvSpPr>
      <xdr:spPr>
        <a:xfrm>
          <a:off x="4673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64" name="フローチャート: 判断 63"/>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65" name="フローチャート: 判断 64"/>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128905</xdr:rowOff>
    </xdr:to>
    <xdr:sp macro="" textlink="">
      <xdr:nvSpPr>
        <xdr:cNvPr id="66" name="フローチャート: 判断 65"/>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162560</xdr:rowOff>
    </xdr:from>
    <xdr:to xmlns:xdr="http://schemas.openxmlformats.org/drawingml/2006/spreadsheetDrawing">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68" name="フローチャート: 判断 67"/>
        <xdr:cNvSpPr/>
      </xdr:nvSpPr>
      <xdr:spPr>
        <a:xfrm>
          <a:off x="107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118745</xdr:rowOff>
    </xdr:to>
    <xdr:sp macro="" textlink="">
      <xdr:nvSpPr>
        <xdr:cNvPr id="74" name="楕円 73"/>
        <xdr:cNvSpPr/>
      </xdr:nvSpPr>
      <xdr:spPr>
        <a:xfrm>
          <a:off x="4584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40640</xdr:rowOff>
    </xdr:from>
    <xdr:ext cx="405130" cy="255270"/>
    <xdr:sp macro="" textlink="">
      <xdr:nvSpPr>
        <xdr:cNvPr id="75" name="【図書館】&#10;有形固定資産減価償却率該当値テキスト"/>
        <xdr:cNvSpPr txBox="1"/>
      </xdr:nvSpPr>
      <xdr:spPr>
        <a:xfrm>
          <a:off x="4673600" y="6212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154940</xdr:rowOff>
    </xdr:from>
    <xdr:to xmlns:xdr="http://schemas.openxmlformats.org/drawingml/2006/spreadsheetDrawing">
      <xdr:col>20</xdr:col>
      <xdr:colOff>38100</xdr:colOff>
      <xdr:row>37</xdr:row>
      <xdr:rowOff>84455</xdr:rowOff>
    </xdr:to>
    <xdr:sp macro="" textlink="">
      <xdr:nvSpPr>
        <xdr:cNvPr id="76" name="楕円 75"/>
        <xdr:cNvSpPr/>
      </xdr:nvSpPr>
      <xdr:spPr>
        <a:xfrm>
          <a:off x="3746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33655</xdr:rowOff>
    </xdr:from>
    <xdr:to xmlns:xdr="http://schemas.openxmlformats.org/drawingml/2006/spreadsheetDrawing">
      <xdr:col>24</xdr:col>
      <xdr:colOff>63500</xdr:colOff>
      <xdr:row>37</xdr:row>
      <xdr:rowOff>67945</xdr:rowOff>
    </xdr:to>
    <xdr:cxnSp macro="">
      <xdr:nvCxnSpPr>
        <xdr:cNvPr id="77" name="直線コネクタ 76"/>
        <xdr:cNvCxnSpPr/>
      </xdr:nvCxnSpPr>
      <xdr:spPr>
        <a:xfrm>
          <a:off x="3797300" y="63773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121920</xdr:rowOff>
    </xdr:from>
    <xdr:to xmlns:xdr="http://schemas.openxmlformats.org/drawingml/2006/spreadsheetDrawing">
      <xdr:col>15</xdr:col>
      <xdr:colOff>101600</xdr:colOff>
      <xdr:row>37</xdr:row>
      <xdr:rowOff>52070</xdr:rowOff>
    </xdr:to>
    <xdr:sp macro="" textlink="">
      <xdr:nvSpPr>
        <xdr:cNvPr id="78" name="楕円 77"/>
        <xdr:cNvSpPr/>
      </xdr:nvSpPr>
      <xdr:spPr>
        <a:xfrm>
          <a:off x="2857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1270</xdr:rowOff>
    </xdr:from>
    <xdr:to xmlns:xdr="http://schemas.openxmlformats.org/drawingml/2006/spreadsheetDrawing">
      <xdr:col>19</xdr:col>
      <xdr:colOff>177800</xdr:colOff>
      <xdr:row>37</xdr:row>
      <xdr:rowOff>33655</xdr:rowOff>
    </xdr:to>
    <xdr:cxnSp macro="">
      <xdr:nvCxnSpPr>
        <xdr:cNvPr id="79" name="直線コネクタ 78"/>
        <xdr:cNvCxnSpPr/>
      </xdr:nvCxnSpPr>
      <xdr:spPr>
        <a:xfrm>
          <a:off x="2908300" y="63449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92075</xdr:rowOff>
    </xdr:from>
    <xdr:to xmlns:xdr="http://schemas.openxmlformats.org/drawingml/2006/spreadsheetDrawing">
      <xdr:col>10</xdr:col>
      <xdr:colOff>165100</xdr:colOff>
      <xdr:row>37</xdr:row>
      <xdr:rowOff>22225</xdr:rowOff>
    </xdr:to>
    <xdr:sp macro="" textlink="">
      <xdr:nvSpPr>
        <xdr:cNvPr id="80" name="楕円 79"/>
        <xdr:cNvSpPr/>
      </xdr:nvSpPr>
      <xdr:spPr>
        <a:xfrm>
          <a:off x="196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143510</xdr:rowOff>
    </xdr:from>
    <xdr:to xmlns:xdr="http://schemas.openxmlformats.org/drawingml/2006/spreadsheetDrawing">
      <xdr:col>15</xdr:col>
      <xdr:colOff>50800</xdr:colOff>
      <xdr:row>37</xdr:row>
      <xdr:rowOff>1270</xdr:rowOff>
    </xdr:to>
    <xdr:cxnSp macro="">
      <xdr:nvCxnSpPr>
        <xdr:cNvPr id="81" name="直線コネクタ 80"/>
        <xdr:cNvCxnSpPr/>
      </xdr:nvCxnSpPr>
      <xdr:spPr>
        <a:xfrm>
          <a:off x="2019300" y="63157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59690</xdr:rowOff>
    </xdr:from>
    <xdr:to xmlns:xdr="http://schemas.openxmlformats.org/drawingml/2006/spreadsheetDrawing">
      <xdr:col>6</xdr:col>
      <xdr:colOff>38100</xdr:colOff>
      <xdr:row>36</xdr:row>
      <xdr:rowOff>161290</xdr:rowOff>
    </xdr:to>
    <xdr:sp macro="" textlink="">
      <xdr:nvSpPr>
        <xdr:cNvPr id="82" name="楕円 81"/>
        <xdr:cNvSpPr/>
      </xdr:nvSpPr>
      <xdr:spPr>
        <a:xfrm>
          <a:off x="1079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110490</xdr:rowOff>
    </xdr:from>
    <xdr:to xmlns:xdr="http://schemas.openxmlformats.org/drawingml/2006/spreadsheetDrawing">
      <xdr:col>10</xdr:col>
      <xdr:colOff>114300</xdr:colOff>
      <xdr:row>36</xdr:row>
      <xdr:rowOff>143510</xdr:rowOff>
    </xdr:to>
    <xdr:cxnSp macro="">
      <xdr:nvCxnSpPr>
        <xdr:cNvPr id="83" name="直線コネクタ 82"/>
        <xdr:cNvCxnSpPr/>
      </xdr:nvCxnSpPr>
      <xdr:spPr>
        <a:xfrm>
          <a:off x="1130300" y="628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149225</xdr:rowOff>
    </xdr:from>
    <xdr:ext cx="405130" cy="259080"/>
    <xdr:sp macro="" textlink="">
      <xdr:nvSpPr>
        <xdr:cNvPr id="84" name="n_1aveValue【図書館】&#10;有形固定資産減価償却率"/>
        <xdr:cNvSpPr txBox="1"/>
      </xdr:nvSpPr>
      <xdr:spPr>
        <a:xfrm>
          <a:off x="3582035" y="649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120650</xdr:rowOff>
    </xdr:from>
    <xdr:ext cx="401320" cy="255270"/>
    <xdr:sp macro="" textlink="">
      <xdr:nvSpPr>
        <xdr:cNvPr id="85" name="n_2aveValue【図書館】&#10;有形固定資産減価償却率"/>
        <xdr:cNvSpPr txBox="1"/>
      </xdr:nvSpPr>
      <xdr:spPr>
        <a:xfrm>
          <a:off x="2705735" y="6464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83820</xdr:rowOff>
    </xdr:from>
    <xdr:ext cx="401320" cy="259080"/>
    <xdr:sp macro="" textlink="">
      <xdr:nvSpPr>
        <xdr:cNvPr id="86" name="n_3aveValue【図書館】&#10;有形固定資産減価償却率"/>
        <xdr:cNvSpPr txBox="1"/>
      </xdr:nvSpPr>
      <xdr:spPr>
        <a:xfrm>
          <a:off x="1816735" y="64274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67310</xdr:rowOff>
    </xdr:from>
    <xdr:ext cx="401320" cy="259080"/>
    <xdr:sp macro="" textlink="">
      <xdr:nvSpPr>
        <xdr:cNvPr id="87" name="n_4aveValue【図書館】&#10;有形固定資産減価償却率"/>
        <xdr:cNvSpPr txBox="1"/>
      </xdr:nvSpPr>
      <xdr:spPr>
        <a:xfrm>
          <a:off x="927735" y="6410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100965</xdr:rowOff>
    </xdr:from>
    <xdr:ext cx="405130" cy="255270"/>
    <xdr:sp macro="" textlink="">
      <xdr:nvSpPr>
        <xdr:cNvPr id="88" name="n_1mainValue【図書館】&#10;有形固定資産減価償却率"/>
        <xdr:cNvSpPr txBox="1"/>
      </xdr:nvSpPr>
      <xdr:spPr>
        <a:xfrm>
          <a:off x="3582035" y="61017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68580</xdr:rowOff>
    </xdr:from>
    <xdr:ext cx="401320" cy="259080"/>
    <xdr:sp macro="" textlink="">
      <xdr:nvSpPr>
        <xdr:cNvPr id="89" name="n_2mainValue【図書館】&#10;有形固定資産減価償却率"/>
        <xdr:cNvSpPr txBox="1"/>
      </xdr:nvSpPr>
      <xdr:spPr>
        <a:xfrm>
          <a:off x="2705735" y="60693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38735</xdr:rowOff>
    </xdr:from>
    <xdr:ext cx="401320" cy="259080"/>
    <xdr:sp macro="" textlink="">
      <xdr:nvSpPr>
        <xdr:cNvPr id="90" name="n_3mainValue【図書館】&#10;有形固定資産減価償却率"/>
        <xdr:cNvSpPr txBox="1"/>
      </xdr:nvSpPr>
      <xdr:spPr>
        <a:xfrm>
          <a:off x="1816735" y="60394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6350</xdr:rowOff>
    </xdr:from>
    <xdr:ext cx="401320" cy="255270"/>
    <xdr:sp macro="" textlink="">
      <xdr:nvSpPr>
        <xdr:cNvPr id="91" name="n_4mainValue【図書館】&#10;有形固定資産減価償却率"/>
        <xdr:cNvSpPr txBox="1"/>
      </xdr:nvSpPr>
      <xdr:spPr>
        <a:xfrm>
          <a:off x="927735" y="60071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100" name="テキスト ボックス 99"/>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103" name="テキスト ボックス 102"/>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3550" cy="259080"/>
    <xdr:sp macro="" textlink="">
      <xdr:nvSpPr>
        <xdr:cNvPr id="105" name="テキスト ボックス 104"/>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3550" cy="259080"/>
    <xdr:sp macro="" textlink="">
      <xdr:nvSpPr>
        <xdr:cNvPr id="107" name="テキスト ボックス 106"/>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3550" cy="259080"/>
    <xdr:sp macro="" textlink="">
      <xdr:nvSpPr>
        <xdr:cNvPr id="109" name="テキスト ボックス 108"/>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1" name="テキスト ボックス 110"/>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73660</xdr:rowOff>
    </xdr:from>
    <xdr:to xmlns:xdr="http://schemas.openxmlformats.org/drawingml/2006/spreadsheetDrawing">
      <xdr:col>54</xdr:col>
      <xdr:colOff>189865</xdr:colOff>
      <xdr:row>41</xdr:row>
      <xdr:rowOff>124460</xdr:rowOff>
    </xdr:to>
    <xdr:cxnSp macro="">
      <xdr:nvCxnSpPr>
        <xdr:cNvPr id="113" name="直線コネクタ 112"/>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900" cy="259080"/>
    <xdr:sp macro="" textlink="">
      <xdr:nvSpPr>
        <xdr:cNvPr id="114" name="【図書館】&#10;一人当たり面積最小値テキスト"/>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124460</xdr:rowOff>
    </xdr:from>
    <xdr:to xmlns:xdr="http://schemas.openxmlformats.org/drawingml/2006/spreadsheetDrawing">
      <xdr:col>55</xdr:col>
      <xdr:colOff>88900</xdr:colOff>
      <xdr:row>41</xdr:row>
      <xdr:rowOff>124460</xdr:rowOff>
    </xdr:to>
    <xdr:cxnSp macro="">
      <xdr:nvCxnSpPr>
        <xdr:cNvPr id="115" name="直線コネクタ 114"/>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20320</xdr:rowOff>
    </xdr:from>
    <xdr:ext cx="469900" cy="255270"/>
    <xdr:sp macro="" textlink="">
      <xdr:nvSpPr>
        <xdr:cNvPr id="116" name="【図書館】&#10;一人当たり面積最大値テキスト"/>
        <xdr:cNvSpPr txBox="1"/>
      </xdr:nvSpPr>
      <xdr:spPr>
        <a:xfrm>
          <a:off x="10515600" y="5849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73660</xdr:rowOff>
    </xdr:from>
    <xdr:to xmlns:xdr="http://schemas.openxmlformats.org/drawingml/2006/spreadsheetDrawing">
      <xdr:col>55</xdr:col>
      <xdr:colOff>88900</xdr:colOff>
      <xdr:row>35</xdr:row>
      <xdr:rowOff>73660</xdr:rowOff>
    </xdr:to>
    <xdr:cxnSp macro="">
      <xdr:nvCxnSpPr>
        <xdr:cNvPr id="117" name="直線コネクタ 116"/>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66675</xdr:rowOff>
    </xdr:from>
    <xdr:ext cx="469900" cy="255270"/>
    <xdr:sp macro="" textlink="">
      <xdr:nvSpPr>
        <xdr:cNvPr id="118" name="【図書館】&#10;一人当たり面積平均値テキスト"/>
        <xdr:cNvSpPr txBox="1"/>
      </xdr:nvSpPr>
      <xdr:spPr>
        <a:xfrm>
          <a:off x="10515600" y="67532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19" name="フローチャート: 判断 118"/>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62230</xdr:rowOff>
    </xdr:from>
    <xdr:to xmlns:xdr="http://schemas.openxmlformats.org/drawingml/2006/spreadsheetDrawing">
      <xdr:col>50</xdr:col>
      <xdr:colOff>165100</xdr:colOff>
      <xdr:row>40</xdr:row>
      <xdr:rowOff>163830</xdr:rowOff>
    </xdr:to>
    <xdr:sp macro="" textlink="">
      <xdr:nvSpPr>
        <xdr:cNvPr id="120" name="フローチャート: 判断 119"/>
        <xdr:cNvSpPr/>
      </xdr:nvSpPr>
      <xdr:spPr>
        <a:xfrm>
          <a:off x="9588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66675</xdr:rowOff>
    </xdr:from>
    <xdr:to xmlns:xdr="http://schemas.openxmlformats.org/drawingml/2006/spreadsheetDrawing">
      <xdr:col>46</xdr:col>
      <xdr:colOff>38100</xdr:colOff>
      <xdr:row>40</xdr:row>
      <xdr:rowOff>168275</xdr:rowOff>
    </xdr:to>
    <xdr:sp macro="" textlink="">
      <xdr:nvSpPr>
        <xdr:cNvPr id="121" name="フローチャート: 判断 120"/>
        <xdr:cNvSpPr/>
      </xdr:nvSpPr>
      <xdr:spPr>
        <a:xfrm>
          <a:off x="8699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66675</xdr:rowOff>
    </xdr:from>
    <xdr:to xmlns:xdr="http://schemas.openxmlformats.org/drawingml/2006/spreadsheetDrawing">
      <xdr:col>41</xdr:col>
      <xdr:colOff>101600</xdr:colOff>
      <xdr:row>40</xdr:row>
      <xdr:rowOff>168275</xdr:rowOff>
    </xdr:to>
    <xdr:sp macro="" textlink="">
      <xdr:nvSpPr>
        <xdr:cNvPr id="122" name="フローチャート: 判断 121"/>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66675</xdr:rowOff>
    </xdr:from>
    <xdr:to xmlns:xdr="http://schemas.openxmlformats.org/drawingml/2006/spreadsheetDrawing">
      <xdr:col>36</xdr:col>
      <xdr:colOff>165100</xdr:colOff>
      <xdr:row>40</xdr:row>
      <xdr:rowOff>168275</xdr:rowOff>
    </xdr:to>
    <xdr:sp macro="" textlink="">
      <xdr:nvSpPr>
        <xdr:cNvPr id="123" name="フローチャート: 判断 122"/>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52705</xdr:rowOff>
    </xdr:from>
    <xdr:to xmlns:xdr="http://schemas.openxmlformats.org/drawingml/2006/spreadsheetDrawing">
      <xdr:col>55</xdr:col>
      <xdr:colOff>50800</xdr:colOff>
      <xdr:row>40</xdr:row>
      <xdr:rowOff>154940</xdr:rowOff>
    </xdr:to>
    <xdr:sp macro="" textlink="">
      <xdr:nvSpPr>
        <xdr:cNvPr id="129" name="楕円 128"/>
        <xdr:cNvSpPr/>
      </xdr:nvSpPr>
      <xdr:spPr>
        <a:xfrm>
          <a:off x="104267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31115</xdr:rowOff>
    </xdr:from>
    <xdr:ext cx="469900" cy="255270"/>
    <xdr:sp macro="" textlink="">
      <xdr:nvSpPr>
        <xdr:cNvPr id="130" name="【図書館】&#10;一人当たり面積該当値テキスト"/>
        <xdr:cNvSpPr txBox="1"/>
      </xdr:nvSpPr>
      <xdr:spPr>
        <a:xfrm>
          <a:off x="10515600" y="68891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52705</xdr:rowOff>
    </xdr:from>
    <xdr:to xmlns:xdr="http://schemas.openxmlformats.org/drawingml/2006/spreadsheetDrawing">
      <xdr:col>50</xdr:col>
      <xdr:colOff>165100</xdr:colOff>
      <xdr:row>40</xdr:row>
      <xdr:rowOff>154940</xdr:rowOff>
    </xdr:to>
    <xdr:sp macro="" textlink="">
      <xdr:nvSpPr>
        <xdr:cNvPr id="131" name="楕円 130"/>
        <xdr:cNvSpPr/>
      </xdr:nvSpPr>
      <xdr:spPr>
        <a:xfrm>
          <a:off x="9588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103505</xdr:rowOff>
    </xdr:from>
    <xdr:to xmlns:xdr="http://schemas.openxmlformats.org/drawingml/2006/spreadsheetDrawing">
      <xdr:col>55</xdr:col>
      <xdr:colOff>0</xdr:colOff>
      <xdr:row>40</xdr:row>
      <xdr:rowOff>103505</xdr:rowOff>
    </xdr:to>
    <xdr:cxnSp macro="">
      <xdr:nvCxnSpPr>
        <xdr:cNvPr id="132" name="直線コネクタ 131"/>
        <xdr:cNvCxnSpPr/>
      </xdr:nvCxnSpPr>
      <xdr:spPr>
        <a:xfrm>
          <a:off x="9639300" y="6961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52705</xdr:rowOff>
    </xdr:from>
    <xdr:to xmlns:xdr="http://schemas.openxmlformats.org/drawingml/2006/spreadsheetDrawing">
      <xdr:col>46</xdr:col>
      <xdr:colOff>38100</xdr:colOff>
      <xdr:row>40</xdr:row>
      <xdr:rowOff>154940</xdr:rowOff>
    </xdr:to>
    <xdr:sp macro="" textlink="">
      <xdr:nvSpPr>
        <xdr:cNvPr id="133" name="楕円 132"/>
        <xdr:cNvSpPr/>
      </xdr:nvSpPr>
      <xdr:spPr>
        <a:xfrm>
          <a:off x="8699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103505</xdr:rowOff>
    </xdr:from>
    <xdr:to xmlns:xdr="http://schemas.openxmlformats.org/drawingml/2006/spreadsheetDrawing">
      <xdr:col>50</xdr:col>
      <xdr:colOff>114300</xdr:colOff>
      <xdr:row>40</xdr:row>
      <xdr:rowOff>103505</xdr:rowOff>
    </xdr:to>
    <xdr:cxnSp macro="">
      <xdr:nvCxnSpPr>
        <xdr:cNvPr id="134" name="直線コネクタ 133"/>
        <xdr:cNvCxnSpPr/>
      </xdr:nvCxnSpPr>
      <xdr:spPr>
        <a:xfrm>
          <a:off x="8750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52705</xdr:rowOff>
    </xdr:from>
    <xdr:to xmlns:xdr="http://schemas.openxmlformats.org/drawingml/2006/spreadsheetDrawing">
      <xdr:col>41</xdr:col>
      <xdr:colOff>101600</xdr:colOff>
      <xdr:row>40</xdr:row>
      <xdr:rowOff>154940</xdr:rowOff>
    </xdr:to>
    <xdr:sp macro="" textlink="">
      <xdr:nvSpPr>
        <xdr:cNvPr id="135" name="楕円 134"/>
        <xdr:cNvSpPr/>
      </xdr:nvSpPr>
      <xdr:spPr>
        <a:xfrm>
          <a:off x="7810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103505</xdr:rowOff>
    </xdr:from>
    <xdr:to xmlns:xdr="http://schemas.openxmlformats.org/drawingml/2006/spreadsheetDrawing">
      <xdr:col>45</xdr:col>
      <xdr:colOff>177800</xdr:colOff>
      <xdr:row>40</xdr:row>
      <xdr:rowOff>103505</xdr:rowOff>
    </xdr:to>
    <xdr:cxnSp macro="">
      <xdr:nvCxnSpPr>
        <xdr:cNvPr id="136" name="直線コネクタ 135"/>
        <xdr:cNvCxnSpPr/>
      </xdr:nvCxnSpPr>
      <xdr:spPr>
        <a:xfrm>
          <a:off x="7861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52705</xdr:rowOff>
    </xdr:from>
    <xdr:to xmlns:xdr="http://schemas.openxmlformats.org/drawingml/2006/spreadsheetDrawing">
      <xdr:col>36</xdr:col>
      <xdr:colOff>165100</xdr:colOff>
      <xdr:row>40</xdr:row>
      <xdr:rowOff>154940</xdr:rowOff>
    </xdr:to>
    <xdr:sp macro="" textlink="">
      <xdr:nvSpPr>
        <xdr:cNvPr id="137" name="楕円 136"/>
        <xdr:cNvSpPr/>
      </xdr:nvSpPr>
      <xdr:spPr>
        <a:xfrm>
          <a:off x="6921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103505</xdr:rowOff>
    </xdr:from>
    <xdr:to xmlns:xdr="http://schemas.openxmlformats.org/drawingml/2006/spreadsheetDrawing">
      <xdr:col>41</xdr:col>
      <xdr:colOff>50800</xdr:colOff>
      <xdr:row>40</xdr:row>
      <xdr:rowOff>103505</xdr:rowOff>
    </xdr:to>
    <xdr:cxnSp macro="">
      <xdr:nvCxnSpPr>
        <xdr:cNvPr id="138" name="直線コネクタ 137"/>
        <xdr:cNvCxnSpPr/>
      </xdr:nvCxnSpPr>
      <xdr:spPr>
        <a:xfrm>
          <a:off x="6972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154940</xdr:rowOff>
    </xdr:from>
    <xdr:ext cx="469900" cy="255270"/>
    <xdr:sp macro="" textlink="">
      <xdr:nvSpPr>
        <xdr:cNvPr id="139" name="n_1aveValue【図書館】&#10;一人当たり面積"/>
        <xdr:cNvSpPr txBox="1"/>
      </xdr:nvSpPr>
      <xdr:spPr>
        <a:xfrm>
          <a:off x="9391650" y="70129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159385</xdr:rowOff>
    </xdr:from>
    <xdr:ext cx="466090" cy="258445"/>
    <xdr:sp macro="" textlink="">
      <xdr:nvSpPr>
        <xdr:cNvPr id="140" name="n_2aveValue【図書館】&#10;一人当たり面積"/>
        <xdr:cNvSpPr txBox="1"/>
      </xdr:nvSpPr>
      <xdr:spPr>
        <a:xfrm>
          <a:off x="8515350" y="70173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159385</xdr:rowOff>
    </xdr:from>
    <xdr:ext cx="466090" cy="258445"/>
    <xdr:sp macro="" textlink="">
      <xdr:nvSpPr>
        <xdr:cNvPr id="141" name="n_3aveValue【図書館】&#10;一人当たり面積"/>
        <xdr:cNvSpPr txBox="1"/>
      </xdr:nvSpPr>
      <xdr:spPr>
        <a:xfrm>
          <a:off x="7626350" y="70173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159385</xdr:rowOff>
    </xdr:from>
    <xdr:ext cx="466090" cy="258445"/>
    <xdr:sp macro="" textlink="">
      <xdr:nvSpPr>
        <xdr:cNvPr id="142" name="n_4aveValue【図書館】&#10;一人当たり面積"/>
        <xdr:cNvSpPr txBox="1"/>
      </xdr:nvSpPr>
      <xdr:spPr>
        <a:xfrm>
          <a:off x="6737350" y="70173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170815</xdr:rowOff>
    </xdr:from>
    <xdr:ext cx="469900" cy="258445"/>
    <xdr:sp macro="" textlink="">
      <xdr:nvSpPr>
        <xdr:cNvPr id="143" name="n_1mainValue【図書館】&#10;一人当たり面積"/>
        <xdr:cNvSpPr txBox="1"/>
      </xdr:nvSpPr>
      <xdr:spPr>
        <a:xfrm>
          <a:off x="939165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170815</xdr:rowOff>
    </xdr:from>
    <xdr:ext cx="466090" cy="258445"/>
    <xdr:sp macro="" textlink="">
      <xdr:nvSpPr>
        <xdr:cNvPr id="144" name="n_2mainValue【図書館】&#10;一人当たり面積"/>
        <xdr:cNvSpPr txBox="1"/>
      </xdr:nvSpPr>
      <xdr:spPr>
        <a:xfrm>
          <a:off x="8515350" y="6685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170815</xdr:rowOff>
    </xdr:from>
    <xdr:ext cx="466090" cy="258445"/>
    <xdr:sp macro="" textlink="">
      <xdr:nvSpPr>
        <xdr:cNvPr id="145" name="n_3mainValue【図書館】&#10;一人当たり面積"/>
        <xdr:cNvSpPr txBox="1"/>
      </xdr:nvSpPr>
      <xdr:spPr>
        <a:xfrm>
          <a:off x="7626350" y="6685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170815</xdr:rowOff>
    </xdr:from>
    <xdr:ext cx="466090" cy="258445"/>
    <xdr:sp macro="" textlink="">
      <xdr:nvSpPr>
        <xdr:cNvPr id="146" name="n_4mainValue【図書館】&#10;一人当たり面積"/>
        <xdr:cNvSpPr txBox="1"/>
      </xdr:nvSpPr>
      <xdr:spPr>
        <a:xfrm>
          <a:off x="6737350" y="6685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5" name="テキスト ボックス 154"/>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7" name="テキスト ボックス 156"/>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59" name="テキスト ボックス 158"/>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3" name="テキスト ボックス 162"/>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69" name="テキスト ボックス 168"/>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24765</xdr:rowOff>
    </xdr:to>
    <xdr:cxnSp macro="">
      <xdr:nvCxnSpPr>
        <xdr:cNvPr id="171" name="直線コネクタ 170"/>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5270"/>
    <xdr:sp macro="" textlink="">
      <xdr:nvSpPr>
        <xdr:cNvPr id="172" name="【体育館・プール】&#10;有形固定資産減価償却率最小値テキスト"/>
        <xdr:cNvSpPr txBox="1"/>
      </xdr:nvSpPr>
      <xdr:spPr>
        <a:xfrm>
          <a:off x="4673600" y="110020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24765</xdr:rowOff>
    </xdr:from>
    <xdr:to xmlns:xdr="http://schemas.openxmlformats.org/drawingml/2006/spreadsheetDrawing">
      <xdr:col>24</xdr:col>
      <xdr:colOff>152400</xdr:colOff>
      <xdr:row>64</xdr:row>
      <xdr:rowOff>24765</xdr:rowOff>
    </xdr:to>
    <xdr:cxnSp macro="">
      <xdr:nvCxnSpPr>
        <xdr:cNvPr id="173" name="直線コネクタ 172"/>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5270"/>
    <xdr:sp macro="" textlink="">
      <xdr:nvSpPr>
        <xdr:cNvPr id="174" name="【体育館・プール】&#10;有形固定資産減価償却率最大値テキスト"/>
        <xdr:cNvSpPr txBox="1"/>
      </xdr:nvSpPr>
      <xdr:spPr>
        <a:xfrm>
          <a:off x="4673600" y="93116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40640</xdr:rowOff>
    </xdr:from>
    <xdr:ext cx="405130" cy="255270"/>
    <xdr:sp macro="" textlink="">
      <xdr:nvSpPr>
        <xdr:cNvPr id="176" name="【体育館・プール】&#10;有形固定資産減価償却率平均値テキスト"/>
        <xdr:cNvSpPr txBox="1"/>
      </xdr:nvSpPr>
      <xdr:spPr>
        <a:xfrm>
          <a:off x="4673600" y="101561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17780</xdr:rowOff>
    </xdr:from>
    <xdr:to xmlns:xdr="http://schemas.openxmlformats.org/drawingml/2006/spreadsheetDrawing">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6350</xdr:rowOff>
    </xdr:from>
    <xdr:to xmlns:xdr="http://schemas.openxmlformats.org/drawingml/2006/spreadsheetDrawing">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164465</xdr:rowOff>
    </xdr:from>
    <xdr:to xmlns:xdr="http://schemas.openxmlformats.org/drawingml/2006/spreadsheetDrawing">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120650</xdr:rowOff>
    </xdr:from>
    <xdr:to xmlns:xdr="http://schemas.openxmlformats.org/drawingml/2006/spreadsheetDrawing">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114935</xdr:rowOff>
    </xdr:from>
    <xdr:to xmlns:xdr="http://schemas.openxmlformats.org/drawingml/2006/spreadsheetDrawing">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2" name="テキスト ボックス 181"/>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3" name="テキスト ボックス 182"/>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4" name="テキスト ボックス 183"/>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5" name="テキスト ボックス 184"/>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6" name="テキスト ボックス 185"/>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154940</xdr:rowOff>
    </xdr:from>
    <xdr:to xmlns:xdr="http://schemas.openxmlformats.org/drawingml/2006/spreadsheetDrawing">
      <xdr:col>24</xdr:col>
      <xdr:colOff>114300</xdr:colOff>
      <xdr:row>63</xdr:row>
      <xdr:rowOff>85090</xdr:rowOff>
    </xdr:to>
    <xdr:sp macro="" textlink="">
      <xdr:nvSpPr>
        <xdr:cNvPr id="187" name="楕円 186"/>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133350</xdr:rowOff>
    </xdr:from>
    <xdr:ext cx="405130" cy="255270"/>
    <xdr:sp macro="" textlink="">
      <xdr:nvSpPr>
        <xdr:cNvPr id="188" name="【体育館・プール】&#10;有形固定資産減価償却率該当値テキスト"/>
        <xdr:cNvSpPr txBox="1"/>
      </xdr:nvSpPr>
      <xdr:spPr>
        <a:xfrm>
          <a:off x="4673600" y="107632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111125</xdr:rowOff>
    </xdr:from>
    <xdr:to xmlns:xdr="http://schemas.openxmlformats.org/drawingml/2006/spreadsheetDrawing">
      <xdr:col>20</xdr:col>
      <xdr:colOff>38100</xdr:colOff>
      <xdr:row>63</xdr:row>
      <xdr:rowOff>41275</xdr:rowOff>
    </xdr:to>
    <xdr:sp macro="" textlink="">
      <xdr:nvSpPr>
        <xdr:cNvPr id="189" name="楕円 188"/>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161925</xdr:rowOff>
    </xdr:from>
    <xdr:to xmlns:xdr="http://schemas.openxmlformats.org/drawingml/2006/spreadsheetDrawing">
      <xdr:col>24</xdr:col>
      <xdr:colOff>63500</xdr:colOff>
      <xdr:row>63</xdr:row>
      <xdr:rowOff>34290</xdr:rowOff>
    </xdr:to>
    <xdr:cxnSp macro="">
      <xdr:nvCxnSpPr>
        <xdr:cNvPr id="190" name="直線コネクタ 189"/>
        <xdr:cNvCxnSpPr/>
      </xdr:nvCxnSpPr>
      <xdr:spPr>
        <a:xfrm>
          <a:off x="3797300" y="1079182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71120</xdr:rowOff>
    </xdr:from>
    <xdr:to xmlns:xdr="http://schemas.openxmlformats.org/drawingml/2006/spreadsheetDrawing">
      <xdr:col>15</xdr:col>
      <xdr:colOff>101600</xdr:colOff>
      <xdr:row>63</xdr:row>
      <xdr:rowOff>1270</xdr:rowOff>
    </xdr:to>
    <xdr:sp macro="" textlink="">
      <xdr:nvSpPr>
        <xdr:cNvPr id="191" name="楕円 190"/>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121920</xdr:rowOff>
    </xdr:from>
    <xdr:to xmlns:xdr="http://schemas.openxmlformats.org/drawingml/2006/spreadsheetDrawing">
      <xdr:col>19</xdr:col>
      <xdr:colOff>177800</xdr:colOff>
      <xdr:row>62</xdr:row>
      <xdr:rowOff>161925</xdr:rowOff>
    </xdr:to>
    <xdr:cxnSp macro="">
      <xdr:nvCxnSpPr>
        <xdr:cNvPr id="192" name="直線コネクタ 191"/>
        <xdr:cNvCxnSpPr/>
      </xdr:nvCxnSpPr>
      <xdr:spPr>
        <a:xfrm>
          <a:off x="2908300" y="107518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42545</xdr:rowOff>
    </xdr:from>
    <xdr:to xmlns:xdr="http://schemas.openxmlformats.org/drawingml/2006/spreadsheetDrawing">
      <xdr:col>10</xdr:col>
      <xdr:colOff>165100</xdr:colOff>
      <xdr:row>62</xdr:row>
      <xdr:rowOff>144145</xdr:rowOff>
    </xdr:to>
    <xdr:sp macro="" textlink="">
      <xdr:nvSpPr>
        <xdr:cNvPr id="193" name="楕円 192"/>
        <xdr:cNvSpPr/>
      </xdr:nvSpPr>
      <xdr:spPr>
        <a:xfrm>
          <a:off x="196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93345</xdr:rowOff>
    </xdr:from>
    <xdr:to xmlns:xdr="http://schemas.openxmlformats.org/drawingml/2006/spreadsheetDrawing">
      <xdr:col>15</xdr:col>
      <xdr:colOff>50800</xdr:colOff>
      <xdr:row>62</xdr:row>
      <xdr:rowOff>121920</xdr:rowOff>
    </xdr:to>
    <xdr:cxnSp macro="">
      <xdr:nvCxnSpPr>
        <xdr:cNvPr id="194" name="直線コネクタ 193"/>
        <xdr:cNvCxnSpPr/>
      </xdr:nvCxnSpPr>
      <xdr:spPr>
        <a:xfrm>
          <a:off x="2019300" y="107232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170180</xdr:rowOff>
    </xdr:from>
    <xdr:to xmlns:xdr="http://schemas.openxmlformats.org/drawingml/2006/spreadsheetDrawing">
      <xdr:col>6</xdr:col>
      <xdr:colOff>38100</xdr:colOff>
      <xdr:row>62</xdr:row>
      <xdr:rowOff>100330</xdr:rowOff>
    </xdr:to>
    <xdr:sp macro="" textlink="">
      <xdr:nvSpPr>
        <xdr:cNvPr id="195" name="楕円 194"/>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49530</xdr:rowOff>
    </xdr:from>
    <xdr:to xmlns:xdr="http://schemas.openxmlformats.org/drawingml/2006/spreadsheetDrawing">
      <xdr:col>10</xdr:col>
      <xdr:colOff>114300</xdr:colOff>
      <xdr:row>62</xdr:row>
      <xdr:rowOff>93345</xdr:rowOff>
    </xdr:to>
    <xdr:cxnSp macro="">
      <xdr:nvCxnSpPr>
        <xdr:cNvPr id="196" name="直線コネクタ 195"/>
        <xdr:cNvCxnSpPr/>
      </xdr:nvCxnSpPr>
      <xdr:spPr>
        <a:xfrm>
          <a:off x="1130300" y="106794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124460</xdr:rowOff>
    </xdr:from>
    <xdr:ext cx="405130" cy="259080"/>
    <xdr:sp macro="" textlink="">
      <xdr:nvSpPr>
        <xdr:cNvPr id="197" name="n_1aveValue【体育館・プール】&#10;有形固定資産減価償却率"/>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111125</xdr:rowOff>
    </xdr:from>
    <xdr:ext cx="401320" cy="255270"/>
    <xdr:sp macro="" textlink="">
      <xdr:nvSpPr>
        <xdr:cNvPr id="198" name="n_2aveValue【体育館・プール】&#10;有形固定資産減価償却率"/>
        <xdr:cNvSpPr txBox="1"/>
      </xdr:nvSpPr>
      <xdr:spPr>
        <a:xfrm>
          <a:off x="2705735" y="100552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67310</xdr:rowOff>
    </xdr:from>
    <xdr:ext cx="401320" cy="259080"/>
    <xdr:sp macro="" textlink="">
      <xdr:nvSpPr>
        <xdr:cNvPr id="199" name="n_3aveValue【体育館・プール】&#10;有形固定資産減価償却率"/>
        <xdr:cNvSpPr txBox="1"/>
      </xdr:nvSpPr>
      <xdr:spPr>
        <a:xfrm>
          <a:off x="1816735" y="10011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61595</xdr:rowOff>
    </xdr:from>
    <xdr:ext cx="401320" cy="259080"/>
    <xdr:sp macro="" textlink="">
      <xdr:nvSpPr>
        <xdr:cNvPr id="200" name="n_4aveValue【体育館・プール】&#10;有形固定資産減価償却率"/>
        <xdr:cNvSpPr txBox="1"/>
      </xdr:nvSpPr>
      <xdr:spPr>
        <a:xfrm>
          <a:off x="927735" y="100056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32385</xdr:rowOff>
    </xdr:from>
    <xdr:ext cx="405130" cy="255270"/>
    <xdr:sp macro="" textlink="">
      <xdr:nvSpPr>
        <xdr:cNvPr id="201" name="n_1mainValue【体育館・プール】&#10;有形固定資産減価償却率"/>
        <xdr:cNvSpPr txBox="1"/>
      </xdr:nvSpPr>
      <xdr:spPr>
        <a:xfrm>
          <a:off x="3582035" y="108337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163830</xdr:rowOff>
    </xdr:from>
    <xdr:ext cx="401320" cy="259080"/>
    <xdr:sp macro="" textlink="">
      <xdr:nvSpPr>
        <xdr:cNvPr id="202" name="n_2mainValue【体育館・プール】&#10;有形固定資産減価償却率"/>
        <xdr:cNvSpPr txBox="1"/>
      </xdr:nvSpPr>
      <xdr:spPr>
        <a:xfrm>
          <a:off x="2705735" y="107937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135255</xdr:rowOff>
    </xdr:from>
    <xdr:ext cx="401320" cy="255270"/>
    <xdr:sp macro="" textlink="">
      <xdr:nvSpPr>
        <xdr:cNvPr id="203" name="n_3mainValue【体育館・プール】&#10;有形固定資産減価償却率"/>
        <xdr:cNvSpPr txBox="1"/>
      </xdr:nvSpPr>
      <xdr:spPr>
        <a:xfrm>
          <a:off x="1816735" y="107651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91440</xdr:rowOff>
    </xdr:from>
    <xdr:ext cx="401320" cy="259080"/>
    <xdr:sp macro="" textlink="">
      <xdr:nvSpPr>
        <xdr:cNvPr id="204" name="n_4mainValue【体育館・プール】&#10;有形固定資産減価償却率"/>
        <xdr:cNvSpPr txBox="1"/>
      </xdr:nvSpPr>
      <xdr:spPr>
        <a:xfrm>
          <a:off x="927735" y="10721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3" name="テキスト ボックス 21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16" name="テキスト ボックス 215"/>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18" name="テキスト ボックス 217"/>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20" name="テキスト ボックス 219"/>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22" name="テキスト ボックス 221"/>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24" name="テキスト ボックス 223"/>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6" name="テキスト ボックス 225"/>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83185</xdr:rowOff>
    </xdr:from>
    <xdr:to xmlns:xdr="http://schemas.openxmlformats.org/drawingml/2006/spreadsheetDrawing">
      <xdr:col>54</xdr:col>
      <xdr:colOff>189865</xdr:colOff>
      <xdr:row>64</xdr:row>
      <xdr:rowOff>69850</xdr:rowOff>
    </xdr:to>
    <xdr:cxnSp macro="">
      <xdr:nvCxnSpPr>
        <xdr:cNvPr id="228" name="直線コネクタ 227"/>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73660</xdr:rowOff>
    </xdr:from>
    <xdr:ext cx="469900" cy="259080"/>
    <xdr:sp macro="" textlink="">
      <xdr:nvSpPr>
        <xdr:cNvPr id="229" name="【体育館・プール】&#10;一人当たり面積最小値テキスト"/>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69850</xdr:rowOff>
    </xdr:from>
    <xdr:to xmlns:xdr="http://schemas.openxmlformats.org/drawingml/2006/spreadsheetDrawing">
      <xdr:col>55</xdr:col>
      <xdr:colOff>88900</xdr:colOff>
      <xdr:row>64</xdr:row>
      <xdr:rowOff>69850</xdr:rowOff>
    </xdr:to>
    <xdr:cxnSp macro="">
      <xdr:nvCxnSpPr>
        <xdr:cNvPr id="230" name="直線コネクタ 229"/>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29845</xdr:rowOff>
    </xdr:from>
    <xdr:ext cx="469900" cy="255270"/>
    <xdr:sp macro="" textlink="">
      <xdr:nvSpPr>
        <xdr:cNvPr id="231" name="【体育館・プール】&#10;一人当たり面積最大値テキスト"/>
        <xdr:cNvSpPr txBox="1"/>
      </xdr:nvSpPr>
      <xdr:spPr>
        <a:xfrm>
          <a:off x="10515600" y="92881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83185</xdr:rowOff>
    </xdr:from>
    <xdr:to xmlns:xdr="http://schemas.openxmlformats.org/drawingml/2006/spreadsheetDrawing">
      <xdr:col>55</xdr:col>
      <xdr:colOff>88900</xdr:colOff>
      <xdr:row>55</xdr:row>
      <xdr:rowOff>83185</xdr:rowOff>
    </xdr:to>
    <xdr:cxnSp macro="">
      <xdr:nvCxnSpPr>
        <xdr:cNvPr id="232" name="直線コネクタ 231"/>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133985</xdr:rowOff>
    </xdr:from>
    <xdr:ext cx="469900" cy="255270"/>
    <xdr:sp macro="" textlink="">
      <xdr:nvSpPr>
        <xdr:cNvPr id="233" name="【体育館・プール】&#10;一人当たり面積平均値テキスト"/>
        <xdr:cNvSpPr txBox="1"/>
      </xdr:nvSpPr>
      <xdr:spPr>
        <a:xfrm>
          <a:off x="10515600" y="1076388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111125</xdr:rowOff>
    </xdr:from>
    <xdr:to xmlns:xdr="http://schemas.openxmlformats.org/drawingml/2006/spreadsheetDrawing">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125095</xdr:rowOff>
    </xdr:from>
    <xdr:to xmlns:xdr="http://schemas.openxmlformats.org/drawingml/2006/spreadsheetDrawing">
      <xdr:col>50</xdr:col>
      <xdr:colOff>165100</xdr:colOff>
      <xdr:row>64</xdr:row>
      <xdr:rowOff>55245</xdr:rowOff>
    </xdr:to>
    <xdr:sp macro="" textlink="">
      <xdr:nvSpPr>
        <xdr:cNvPr id="235" name="フローチャート: 判断 234"/>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138430</xdr:rowOff>
    </xdr:from>
    <xdr:to xmlns:xdr="http://schemas.openxmlformats.org/drawingml/2006/spreadsheetDrawing">
      <xdr:col>46</xdr:col>
      <xdr:colOff>38100</xdr:colOff>
      <xdr:row>64</xdr:row>
      <xdr:rowOff>68580</xdr:rowOff>
    </xdr:to>
    <xdr:sp macro="" textlink="">
      <xdr:nvSpPr>
        <xdr:cNvPr id="236" name="フローチャート: 判断 235"/>
        <xdr:cNvSpPr/>
      </xdr:nvSpPr>
      <xdr:spPr>
        <a:xfrm>
          <a:off x="8699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138430</xdr:rowOff>
    </xdr:from>
    <xdr:to xmlns:xdr="http://schemas.openxmlformats.org/drawingml/2006/spreadsheetDrawing">
      <xdr:col>41</xdr:col>
      <xdr:colOff>101600</xdr:colOff>
      <xdr:row>64</xdr:row>
      <xdr:rowOff>68580</xdr:rowOff>
    </xdr:to>
    <xdr:sp macro="" textlink="">
      <xdr:nvSpPr>
        <xdr:cNvPr id="237" name="フローチャート: 判断 236"/>
        <xdr:cNvSpPr/>
      </xdr:nvSpPr>
      <xdr:spPr>
        <a:xfrm>
          <a:off x="7810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140970</xdr:rowOff>
    </xdr:from>
    <xdr:to xmlns:xdr="http://schemas.openxmlformats.org/drawingml/2006/spreadsheetDrawing">
      <xdr:col>36</xdr:col>
      <xdr:colOff>165100</xdr:colOff>
      <xdr:row>64</xdr:row>
      <xdr:rowOff>71120</xdr:rowOff>
    </xdr:to>
    <xdr:sp macro="" textlink="">
      <xdr:nvSpPr>
        <xdr:cNvPr id="238" name="フローチャート: 判断 237"/>
        <xdr:cNvSpPr/>
      </xdr:nvSpPr>
      <xdr:spPr>
        <a:xfrm>
          <a:off x="6921500" y="1094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9" name="テキスト ボックス 238"/>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0" name="テキスト ボックス 239"/>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1" name="テキスト ボックス 240"/>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2" name="テキスト ボックス 241"/>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3" name="テキスト ボックス 242"/>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167005</xdr:rowOff>
    </xdr:from>
    <xdr:to xmlns:xdr="http://schemas.openxmlformats.org/drawingml/2006/spreadsheetDrawing">
      <xdr:col>55</xdr:col>
      <xdr:colOff>50800</xdr:colOff>
      <xdr:row>64</xdr:row>
      <xdr:rowOff>97790</xdr:rowOff>
    </xdr:to>
    <xdr:sp macro="" textlink="">
      <xdr:nvSpPr>
        <xdr:cNvPr id="244" name="楕円 243"/>
        <xdr:cNvSpPr/>
      </xdr:nvSpPr>
      <xdr:spPr>
        <a:xfrm>
          <a:off x="104267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469900" cy="255270"/>
    <xdr:sp macro="" textlink="">
      <xdr:nvSpPr>
        <xdr:cNvPr id="245" name="【体育館・プール】&#10;一人当たり面積該当値テキスト"/>
        <xdr:cNvSpPr txBox="1"/>
      </xdr:nvSpPr>
      <xdr:spPr>
        <a:xfrm>
          <a:off x="10515600" y="108908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167005</xdr:rowOff>
    </xdr:from>
    <xdr:to xmlns:xdr="http://schemas.openxmlformats.org/drawingml/2006/spreadsheetDrawing">
      <xdr:col>50</xdr:col>
      <xdr:colOff>165100</xdr:colOff>
      <xdr:row>64</xdr:row>
      <xdr:rowOff>97790</xdr:rowOff>
    </xdr:to>
    <xdr:sp macro="" textlink="">
      <xdr:nvSpPr>
        <xdr:cNvPr id="246" name="楕円 245"/>
        <xdr:cNvSpPr/>
      </xdr:nvSpPr>
      <xdr:spPr>
        <a:xfrm>
          <a:off x="9588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46355</xdr:rowOff>
    </xdr:from>
    <xdr:to xmlns:xdr="http://schemas.openxmlformats.org/drawingml/2006/spreadsheetDrawing">
      <xdr:col>55</xdr:col>
      <xdr:colOff>0</xdr:colOff>
      <xdr:row>64</xdr:row>
      <xdr:rowOff>46355</xdr:rowOff>
    </xdr:to>
    <xdr:cxnSp macro="">
      <xdr:nvCxnSpPr>
        <xdr:cNvPr id="247" name="直線コネクタ 246"/>
        <xdr:cNvCxnSpPr/>
      </xdr:nvCxnSpPr>
      <xdr:spPr>
        <a:xfrm>
          <a:off x="9639300" y="11019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167005</xdr:rowOff>
    </xdr:from>
    <xdr:to xmlns:xdr="http://schemas.openxmlformats.org/drawingml/2006/spreadsheetDrawing">
      <xdr:col>46</xdr:col>
      <xdr:colOff>38100</xdr:colOff>
      <xdr:row>64</xdr:row>
      <xdr:rowOff>97790</xdr:rowOff>
    </xdr:to>
    <xdr:sp macro="" textlink="">
      <xdr:nvSpPr>
        <xdr:cNvPr id="248" name="楕円 247"/>
        <xdr:cNvSpPr/>
      </xdr:nvSpPr>
      <xdr:spPr>
        <a:xfrm>
          <a:off x="8699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46355</xdr:rowOff>
    </xdr:from>
    <xdr:to xmlns:xdr="http://schemas.openxmlformats.org/drawingml/2006/spreadsheetDrawing">
      <xdr:col>50</xdr:col>
      <xdr:colOff>114300</xdr:colOff>
      <xdr:row>64</xdr:row>
      <xdr:rowOff>46355</xdr:rowOff>
    </xdr:to>
    <xdr:cxnSp macro="">
      <xdr:nvCxnSpPr>
        <xdr:cNvPr id="249" name="直線コネクタ 248"/>
        <xdr:cNvCxnSpPr/>
      </xdr:nvCxnSpPr>
      <xdr:spPr>
        <a:xfrm>
          <a:off x="8750300" y="11019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167005</xdr:rowOff>
    </xdr:from>
    <xdr:to xmlns:xdr="http://schemas.openxmlformats.org/drawingml/2006/spreadsheetDrawing">
      <xdr:col>41</xdr:col>
      <xdr:colOff>101600</xdr:colOff>
      <xdr:row>64</xdr:row>
      <xdr:rowOff>97790</xdr:rowOff>
    </xdr:to>
    <xdr:sp macro="" textlink="">
      <xdr:nvSpPr>
        <xdr:cNvPr id="250" name="楕円 249"/>
        <xdr:cNvSpPr/>
      </xdr:nvSpPr>
      <xdr:spPr>
        <a:xfrm>
          <a:off x="7810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46355</xdr:rowOff>
    </xdr:from>
    <xdr:to xmlns:xdr="http://schemas.openxmlformats.org/drawingml/2006/spreadsheetDrawing">
      <xdr:col>45</xdr:col>
      <xdr:colOff>177800</xdr:colOff>
      <xdr:row>64</xdr:row>
      <xdr:rowOff>46355</xdr:rowOff>
    </xdr:to>
    <xdr:cxnSp macro="">
      <xdr:nvCxnSpPr>
        <xdr:cNvPr id="251" name="直線コネクタ 250"/>
        <xdr:cNvCxnSpPr/>
      </xdr:nvCxnSpPr>
      <xdr:spPr>
        <a:xfrm>
          <a:off x="7861300" y="11019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167005</xdr:rowOff>
    </xdr:from>
    <xdr:to xmlns:xdr="http://schemas.openxmlformats.org/drawingml/2006/spreadsheetDrawing">
      <xdr:col>36</xdr:col>
      <xdr:colOff>165100</xdr:colOff>
      <xdr:row>64</xdr:row>
      <xdr:rowOff>97790</xdr:rowOff>
    </xdr:to>
    <xdr:sp macro="" textlink="">
      <xdr:nvSpPr>
        <xdr:cNvPr id="252" name="楕円 251"/>
        <xdr:cNvSpPr/>
      </xdr:nvSpPr>
      <xdr:spPr>
        <a:xfrm>
          <a:off x="6921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46355</xdr:rowOff>
    </xdr:from>
    <xdr:to xmlns:xdr="http://schemas.openxmlformats.org/drawingml/2006/spreadsheetDrawing">
      <xdr:col>41</xdr:col>
      <xdr:colOff>50800</xdr:colOff>
      <xdr:row>64</xdr:row>
      <xdr:rowOff>46355</xdr:rowOff>
    </xdr:to>
    <xdr:cxnSp macro="">
      <xdr:nvCxnSpPr>
        <xdr:cNvPr id="253" name="直線コネクタ 252"/>
        <xdr:cNvCxnSpPr/>
      </xdr:nvCxnSpPr>
      <xdr:spPr>
        <a:xfrm>
          <a:off x="6972300" y="11019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71755</xdr:rowOff>
    </xdr:from>
    <xdr:ext cx="469900" cy="259080"/>
    <xdr:sp macro="" textlink="">
      <xdr:nvSpPr>
        <xdr:cNvPr id="254" name="n_1aveValue【体育館・プール】&#10;一人当たり面積"/>
        <xdr:cNvSpPr txBox="1"/>
      </xdr:nvSpPr>
      <xdr:spPr>
        <a:xfrm>
          <a:off x="939165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85090</xdr:rowOff>
    </xdr:from>
    <xdr:ext cx="466090" cy="259080"/>
    <xdr:sp macro="" textlink="">
      <xdr:nvSpPr>
        <xdr:cNvPr id="255" name="n_2aveValue【体育館・プール】&#10;一人当たり面積"/>
        <xdr:cNvSpPr txBox="1"/>
      </xdr:nvSpPr>
      <xdr:spPr>
        <a:xfrm>
          <a:off x="8515350" y="107149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85090</xdr:rowOff>
    </xdr:from>
    <xdr:ext cx="466090" cy="259080"/>
    <xdr:sp macro="" textlink="">
      <xdr:nvSpPr>
        <xdr:cNvPr id="256" name="n_3aveValue【体育館・プール】&#10;一人当たり面積"/>
        <xdr:cNvSpPr txBox="1"/>
      </xdr:nvSpPr>
      <xdr:spPr>
        <a:xfrm>
          <a:off x="7626350" y="107149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87630</xdr:rowOff>
    </xdr:from>
    <xdr:ext cx="466090" cy="255270"/>
    <xdr:sp macro="" textlink="">
      <xdr:nvSpPr>
        <xdr:cNvPr id="257" name="n_4aveValue【体育館・プール】&#10;一人当たり面積"/>
        <xdr:cNvSpPr txBox="1"/>
      </xdr:nvSpPr>
      <xdr:spPr>
        <a:xfrm>
          <a:off x="6737350" y="107175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88265</xdr:rowOff>
    </xdr:from>
    <xdr:ext cx="469900" cy="255270"/>
    <xdr:sp macro="" textlink="">
      <xdr:nvSpPr>
        <xdr:cNvPr id="258" name="n_1mainValue【体育館・プール】&#10;一人当たり面積"/>
        <xdr:cNvSpPr txBox="1"/>
      </xdr:nvSpPr>
      <xdr:spPr>
        <a:xfrm>
          <a:off x="9391650" y="110610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88265</xdr:rowOff>
    </xdr:from>
    <xdr:ext cx="466090" cy="255270"/>
    <xdr:sp macro="" textlink="">
      <xdr:nvSpPr>
        <xdr:cNvPr id="259" name="n_2mainValue【体育館・プール】&#10;一人当たり面積"/>
        <xdr:cNvSpPr txBox="1"/>
      </xdr:nvSpPr>
      <xdr:spPr>
        <a:xfrm>
          <a:off x="8515350" y="11061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88265</xdr:rowOff>
    </xdr:from>
    <xdr:ext cx="466090" cy="255270"/>
    <xdr:sp macro="" textlink="">
      <xdr:nvSpPr>
        <xdr:cNvPr id="260" name="n_3mainValue【体育館・プール】&#10;一人当たり面積"/>
        <xdr:cNvSpPr txBox="1"/>
      </xdr:nvSpPr>
      <xdr:spPr>
        <a:xfrm>
          <a:off x="7626350" y="11061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88265</xdr:rowOff>
    </xdr:from>
    <xdr:ext cx="466090" cy="255270"/>
    <xdr:sp macro="" textlink="">
      <xdr:nvSpPr>
        <xdr:cNvPr id="261" name="n_4mainValue【体育館・プール】&#10;一人当たり面積"/>
        <xdr:cNvSpPr txBox="1"/>
      </xdr:nvSpPr>
      <xdr:spPr>
        <a:xfrm>
          <a:off x="6737350" y="11061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0" name="テキスト ボックス 269"/>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2" name="テキスト ボックス 271"/>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74" name="テキスト ボックス 273"/>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76" name="テキスト ボックス 275"/>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80" name="テキスト ボックス 279"/>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84" name="テキスト ボックス 283"/>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168910</xdr:rowOff>
    </xdr:to>
    <xdr:cxnSp macro="">
      <xdr:nvCxnSpPr>
        <xdr:cNvPr id="287" name="直線コネクタ 286"/>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8"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9" name="直線コネクタ 288"/>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340360" cy="255270"/>
    <xdr:sp macro="" textlink="">
      <xdr:nvSpPr>
        <xdr:cNvPr id="290" name="【福祉施設】&#10;有形固定資産減価償却率最大値テキスト"/>
        <xdr:cNvSpPr txBox="1"/>
      </xdr:nvSpPr>
      <xdr:spPr>
        <a:xfrm>
          <a:off x="4673600" y="1319784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91" name="直線コネクタ 290"/>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153670</xdr:rowOff>
    </xdr:from>
    <xdr:ext cx="405130" cy="259080"/>
    <xdr:sp macro="" textlink="">
      <xdr:nvSpPr>
        <xdr:cNvPr id="292" name="【福祉施設】&#10;有形固定資産減価償却率平均値テキスト"/>
        <xdr:cNvSpPr txBox="1"/>
      </xdr:nvSpPr>
      <xdr:spPr>
        <a:xfrm>
          <a:off x="4673600" y="14212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3810</xdr:rowOff>
    </xdr:from>
    <xdr:to xmlns:xdr="http://schemas.openxmlformats.org/drawingml/2006/spreadsheetDrawing">
      <xdr:col>24</xdr:col>
      <xdr:colOff>114300</xdr:colOff>
      <xdr:row>83</xdr:row>
      <xdr:rowOff>105410</xdr:rowOff>
    </xdr:to>
    <xdr:sp macro="" textlink="">
      <xdr:nvSpPr>
        <xdr:cNvPr id="293" name="フローチャート: 判断 292"/>
        <xdr:cNvSpPr/>
      </xdr:nvSpPr>
      <xdr:spPr>
        <a:xfrm>
          <a:off x="45847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155575</xdr:rowOff>
    </xdr:from>
    <xdr:to xmlns:xdr="http://schemas.openxmlformats.org/drawingml/2006/spreadsheetDrawing">
      <xdr:col>20</xdr:col>
      <xdr:colOff>38100</xdr:colOff>
      <xdr:row>83</xdr:row>
      <xdr:rowOff>86360</xdr:rowOff>
    </xdr:to>
    <xdr:sp macro="" textlink="">
      <xdr:nvSpPr>
        <xdr:cNvPr id="294" name="フローチャート: 判断 293"/>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116205</xdr:rowOff>
    </xdr:from>
    <xdr:to xmlns:xdr="http://schemas.openxmlformats.org/drawingml/2006/spreadsheetDrawing">
      <xdr:col>15</xdr:col>
      <xdr:colOff>101600</xdr:colOff>
      <xdr:row>83</xdr:row>
      <xdr:rowOff>46355</xdr:rowOff>
    </xdr:to>
    <xdr:sp macro="" textlink="">
      <xdr:nvSpPr>
        <xdr:cNvPr id="295" name="フローチャート: 判断 294"/>
        <xdr:cNvSpPr/>
      </xdr:nvSpPr>
      <xdr:spPr>
        <a:xfrm>
          <a:off x="2857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114935</xdr:rowOff>
    </xdr:from>
    <xdr:to xmlns:xdr="http://schemas.openxmlformats.org/drawingml/2006/spreadsheetDrawing">
      <xdr:col>10</xdr:col>
      <xdr:colOff>165100</xdr:colOff>
      <xdr:row>83</xdr:row>
      <xdr:rowOff>45085</xdr:rowOff>
    </xdr:to>
    <xdr:sp macro="" textlink="">
      <xdr:nvSpPr>
        <xdr:cNvPr id="296" name="フローチャート: 判断 295"/>
        <xdr:cNvSpPr/>
      </xdr:nvSpPr>
      <xdr:spPr>
        <a:xfrm>
          <a:off x="1968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78740</xdr:rowOff>
    </xdr:from>
    <xdr:to xmlns:xdr="http://schemas.openxmlformats.org/drawingml/2006/spreadsheetDrawing">
      <xdr:col>6</xdr:col>
      <xdr:colOff>38100</xdr:colOff>
      <xdr:row>83</xdr:row>
      <xdr:rowOff>8890</xdr:rowOff>
    </xdr:to>
    <xdr:sp macro="" textlink="">
      <xdr:nvSpPr>
        <xdr:cNvPr id="297" name="フローチャート: 判断 296"/>
        <xdr:cNvSpPr/>
      </xdr:nvSpPr>
      <xdr:spPr>
        <a:xfrm>
          <a:off x="1079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303" name="楕円 302"/>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76835</xdr:rowOff>
    </xdr:from>
    <xdr:ext cx="405130" cy="255270"/>
    <xdr:sp macro="" textlink="">
      <xdr:nvSpPr>
        <xdr:cNvPr id="304" name="【福祉施設】&#10;有形固定資産減価償却率該当値テキスト"/>
        <xdr:cNvSpPr txBox="1"/>
      </xdr:nvSpPr>
      <xdr:spPr>
        <a:xfrm>
          <a:off x="4673600" y="139642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8255</xdr:rowOff>
    </xdr:from>
    <xdr:to xmlns:xdr="http://schemas.openxmlformats.org/drawingml/2006/spreadsheetDrawing">
      <xdr:col>20</xdr:col>
      <xdr:colOff>38100</xdr:colOff>
      <xdr:row>82</xdr:row>
      <xdr:rowOff>109855</xdr:rowOff>
    </xdr:to>
    <xdr:sp macro="" textlink="">
      <xdr:nvSpPr>
        <xdr:cNvPr id="305" name="楕円 304"/>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59055</xdr:rowOff>
    </xdr:from>
    <xdr:to xmlns:xdr="http://schemas.openxmlformats.org/drawingml/2006/spreadsheetDrawing">
      <xdr:col>24</xdr:col>
      <xdr:colOff>63500</xdr:colOff>
      <xdr:row>82</xdr:row>
      <xdr:rowOff>104775</xdr:rowOff>
    </xdr:to>
    <xdr:cxnSp macro="">
      <xdr:nvCxnSpPr>
        <xdr:cNvPr id="306" name="直線コネクタ 305"/>
        <xdr:cNvCxnSpPr/>
      </xdr:nvCxnSpPr>
      <xdr:spPr>
        <a:xfrm>
          <a:off x="3797300" y="141179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133985</xdr:rowOff>
    </xdr:from>
    <xdr:to xmlns:xdr="http://schemas.openxmlformats.org/drawingml/2006/spreadsheetDrawing">
      <xdr:col>15</xdr:col>
      <xdr:colOff>101600</xdr:colOff>
      <xdr:row>82</xdr:row>
      <xdr:rowOff>64135</xdr:rowOff>
    </xdr:to>
    <xdr:sp macro="" textlink="">
      <xdr:nvSpPr>
        <xdr:cNvPr id="307" name="楕円 306"/>
        <xdr:cNvSpPr/>
      </xdr:nvSpPr>
      <xdr:spPr>
        <a:xfrm>
          <a:off x="2857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13335</xdr:rowOff>
    </xdr:from>
    <xdr:to xmlns:xdr="http://schemas.openxmlformats.org/drawingml/2006/spreadsheetDrawing">
      <xdr:col>19</xdr:col>
      <xdr:colOff>177800</xdr:colOff>
      <xdr:row>82</xdr:row>
      <xdr:rowOff>59055</xdr:rowOff>
    </xdr:to>
    <xdr:cxnSp macro="">
      <xdr:nvCxnSpPr>
        <xdr:cNvPr id="308" name="直線コネクタ 307"/>
        <xdr:cNvCxnSpPr/>
      </xdr:nvCxnSpPr>
      <xdr:spPr>
        <a:xfrm>
          <a:off x="2908300" y="140722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90170</xdr:rowOff>
    </xdr:from>
    <xdr:to xmlns:xdr="http://schemas.openxmlformats.org/drawingml/2006/spreadsheetDrawing">
      <xdr:col>10</xdr:col>
      <xdr:colOff>165100</xdr:colOff>
      <xdr:row>82</xdr:row>
      <xdr:rowOff>20320</xdr:rowOff>
    </xdr:to>
    <xdr:sp macro="" textlink="">
      <xdr:nvSpPr>
        <xdr:cNvPr id="309" name="楕円 308"/>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140970</xdr:rowOff>
    </xdr:from>
    <xdr:to xmlns:xdr="http://schemas.openxmlformats.org/drawingml/2006/spreadsheetDrawing">
      <xdr:col>15</xdr:col>
      <xdr:colOff>50800</xdr:colOff>
      <xdr:row>82</xdr:row>
      <xdr:rowOff>13335</xdr:rowOff>
    </xdr:to>
    <xdr:cxnSp macro="">
      <xdr:nvCxnSpPr>
        <xdr:cNvPr id="310" name="直線コネクタ 309"/>
        <xdr:cNvCxnSpPr/>
      </xdr:nvCxnSpPr>
      <xdr:spPr>
        <a:xfrm>
          <a:off x="2019300" y="140284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167005</xdr:rowOff>
    </xdr:from>
    <xdr:to xmlns:xdr="http://schemas.openxmlformats.org/drawingml/2006/spreadsheetDrawing">
      <xdr:col>6</xdr:col>
      <xdr:colOff>38100</xdr:colOff>
      <xdr:row>82</xdr:row>
      <xdr:rowOff>97790</xdr:rowOff>
    </xdr:to>
    <xdr:sp macro="" textlink="">
      <xdr:nvSpPr>
        <xdr:cNvPr id="311" name="楕円 310"/>
        <xdr:cNvSpPr/>
      </xdr:nvSpPr>
      <xdr:spPr>
        <a:xfrm>
          <a:off x="1079500" y="1405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140970</xdr:rowOff>
    </xdr:from>
    <xdr:to xmlns:xdr="http://schemas.openxmlformats.org/drawingml/2006/spreadsheetDrawing">
      <xdr:col>10</xdr:col>
      <xdr:colOff>114300</xdr:colOff>
      <xdr:row>82</xdr:row>
      <xdr:rowOff>46355</xdr:rowOff>
    </xdr:to>
    <xdr:cxnSp macro="">
      <xdr:nvCxnSpPr>
        <xdr:cNvPr id="312" name="直線コネクタ 311"/>
        <xdr:cNvCxnSpPr/>
      </xdr:nvCxnSpPr>
      <xdr:spPr>
        <a:xfrm flipV="1">
          <a:off x="1130300" y="14028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76835</xdr:rowOff>
    </xdr:from>
    <xdr:ext cx="405130" cy="255270"/>
    <xdr:sp macro="" textlink="">
      <xdr:nvSpPr>
        <xdr:cNvPr id="313" name="n_1aveValue【福祉施設】&#10;有形固定資産減価償却率"/>
        <xdr:cNvSpPr txBox="1"/>
      </xdr:nvSpPr>
      <xdr:spPr>
        <a:xfrm>
          <a:off x="3582035" y="143071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37465</xdr:rowOff>
    </xdr:from>
    <xdr:ext cx="401320" cy="259080"/>
    <xdr:sp macro="" textlink="">
      <xdr:nvSpPr>
        <xdr:cNvPr id="314" name="n_2aveValue【福祉施設】&#10;有形固定資産減価償却率"/>
        <xdr:cNvSpPr txBox="1"/>
      </xdr:nvSpPr>
      <xdr:spPr>
        <a:xfrm>
          <a:off x="2705735" y="142678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36195</xdr:rowOff>
    </xdr:from>
    <xdr:ext cx="401320" cy="259080"/>
    <xdr:sp macro="" textlink="">
      <xdr:nvSpPr>
        <xdr:cNvPr id="315" name="n_3aveValue【福祉施設】&#10;有形固定資産減価償却率"/>
        <xdr:cNvSpPr txBox="1"/>
      </xdr:nvSpPr>
      <xdr:spPr>
        <a:xfrm>
          <a:off x="1816735" y="142665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0</xdr:rowOff>
    </xdr:from>
    <xdr:ext cx="401320" cy="259080"/>
    <xdr:sp macro="" textlink="">
      <xdr:nvSpPr>
        <xdr:cNvPr id="316" name="n_4aveValue【福祉施設】&#10;有形固定資産減価償却率"/>
        <xdr:cNvSpPr txBox="1"/>
      </xdr:nvSpPr>
      <xdr:spPr>
        <a:xfrm>
          <a:off x="927735" y="14230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126365</xdr:rowOff>
    </xdr:from>
    <xdr:ext cx="405130" cy="259080"/>
    <xdr:sp macro="" textlink="">
      <xdr:nvSpPr>
        <xdr:cNvPr id="317" name="n_1mainValue【福祉施設】&#10;有形固定資産減価償却率"/>
        <xdr:cNvSpPr txBox="1"/>
      </xdr:nvSpPr>
      <xdr:spPr>
        <a:xfrm>
          <a:off x="3582035" y="1384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80645</xdr:rowOff>
    </xdr:from>
    <xdr:ext cx="401320" cy="259080"/>
    <xdr:sp macro="" textlink="">
      <xdr:nvSpPr>
        <xdr:cNvPr id="318" name="n_2mainValue【福祉施設】&#10;有形固定資産減価償却率"/>
        <xdr:cNvSpPr txBox="1"/>
      </xdr:nvSpPr>
      <xdr:spPr>
        <a:xfrm>
          <a:off x="2705735" y="137966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36830</xdr:rowOff>
    </xdr:from>
    <xdr:ext cx="401320" cy="259080"/>
    <xdr:sp macro="" textlink="">
      <xdr:nvSpPr>
        <xdr:cNvPr id="319" name="n_3mainValue【福祉施設】&#10;有形固定資産減価償却率"/>
        <xdr:cNvSpPr txBox="1"/>
      </xdr:nvSpPr>
      <xdr:spPr>
        <a:xfrm>
          <a:off x="1816735" y="137528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113665</xdr:rowOff>
    </xdr:from>
    <xdr:ext cx="401320" cy="258445"/>
    <xdr:sp macro="" textlink="">
      <xdr:nvSpPr>
        <xdr:cNvPr id="320" name="n_4mainValue【福祉施設】&#10;有形固定資産減価償却率"/>
        <xdr:cNvSpPr txBox="1"/>
      </xdr:nvSpPr>
      <xdr:spPr>
        <a:xfrm>
          <a:off x="927735" y="13829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29" name="テキスト ボックス 328"/>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3550" cy="259080"/>
    <xdr:sp macro="" textlink="">
      <xdr:nvSpPr>
        <xdr:cNvPr id="332" name="テキスト ボックス 331"/>
        <xdr:cNvSpPr txBox="1"/>
      </xdr:nvSpPr>
      <xdr:spPr>
        <a:xfrm>
          <a:off x="6136640" y="1452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34" name="テキスト ボックス 333"/>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3550" cy="259080"/>
    <xdr:sp macro="" textlink="">
      <xdr:nvSpPr>
        <xdr:cNvPr id="336" name="テキスト ボックス 335"/>
        <xdr:cNvSpPr txBox="1"/>
      </xdr:nvSpPr>
      <xdr:spPr>
        <a:xfrm>
          <a:off x="6136640" y="1338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38" name="テキスト ボックス 337"/>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66675</xdr:rowOff>
    </xdr:from>
    <xdr:to xmlns:xdr="http://schemas.openxmlformats.org/drawingml/2006/spreadsheetDrawing">
      <xdr:col>54</xdr:col>
      <xdr:colOff>189865</xdr:colOff>
      <xdr:row>85</xdr:row>
      <xdr:rowOff>78105</xdr:rowOff>
    </xdr:to>
    <xdr:cxnSp macro="">
      <xdr:nvCxnSpPr>
        <xdr:cNvPr id="340" name="直線コネクタ 339"/>
        <xdr:cNvCxnSpPr/>
      </xdr:nvCxnSpPr>
      <xdr:spPr>
        <a:xfrm flipV="1">
          <a:off x="10476865"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341"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342" name="直線コネクタ 341"/>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13335</xdr:rowOff>
    </xdr:from>
    <xdr:ext cx="469900" cy="259080"/>
    <xdr:sp macro="" textlink="">
      <xdr:nvSpPr>
        <xdr:cNvPr id="343" name="【福祉施設】&#10;一人当たり面積最大値テキスト"/>
        <xdr:cNvSpPr txBox="1"/>
      </xdr:nvSpPr>
      <xdr:spPr>
        <a:xfrm>
          <a:off x="105156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66675</xdr:rowOff>
    </xdr:from>
    <xdr:to xmlns:xdr="http://schemas.openxmlformats.org/drawingml/2006/spreadsheetDrawing">
      <xdr:col>55</xdr:col>
      <xdr:colOff>88900</xdr:colOff>
      <xdr:row>78</xdr:row>
      <xdr:rowOff>66675</xdr:rowOff>
    </xdr:to>
    <xdr:cxnSp macro="">
      <xdr:nvCxnSpPr>
        <xdr:cNvPr id="344" name="直線コネクタ 343"/>
        <xdr:cNvCxnSpPr/>
      </xdr:nvCxnSpPr>
      <xdr:spPr>
        <a:xfrm>
          <a:off x="10388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15875</xdr:rowOff>
    </xdr:from>
    <xdr:ext cx="469900" cy="259080"/>
    <xdr:sp macro="" textlink="">
      <xdr:nvSpPr>
        <xdr:cNvPr id="345" name="【福祉施設】&#10;一人当たり面積平均値テキスト"/>
        <xdr:cNvSpPr txBox="1"/>
      </xdr:nvSpPr>
      <xdr:spPr>
        <a:xfrm>
          <a:off x="10515600" y="14074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346" name="フローチャート: 判断 345"/>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44450</xdr:rowOff>
    </xdr:from>
    <xdr:to xmlns:xdr="http://schemas.openxmlformats.org/drawingml/2006/spreadsheetDrawing">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55880</xdr:rowOff>
    </xdr:from>
    <xdr:to xmlns:xdr="http://schemas.openxmlformats.org/drawingml/2006/spreadsheetDrawing">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50165</xdr:rowOff>
    </xdr:from>
    <xdr:to xmlns:xdr="http://schemas.openxmlformats.org/drawingml/2006/spreadsheetDrawing">
      <xdr:col>41</xdr:col>
      <xdr:colOff>101600</xdr:colOff>
      <xdr:row>83</xdr:row>
      <xdr:rowOff>151765</xdr:rowOff>
    </xdr:to>
    <xdr:sp macro="" textlink="">
      <xdr:nvSpPr>
        <xdr:cNvPr id="349" name="フローチャート: 判断 348"/>
        <xdr:cNvSpPr/>
      </xdr:nvSpPr>
      <xdr:spPr>
        <a:xfrm>
          <a:off x="7810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67310</xdr:rowOff>
    </xdr:from>
    <xdr:to xmlns:xdr="http://schemas.openxmlformats.org/drawingml/2006/spreadsheetDrawing">
      <xdr:col>55</xdr:col>
      <xdr:colOff>50800</xdr:colOff>
      <xdr:row>84</xdr:row>
      <xdr:rowOff>168910</xdr:rowOff>
    </xdr:to>
    <xdr:sp macro="" textlink="">
      <xdr:nvSpPr>
        <xdr:cNvPr id="356" name="楕円 355"/>
        <xdr:cNvSpPr/>
      </xdr:nvSpPr>
      <xdr:spPr>
        <a:xfrm>
          <a:off x="104267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45720</xdr:rowOff>
    </xdr:from>
    <xdr:ext cx="469900" cy="259080"/>
    <xdr:sp macro="" textlink="">
      <xdr:nvSpPr>
        <xdr:cNvPr id="357" name="【福祉施設】&#10;一人当たり面積該当値テキスト"/>
        <xdr:cNvSpPr txBox="1"/>
      </xdr:nvSpPr>
      <xdr:spPr>
        <a:xfrm>
          <a:off x="10515600" y="1444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67310</xdr:rowOff>
    </xdr:from>
    <xdr:to xmlns:xdr="http://schemas.openxmlformats.org/drawingml/2006/spreadsheetDrawing">
      <xdr:col>50</xdr:col>
      <xdr:colOff>165100</xdr:colOff>
      <xdr:row>84</xdr:row>
      <xdr:rowOff>168910</xdr:rowOff>
    </xdr:to>
    <xdr:sp macro="" textlink="">
      <xdr:nvSpPr>
        <xdr:cNvPr id="358" name="楕円 357"/>
        <xdr:cNvSpPr/>
      </xdr:nvSpPr>
      <xdr:spPr>
        <a:xfrm>
          <a:off x="9588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118110</xdr:rowOff>
    </xdr:from>
    <xdr:to xmlns:xdr="http://schemas.openxmlformats.org/drawingml/2006/spreadsheetDrawing">
      <xdr:col>55</xdr:col>
      <xdr:colOff>0</xdr:colOff>
      <xdr:row>84</xdr:row>
      <xdr:rowOff>118110</xdr:rowOff>
    </xdr:to>
    <xdr:cxnSp macro="">
      <xdr:nvCxnSpPr>
        <xdr:cNvPr id="359" name="直線コネクタ 358"/>
        <xdr:cNvCxnSpPr/>
      </xdr:nvCxnSpPr>
      <xdr:spPr>
        <a:xfrm>
          <a:off x="9639300" y="14519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168910</xdr:rowOff>
    </xdr:to>
    <xdr:sp macro="" textlink="">
      <xdr:nvSpPr>
        <xdr:cNvPr id="360" name="楕円 359"/>
        <xdr:cNvSpPr/>
      </xdr:nvSpPr>
      <xdr:spPr>
        <a:xfrm>
          <a:off x="8699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118110</xdr:rowOff>
    </xdr:from>
    <xdr:to xmlns:xdr="http://schemas.openxmlformats.org/drawingml/2006/spreadsheetDrawing">
      <xdr:col>50</xdr:col>
      <xdr:colOff>114300</xdr:colOff>
      <xdr:row>84</xdr:row>
      <xdr:rowOff>118110</xdr:rowOff>
    </xdr:to>
    <xdr:cxnSp macro="">
      <xdr:nvCxnSpPr>
        <xdr:cNvPr id="361" name="直線コネクタ 360"/>
        <xdr:cNvCxnSpPr/>
      </xdr:nvCxnSpPr>
      <xdr:spPr>
        <a:xfrm>
          <a:off x="8750300" y="14519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67310</xdr:rowOff>
    </xdr:from>
    <xdr:to xmlns:xdr="http://schemas.openxmlformats.org/drawingml/2006/spreadsheetDrawing">
      <xdr:col>41</xdr:col>
      <xdr:colOff>101600</xdr:colOff>
      <xdr:row>84</xdr:row>
      <xdr:rowOff>168910</xdr:rowOff>
    </xdr:to>
    <xdr:sp macro="" textlink="">
      <xdr:nvSpPr>
        <xdr:cNvPr id="362" name="楕円 361"/>
        <xdr:cNvSpPr/>
      </xdr:nvSpPr>
      <xdr:spPr>
        <a:xfrm>
          <a:off x="7810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118110</xdr:rowOff>
    </xdr:from>
    <xdr:to xmlns:xdr="http://schemas.openxmlformats.org/drawingml/2006/spreadsheetDrawing">
      <xdr:col>45</xdr:col>
      <xdr:colOff>177800</xdr:colOff>
      <xdr:row>84</xdr:row>
      <xdr:rowOff>118110</xdr:rowOff>
    </xdr:to>
    <xdr:cxnSp macro="">
      <xdr:nvCxnSpPr>
        <xdr:cNvPr id="363" name="直線コネクタ 362"/>
        <xdr:cNvCxnSpPr/>
      </xdr:nvCxnSpPr>
      <xdr:spPr>
        <a:xfrm>
          <a:off x="7861300" y="14519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21590</xdr:rowOff>
    </xdr:from>
    <xdr:to xmlns:xdr="http://schemas.openxmlformats.org/drawingml/2006/spreadsheetDrawing">
      <xdr:col>36</xdr:col>
      <xdr:colOff>165100</xdr:colOff>
      <xdr:row>84</xdr:row>
      <xdr:rowOff>123190</xdr:rowOff>
    </xdr:to>
    <xdr:sp macro="" textlink="">
      <xdr:nvSpPr>
        <xdr:cNvPr id="364" name="楕円 363"/>
        <xdr:cNvSpPr/>
      </xdr:nvSpPr>
      <xdr:spPr>
        <a:xfrm>
          <a:off x="69215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72390</xdr:rowOff>
    </xdr:from>
    <xdr:to xmlns:xdr="http://schemas.openxmlformats.org/drawingml/2006/spreadsheetDrawing">
      <xdr:col>41</xdr:col>
      <xdr:colOff>50800</xdr:colOff>
      <xdr:row>84</xdr:row>
      <xdr:rowOff>118110</xdr:rowOff>
    </xdr:to>
    <xdr:cxnSp macro="">
      <xdr:nvCxnSpPr>
        <xdr:cNvPr id="365" name="直線コネクタ 364"/>
        <xdr:cNvCxnSpPr/>
      </xdr:nvCxnSpPr>
      <xdr:spPr>
        <a:xfrm>
          <a:off x="6972300" y="144741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162560</xdr:rowOff>
    </xdr:from>
    <xdr:ext cx="469900" cy="259080"/>
    <xdr:sp macro="" textlink="">
      <xdr:nvSpPr>
        <xdr:cNvPr id="366" name="n_1aveValue【福祉施設】&#10;一人当たり面積"/>
        <xdr:cNvSpPr txBox="1"/>
      </xdr:nvSpPr>
      <xdr:spPr>
        <a:xfrm>
          <a:off x="9391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2540</xdr:rowOff>
    </xdr:from>
    <xdr:ext cx="466090" cy="259080"/>
    <xdr:sp macro="" textlink="">
      <xdr:nvSpPr>
        <xdr:cNvPr id="367" name="n_2aveValue【福祉施設】&#10;一人当たり面積"/>
        <xdr:cNvSpPr txBox="1"/>
      </xdr:nvSpPr>
      <xdr:spPr>
        <a:xfrm>
          <a:off x="8515350" y="14061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168275</xdr:rowOff>
    </xdr:from>
    <xdr:ext cx="466090" cy="255270"/>
    <xdr:sp macro="" textlink="">
      <xdr:nvSpPr>
        <xdr:cNvPr id="368" name="n_3aveValue【福祉施設】&#10;一人当たり面積"/>
        <xdr:cNvSpPr txBox="1"/>
      </xdr:nvSpPr>
      <xdr:spPr>
        <a:xfrm>
          <a:off x="7626350" y="140557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162560</xdr:rowOff>
    </xdr:from>
    <xdr:ext cx="466090" cy="259080"/>
    <xdr:sp macro="" textlink="">
      <xdr:nvSpPr>
        <xdr:cNvPr id="369" name="n_4aveValue【福祉施設】&#10;一人当たり面積"/>
        <xdr:cNvSpPr txBox="1"/>
      </xdr:nvSpPr>
      <xdr:spPr>
        <a:xfrm>
          <a:off x="6737350" y="14050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160020</xdr:rowOff>
    </xdr:from>
    <xdr:ext cx="469900" cy="259080"/>
    <xdr:sp macro="" textlink="">
      <xdr:nvSpPr>
        <xdr:cNvPr id="370" name="n_1mainValue【福祉施設】&#10;一人当たり面積"/>
        <xdr:cNvSpPr txBox="1"/>
      </xdr:nvSpPr>
      <xdr:spPr>
        <a:xfrm>
          <a:off x="939165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160020</xdr:rowOff>
    </xdr:from>
    <xdr:ext cx="466090" cy="259080"/>
    <xdr:sp macro="" textlink="">
      <xdr:nvSpPr>
        <xdr:cNvPr id="371" name="n_2mainValue【福祉施設】&#10;一人当たり面積"/>
        <xdr:cNvSpPr txBox="1"/>
      </xdr:nvSpPr>
      <xdr:spPr>
        <a:xfrm>
          <a:off x="8515350" y="14561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160020</xdr:rowOff>
    </xdr:from>
    <xdr:ext cx="466090" cy="259080"/>
    <xdr:sp macro="" textlink="">
      <xdr:nvSpPr>
        <xdr:cNvPr id="372" name="n_3mainValue【福祉施設】&#10;一人当たり面積"/>
        <xdr:cNvSpPr txBox="1"/>
      </xdr:nvSpPr>
      <xdr:spPr>
        <a:xfrm>
          <a:off x="7626350" y="14561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114300</xdr:rowOff>
    </xdr:from>
    <xdr:ext cx="466090" cy="259080"/>
    <xdr:sp macro="" textlink="">
      <xdr:nvSpPr>
        <xdr:cNvPr id="373" name="n_4mainValue【福祉施設】&#10;一人当たり面積"/>
        <xdr:cNvSpPr txBox="1"/>
      </xdr:nvSpPr>
      <xdr:spPr>
        <a:xfrm>
          <a:off x="6737350" y="14516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82" name="テキスト ボックス 381"/>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84" name="テキスト ボックス 383"/>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5" name="直線コネクタ 3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386" name="テキスト ボックス 385"/>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7" name="直線コネクタ 3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8" name="テキスト ボックス 3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9" name="直線コネクタ 3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90" name="テキスト ボックス 389"/>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1" name="直線コネクタ 3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2" name="テキスト ボックス 3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3" name="直線コネクタ 3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4" name="テキスト ボックス 3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5" name="直線コネクタ 3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96" name="テキスト ボックス 395"/>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109</xdr:row>
      <xdr:rowOff>35560</xdr:rowOff>
    </xdr:to>
    <xdr:cxnSp macro="">
      <xdr:nvCxnSpPr>
        <xdr:cNvPr id="399" name="直線コネクタ 398"/>
        <xdr:cNvCxnSpPr/>
      </xdr:nvCxnSpPr>
      <xdr:spPr>
        <a:xfrm flipV="1">
          <a:off x="463486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1" name="直線コネクタ 40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5130" cy="259080"/>
    <xdr:sp macro="" textlink="">
      <xdr:nvSpPr>
        <xdr:cNvPr id="402" name="【市民会館】&#10;有形固定資産減価償却率最大値テキスト"/>
        <xdr:cNvSpPr txBox="1"/>
      </xdr:nvSpPr>
      <xdr:spPr>
        <a:xfrm>
          <a:off x="467360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403" name="直線コネクタ 402"/>
        <xdr:cNvCxnSpPr/>
      </xdr:nvCxnSpPr>
      <xdr:spPr>
        <a:xfrm>
          <a:off x="4546600" y="1730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5270"/>
    <xdr:sp macro="" textlink="">
      <xdr:nvSpPr>
        <xdr:cNvPr id="404" name="【市民会館】&#10;有形固定資産減価償却率平均値テキスト"/>
        <xdr:cNvSpPr txBox="1"/>
      </xdr:nvSpPr>
      <xdr:spPr>
        <a:xfrm>
          <a:off x="4673600" y="178371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154940</xdr:rowOff>
    </xdr:from>
    <xdr:to xmlns:xdr="http://schemas.openxmlformats.org/drawingml/2006/spreadsheetDrawing">
      <xdr:col>24</xdr:col>
      <xdr:colOff>114300</xdr:colOff>
      <xdr:row>105</xdr:row>
      <xdr:rowOff>84455</xdr:rowOff>
    </xdr:to>
    <xdr:sp macro="" textlink="">
      <xdr:nvSpPr>
        <xdr:cNvPr id="405" name="フローチャート: 判断 404"/>
        <xdr:cNvSpPr/>
      </xdr:nvSpPr>
      <xdr:spPr>
        <a:xfrm>
          <a:off x="45847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151130</xdr:rowOff>
    </xdr:from>
    <xdr:to xmlns:xdr="http://schemas.openxmlformats.org/drawingml/2006/spreadsheetDrawing">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160655</xdr:rowOff>
    </xdr:from>
    <xdr:to xmlns:xdr="http://schemas.openxmlformats.org/drawingml/2006/spreadsheetDrawing">
      <xdr:col>15</xdr:col>
      <xdr:colOff>101600</xdr:colOff>
      <xdr:row>105</xdr:row>
      <xdr:rowOff>90805</xdr:rowOff>
    </xdr:to>
    <xdr:sp macro="" textlink="">
      <xdr:nvSpPr>
        <xdr:cNvPr id="407" name="フローチャート: 判断 406"/>
        <xdr:cNvSpPr/>
      </xdr:nvSpPr>
      <xdr:spPr>
        <a:xfrm>
          <a:off x="2857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137795</xdr:rowOff>
    </xdr:from>
    <xdr:to xmlns:xdr="http://schemas.openxmlformats.org/drawingml/2006/spreadsheetDrawing">
      <xdr:col>10</xdr:col>
      <xdr:colOff>165100</xdr:colOff>
      <xdr:row>105</xdr:row>
      <xdr:rowOff>67945</xdr:rowOff>
    </xdr:to>
    <xdr:sp macro="" textlink="">
      <xdr:nvSpPr>
        <xdr:cNvPr id="408" name="フローチャート: 判断 407"/>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73025</xdr:rowOff>
    </xdr:from>
    <xdr:to xmlns:xdr="http://schemas.openxmlformats.org/drawingml/2006/spreadsheetDrawing">
      <xdr:col>6</xdr:col>
      <xdr:colOff>38100</xdr:colOff>
      <xdr:row>105</xdr:row>
      <xdr:rowOff>3175</xdr:rowOff>
    </xdr:to>
    <xdr:sp macro="" textlink="">
      <xdr:nvSpPr>
        <xdr:cNvPr id="409" name="フローチャート: 判断 408"/>
        <xdr:cNvSpPr/>
      </xdr:nvSpPr>
      <xdr:spPr>
        <a:xfrm>
          <a:off x="1079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108</xdr:row>
      <xdr:rowOff>4445</xdr:rowOff>
    </xdr:from>
    <xdr:to xmlns:xdr="http://schemas.openxmlformats.org/drawingml/2006/spreadsheetDrawing">
      <xdr:col>24</xdr:col>
      <xdr:colOff>114300</xdr:colOff>
      <xdr:row>108</xdr:row>
      <xdr:rowOff>106045</xdr:rowOff>
    </xdr:to>
    <xdr:sp macro="" textlink="">
      <xdr:nvSpPr>
        <xdr:cNvPr id="415" name="楕円 414"/>
        <xdr:cNvSpPr/>
      </xdr:nvSpPr>
      <xdr:spPr>
        <a:xfrm>
          <a:off x="4584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154940</xdr:rowOff>
    </xdr:from>
    <xdr:ext cx="405130" cy="255270"/>
    <xdr:sp macro="" textlink="">
      <xdr:nvSpPr>
        <xdr:cNvPr id="416" name="【市民会館】&#10;有形固定資産減価償却率該当値テキスト"/>
        <xdr:cNvSpPr txBox="1"/>
      </xdr:nvSpPr>
      <xdr:spPr>
        <a:xfrm>
          <a:off x="4673600" y="185000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137795</xdr:rowOff>
    </xdr:from>
    <xdr:to xmlns:xdr="http://schemas.openxmlformats.org/drawingml/2006/spreadsheetDrawing">
      <xdr:col>20</xdr:col>
      <xdr:colOff>38100</xdr:colOff>
      <xdr:row>108</xdr:row>
      <xdr:rowOff>67945</xdr:rowOff>
    </xdr:to>
    <xdr:sp macro="" textlink="">
      <xdr:nvSpPr>
        <xdr:cNvPr id="417" name="楕円 416"/>
        <xdr:cNvSpPr/>
      </xdr:nvSpPr>
      <xdr:spPr>
        <a:xfrm>
          <a:off x="3746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108</xdr:row>
      <xdr:rowOff>17780</xdr:rowOff>
    </xdr:from>
    <xdr:to xmlns:xdr="http://schemas.openxmlformats.org/drawingml/2006/spreadsheetDrawing">
      <xdr:col>24</xdr:col>
      <xdr:colOff>63500</xdr:colOff>
      <xdr:row>108</xdr:row>
      <xdr:rowOff>55245</xdr:rowOff>
    </xdr:to>
    <xdr:cxnSp macro="">
      <xdr:nvCxnSpPr>
        <xdr:cNvPr id="418" name="直線コネクタ 417"/>
        <xdr:cNvCxnSpPr/>
      </xdr:nvCxnSpPr>
      <xdr:spPr>
        <a:xfrm>
          <a:off x="3797300" y="1853438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107</xdr:row>
      <xdr:rowOff>102235</xdr:rowOff>
    </xdr:from>
    <xdr:to xmlns:xdr="http://schemas.openxmlformats.org/drawingml/2006/spreadsheetDrawing">
      <xdr:col>15</xdr:col>
      <xdr:colOff>101600</xdr:colOff>
      <xdr:row>108</xdr:row>
      <xdr:rowOff>32385</xdr:rowOff>
    </xdr:to>
    <xdr:sp macro="" textlink="">
      <xdr:nvSpPr>
        <xdr:cNvPr id="419" name="楕円 418"/>
        <xdr:cNvSpPr/>
      </xdr:nvSpPr>
      <xdr:spPr>
        <a:xfrm>
          <a:off x="2857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153035</xdr:rowOff>
    </xdr:from>
    <xdr:to xmlns:xdr="http://schemas.openxmlformats.org/drawingml/2006/spreadsheetDrawing">
      <xdr:col>19</xdr:col>
      <xdr:colOff>177800</xdr:colOff>
      <xdr:row>108</xdr:row>
      <xdr:rowOff>17780</xdr:rowOff>
    </xdr:to>
    <xdr:cxnSp macro="">
      <xdr:nvCxnSpPr>
        <xdr:cNvPr id="420" name="直線コネクタ 419"/>
        <xdr:cNvCxnSpPr/>
      </xdr:nvCxnSpPr>
      <xdr:spPr>
        <a:xfrm>
          <a:off x="2908300" y="184981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107</xdr:row>
      <xdr:rowOff>66040</xdr:rowOff>
    </xdr:from>
    <xdr:to xmlns:xdr="http://schemas.openxmlformats.org/drawingml/2006/spreadsheetDrawing">
      <xdr:col>10</xdr:col>
      <xdr:colOff>165100</xdr:colOff>
      <xdr:row>107</xdr:row>
      <xdr:rowOff>167640</xdr:rowOff>
    </xdr:to>
    <xdr:sp macro="" textlink="">
      <xdr:nvSpPr>
        <xdr:cNvPr id="421" name="楕円 420"/>
        <xdr:cNvSpPr/>
      </xdr:nvSpPr>
      <xdr:spPr>
        <a:xfrm>
          <a:off x="1968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116840</xdr:rowOff>
    </xdr:from>
    <xdr:to xmlns:xdr="http://schemas.openxmlformats.org/drawingml/2006/spreadsheetDrawing">
      <xdr:col>15</xdr:col>
      <xdr:colOff>50800</xdr:colOff>
      <xdr:row>107</xdr:row>
      <xdr:rowOff>153035</xdr:rowOff>
    </xdr:to>
    <xdr:cxnSp macro="">
      <xdr:nvCxnSpPr>
        <xdr:cNvPr id="422" name="直線コネクタ 421"/>
        <xdr:cNvCxnSpPr/>
      </xdr:nvCxnSpPr>
      <xdr:spPr>
        <a:xfrm>
          <a:off x="2019300" y="184619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107</xdr:row>
      <xdr:rowOff>29210</xdr:rowOff>
    </xdr:from>
    <xdr:to xmlns:xdr="http://schemas.openxmlformats.org/drawingml/2006/spreadsheetDrawing">
      <xdr:col>6</xdr:col>
      <xdr:colOff>38100</xdr:colOff>
      <xdr:row>107</xdr:row>
      <xdr:rowOff>130175</xdr:rowOff>
    </xdr:to>
    <xdr:sp macro="" textlink="">
      <xdr:nvSpPr>
        <xdr:cNvPr id="423" name="楕円 422"/>
        <xdr:cNvSpPr/>
      </xdr:nvSpPr>
      <xdr:spPr>
        <a:xfrm>
          <a:off x="1079500" y="1837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107</xdr:row>
      <xdr:rowOff>79375</xdr:rowOff>
    </xdr:from>
    <xdr:to xmlns:xdr="http://schemas.openxmlformats.org/drawingml/2006/spreadsheetDrawing">
      <xdr:col>10</xdr:col>
      <xdr:colOff>114300</xdr:colOff>
      <xdr:row>107</xdr:row>
      <xdr:rowOff>116840</xdr:rowOff>
    </xdr:to>
    <xdr:cxnSp macro="">
      <xdr:nvCxnSpPr>
        <xdr:cNvPr id="424" name="直線コネクタ 423"/>
        <xdr:cNvCxnSpPr/>
      </xdr:nvCxnSpPr>
      <xdr:spPr>
        <a:xfrm>
          <a:off x="1130300" y="184245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97790</xdr:rowOff>
    </xdr:from>
    <xdr:ext cx="405130" cy="255270"/>
    <xdr:sp macro="" textlink="">
      <xdr:nvSpPr>
        <xdr:cNvPr id="425" name="n_1aveValue【市民会館】&#10;有形固定資産減価償却率"/>
        <xdr:cNvSpPr txBox="1"/>
      </xdr:nvSpPr>
      <xdr:spPr>
        <a:xfrm>
          <a:off x="3582035" y="177571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107315</xdr:rowOff>
    </xdr:from>
    <xdr:ext cx="401320" cy="259080"/>
    <xdr:sp macro="" textlink="">
      <xdr:nvSpPr>
        <xdr:cNvPr id="426" name="n_2aveValue【市民会館】&#10;有形固定資産減価償却率"/>
        <xdr:cNvSpPr txBox="1"/>
      </xdr:nvSpPr>
      <xdr:spPr>
        <a:xfrm>
          <a:off x="2705735" y="177666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84455</xdr:rowOff>
    </xdr:from>
    <xdr:ext cx="401320" cy="259080"/>
    <xdr:sp macro="" textlink="">
      <xdr:nvSpPr>
        <xdr:cNvPr id="427" name="n_3aveValue【市民会館】&#10;有形固定資産減価償却率"/>
        <xdr:cNvSpPr txBox="1"/>
      </xdr:nvSpPr>
      <xdr:spPr>
        <a:xfrm>
          <a:off x="1816735" y="177438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19685</xdr:rowOff>
    </xdr:from>
    <xdr:ext cx="401320" cy="255270"/>
    <xdr:sp macro="" textlink="">
      <xdr:nvSpPr>
        <xdr:cNvPr id="428" name="n_4aveValue【市民会館】&#10;有形固定資産減価償却率"/>
        <xdr:cNvSpPr txBox="1"/>
      </xdr:nvSpPr>
      <xdr:spPr>
        <a:xfrm>
          <a:off x="927735" y="176790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108</xdr:row>
      <xdr:rowOff>59055</xdr:rowOff>
    </xdr:from>
    <xdr:ext cx="405130" cy="259080"/>
    <xdr:sp macro="" textlink="">
      <xdr:nvSpPr>
        <xdr:cNvPr id="429" name="n_1mainValue【市民会館】&#10;有形固定資産減価償却率"/>
        <xdr:cNvSpPr txBox="1"/>
      </xdr:nvSpPr>
      <xdr:spPr>
        <a:xfrm>
          <a:off x="3582035" y="1857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108</xdr:row>
      <xdr:rowOff>23495</xdr:rowOff>
    </xdr:from>
    <xdr:ext cx="401320" cy="259080"/>
    <xdr:sp macro="" textlink="">
      <xdr:nvSpPr>
        <xdr:cNvPr id="430" name="n_2mainValue【市民会館】&#10;有形固定資産減価償却率"/>
        <xdr:cNvSpPr txBox="1"/>
      </xdr:nvSpPr>
      <xdr:spPr>
        <a:xfrm>
          <a:off x="2705735" y="18540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158750</xdr:rowOff>
    </xdr:from>
    <xdr:ext cx="401320" cy="259080"/>
    <xdr:sp macro="" textlink="">
      <xdr:nvSpPr>
        <xdr:cNvPr id="431" name="n_3mainValue【市民会館】&#10;有形固定資産減価償却率"/>
        <xdr:cNvSpPr txBox="1"/>
      </xdr:nvSpPr>
      <xdr:spPr>
        <a:xfrm>
          <a:off x="1816735" y="18503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121285</xdr:rowOff>
    </xdr:from>
    <xdr:ext cx="401320" cy="255270"/>
    <xdr:sp macro="" textlink="">
      <xdr:nvSpPr>
        <xdr:cNvPr id="432" name="n_4mainValue【市民会館】&#10;有形固定資産減価償却率"/>
        <xdr:cNvSpPr txBox="1"/>
      </xdr:nvSpPr>
      <xdr:spPr>
        <a:xfrm>
          <a:off x="927735" y="184664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41" name="テキスト ボックス 440"/>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3" name="直線コネクタ 44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3550" cy="259080"/>
    <xdr:sp macro="" textlink="">
      <xdr:nvSpPr>
        <xdr:cNvPr id="444" name="テキスト ボックス 443"/>
        <xdr:cNvSpPr txBox="1"/>
      </xdr:nvSpPr>
      <xdr:spPr>
        <a:xfrm>
          <a:off x="6136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5" name="直線コネクタ 44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3550" cy="259080"/>
    <xdr:sp macro="" textlink="">
      <xdr:nvSpPr>
        <xdr:cNvPr id="446" name="テキスト ボックス 445"/>
        <xdr:cNvSpPr txBox="1"/>
      </xdr:nvSpPr>
      <xdr:spPr>
        <a:xfrm>
          <a:off x="6136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7" name="直線コネクタ 44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3550" cy="259080"/>
    <xdr:sp macro="" textlink="">
      <xdr:nvSpPr>
        <xdr:cNvPr id="448" name="テキスト ボックス 447"/>
        <xdr:cNvSpPr txBox="1"/>
      </xdr:nvSpPr>
      <xdr:spPr>
        <a:xfrm>
          <a:off x="6136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9" name="直線コネクタ 44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3550" cy="259080"/>
    <xdr:sp macro="" textlink="">
      <xdr:nvSpPr>
        <xdr:cNvPr id="450" name="テキスト ボックス 449"/>
        <xdr:cNvSpPr txBox="1"/>
      </xdr:nvSpPr>
      <xdr:spPr>
        <a:xfrm>
          <a:off x="6136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1" name="直線コネクタ 45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452" name="テキスト ボックス 451"/>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87630</xdr:rowOff>
    </xdr:from>
    <xdr:to xmlns:xdr="http://schemas.openxmlformats.org/drawingml/2006/spreadsheetDrawing">
      <xdr:col>54</xdr:col>
      <xdr:colOff>189865</xdr:colOff>
      <xdr:row>108</xdr:row>
      <xdr:rowOff>53340</xdr:rowOff>
    </xdr:to>
    <xdr:cxnSp macro="">
      <xdr:nvCxnSpPr>
        <xdr:cNvPr id="454" name="直線コネクタ 453"/>
        <xdr:cNvCxnSpPr/>
      </xdr:nvCxnSpPr>
      <xdr:spPr>
        <a:xfrm flipV="1">
          <a:off x="10476865"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455"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56" name="直線コネクタ 455"/>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34290</xdr:rowOff>
    </xdr:from>
    <xdr:ext cx="469900" cy="259080"/>
    <xdr:sp macro="" textlink="">
      <xdr:nvSpPr>
        <xdr:cNvPr id="457" name="【市民会館】&#10;一人当たり面積最大値テキスト"/>
        <xdr:cNvSpPr txBox="1"/>
      </xdr:nvSpPr>
      <xdr:spPr>
        <a:xfrm>
          <a:off x="10515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87630</xdr:rowOff>
    </xdr:from>
    <xdr:to xmlns:xdr="http://schemas.openxmlformats.org/drawingml/2006/spreadsheetDrawing">
      <xdr:col>55</xdr:col>
      <xdr:colOff>88900</xdr:colOff>
      <xdr:row>101</xdr:row>
      <xdr:rowOff>87630</xdr:rowOff>
    </xdr:to>
    <xdr:cxnSp macro="">
      <xdr:nvCxnSpPr>
        <xdr:cNvPr id="458" name="直線コネクタ 457"/>
        <xdr:cNvCxnSpPr/>
      </xdr:nvCxnSpPr>
      <xdr:spPr>
        <a:xfrm>
          <a:off x="10388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112395</xdr:rowOff>
    </xdr:from>
    <xdr:ext cx="469900" cy="255270"/>
    <xdr:sp macro="" textlink="">
      <xdr:nvSpPr>
        <xdr:cNvPr id="459" name="【市民会館】&#10;一人当たり面積平均値テキスト"/>
        <xdr:cNvSpPr txBox="1"/>
      </xdr:nvSpPr>
      <xdr:spPr>
        <a:xfrm>
          <a:off x="10515600" y="1811464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89535</xdr:rowOff>
    </xdr:from>
    <xdr:to xmlns:xdr="http://schemas.openxmlformats.org/drawingml/2006/spreadsheetDrawing">
      <xdr:col>55</xdr:col>
      <xdr:colOff>50800</xdr:colOff>
      <xdr:row>107</xdr:row>
      <xdr:rowOff>19685</xdr:rowOff>
    </xdr:to>
    <xdr:sp macro="" textlink="">
      <xdr:nvSpPr>
        <xdr:cNvPr id="460" name="フローチャート: 判断 459"/>
        <xdr:cNvSpPr/>
      </xdr:nvSpPr>
      <xdr:spPr>
        <a:xfrm>
          <a:off x="10426700" y="182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80010</xdr:rowOff>
    </xdr:from>
    <xdr:to xmlns:xdr="http://schemas.openxmlformats.org/drawingml/2006/spreadsheetDrawing">
      <xdr:col>50</xdr:col>
      <xdr:colOff>165100</xdr:colOff>
      <xdr:row>107</xdr:row>
      <xdr:rowOff>10160</xdr:rowOff>
    </xdr:to>
    <xdr:sp macro="" textlink="">
      <xdr:nvSpPr>
        <xdr:cNvPr id="461" name="フローチャート: 判断 460"/>
        <xdr:cNvSpPr/>
      </xdr:nvSpPr>
      <xdr:spPr>
        <a:xfrm>
          <a:off x="9588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86995</xdr:rowOff>
    </xdr:from>
    <xdr:to xmlns:xdr="http://schemas.openxmlformats.org/drawingml/2006/spreadsheetDrawing">
      <xdr:col>46</xdr:col>
      <xdr:colOff>38100</xdr:colOff>
      <xdr:row>107</xdr:row>
      <xdr:rowOff>17780</xdr:rowOff>
    </xdr:to>
    <xdr:sp macro="" textlink="">
      <xdr:nvSpPr>
        <xdr:cNvPr id="462" name="フローチャート: 判断 461"/>
        <xdr:cNvSpPr/>
      </xdr:nvSpPr>
      <xdr:spPr>
        <a:xfrm>
          <a:off x="8699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86995</xdr:rowOff>
    </xdr:from>
    <xdr:to xmlns:xdr="http://schemas.openxmlformats.org/drawingml/2006/spreadsheetDrawing">
      <xdr:col>41</xdr:col>
      <xdr:colOff>101600</xdr:colOff>
      <xdr:row>107</xdr:row>
      <xdr:rowOff>17780</xdr:rowOff>
    </xdr:to>
    <xdr:sp macro="" textlink="">
      <xdr:nvSpPr>
        <xdr:cNvPr id="463" name="フローチャート: 判断 462"/>
        <xdr:cNvSpPr/>
      </xdr:nvSpPr>
      <xdr:spPr>
        <a:xfrm>
          <a:off x="7810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78105</xdr:rowOff>
    </xdr:from>
    <xdr:to xmlns:xdr="http://schemas.openxmlformats.org/drawingml/2006/spreadsheetDrawing">
      <xdr:col>36</xdr:col>
      <xdr:colOff>165100</xdr:colOff>
      <xdr:row>107</xdr:row>
      <xdr:rowOff>8255</xdr:rowOff>
    </xdr:to>
    <xdr:sp macro="" textlink="">
      <xdr:nvSpPr>
        <xdr:cNvPr id="464" name="フローチャート: 判断 463"/>
        <xdr:cNvSpPr/>
      </xdr:nvSpPr>
      <xdr:spPr>
        <a:xfrm>
          <a:off x="6921500" y="182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5" name="テキスト ボックス 46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6" name="テキスト ボックス 46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7" name="テキスト ボックス 46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8" name="テキスト ボックス 46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9" name="テキスト ボックス 46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34290</xdr:rowOff>
    </xdr:from>
    <xdr:to xmlns:xdr="http://schemas.openxmlformats.org/drawingml/2006/spreadsheetDrawing">
      <xdr:col>55</xdr:col>
      <xdr:colOff>50800</xdr:colOff>
      <xdr:row>107</xdr:row>
      <xdr:rowOff>135890</xdr:rowOff>
    </xdr:to>
    <xdr:sp macro="" textlink="">
      <xdr:nvSpPr>
        <xdr:cNvPr id="470" name="楕円 469"/>
        <xdr:cNvSpPr/>
      </xdr:nvSpPr>
      <xdr:spPr>
        <a:xfrm>
          <a:off x="10426700" y="18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12700</xdr:rowOff>
    </xdr:from>
    <xdr:ext cx="469900" cy="259080"/>
    <xdr:sp macro="" textlink="">
      <xdr:nvSpPr>
        <xdr:cNvPr id="471" name="【市民会館】&#10;一人当たり面積該当値テキスト"/>
        <xdr:cNvSpPr txBox="1"/>
      </xdr:nvSpPr>
      <xdr:spPr>
        <a:xfrm>
          <a:off x="10515600" y="183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34290</xdr:rowOff>
    </xdr:from>
    <xdr:to xmlns:xdr="http://schemas.openxmlformats.org/drawingml/2006/spreadsheetDrawing">
      <xdr:col>50</xdr:col>
      <xdr:colOff>165100</xdr:colOff>
      <xdr:row>107</xdr:row>
      <xdr:rowOff>135890</xdr:rowOff>
    </xdr:to>
    <xdr:sp macro="" textlink="">
      <xdr:nvSpPr>
        <xdr:cNvPr id="472" name="楕円 471"/>
        <xdr:cNvSpPr/>
      </xdr:nvSpPr>
      <xdr:spPr>
        <a:xfrm>
          <a:off x="9588500" y="18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85090</xdr:rowOff>
    </xdr:from>
    <xdr:to xmlns:xdr="http://schemas.openxmlformats.org/drawingml/2006/spreadsheetDrawing">
      <xdr:col>55</xdr:col>
      <xdr:colOff>0</xdr:colOff>
      <xdr:row>107</xdr:row>
      <xdr:rowOff>85090</xdr:rowOff>
    </xdr:to>
    <xdr:cxnSp macro="">
      <xdr:nvCxnSpPr>
        <xdr:cNvPr id="473" name="直線コネクタ 472"/>
        <xdr:cNvCxnSpPr/>
      </xdr:nvCxnSpPr>
      <xdr:spPr>
        <a:xfrm>
          <a:off x="9639300" y="18430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34290</xdr:rowOff>
    </xdr:from>
    <xdr:to xmlns:xdr="http://schemas.openxmlformats.org/drawingml/2006/spreadsheetDrawing">
      <xdr:col>46</xdr:col>
      <xdr:colOff>38100</xdr:colOff>
      <xdr:row>107</xdr:row>
      <xdr:rowOff>135890</xdr:rowOff>
    </xdr:to>
    <xdr:sp macro="" textlink="">
      <xdr:nvSpPr>
        <xdr:cNvPr id="474" name="楕円 473"/>
        <xdr:cNvSpPr/>
      </xdr:nvSpPr>
      <xdr:spPr>
        <a:xfrm>
          <a:off x="8699500" y="18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85090</xdr:rowOff>
    </xdr:from>
    <xdr:to xmlns:xdr="http://schemas.openxmlformats.org/drawingml/2006/spreadsheetDrawing">
      <xdr:col>50</xdr:col>
      <xdr:colOff>114300</xdr:colOff>
      <xdr:row>107</xdr:row>
      <xdr:rowOff>85090</xdr:rowOff>
    </xdr:to>
    <xdr:cxnSp macro="">
      <xdr:nvCxnSpPr>
        <xdr:cNvPr id="475" name="直線コネクタ 474"/>
        <xdr:cNvCxnSpPr/>
      </xdr:nvCxnSpPr>
      <xdr:spPr>
        <a:xfrm>
          <a:off x="8750300" y="18430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32385</xdr:rowOff>
    </xdr:from>
    <xdr:to xmlns:xdr="http://schemas.openxmlformats.org/drawingml/2006/spreadsheetDrawing">
      <xdr:col>41</xdr:col>
      <xdr:colOff>101600</xdr:colOff>
      <xdr:row>107</xdr:row>
      <xdr:rowOff>133985</xdr:rowOff>
    </xdr:to>
    <xdr:sp macro="" textlink="">
      <xdr:nvSpPr>
        <xdr:cNvPr id="476" name="楕円 475"/>
        <xdr:cNvSpPr/>
      </xdr:nvSpPr>
      <xdr:spPr>
        <a:xfrm>
          <a:off x="7810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83185</xdr:rowOff>
    </xdr:from>
    <xdr:to xmlns:xdr="http://schemas.openxmlformats.org/drawingml/2006/spreadsheetDrawing">
      <xdr:col>45</xdr:col>
      <xdr:colOff>177800</xdr:colOff>
      <xdr:row>107</xdr:row>
      <xdr:rowOff>85090</xdr:rowOff>
    </xdr:to>
    <xdr:cxnSp macro="">
      <xdr:nvCxnSpPr>
        <xdr:cNvPr id="477" name="直線コネクタ 476"/>
        <xdr:cNvCxnSpPr/>
      </xdr:nvCxnSpPr>
      <xdr:spPr>
        <a:xfrm>
          <a:off x="7861300" y="18428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32385</xdr:rowOff>
    </xdr:from>
    <xdr:to xmlns:xdr="http://schemas.openxmlformats.org/drawingml/2006/spreadsheetDrawing">
      <xdr:col>36</xdr:col>
      <xdr:colOff>165100</xdr:colOff>
      <xdr:row>107</xdr:row>
      <xdr:rowOff>133985</xdr:rowOff>
    </xdr:to>
    <xdr:sp macro="" textlink="">
      <xdr:nvSpPr>
        <xdr:cNvPr id="478" name="楕円 477"/>
        <xdr:cNvSpPr/>
      </xdr:nvSpPr>
      <xdr:spPr>
        <a:xfrm>
          <a:off x="6921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83185</xdr:rowOff>
    </xdr:from>
    <xdr:to xmlns:xdr="http://schemas.openxmlformats.org/drawingml/2006/spreadsheetDrawing">
      <xdr:col>41</xdr:col>
      <xdr:colOff>50800</xdr:colOff>
      <xdr:row>107</xdr:row>
      <xdr:rowOff>83185</xdr:rowOff>
    </xdr:to>
    <xdr:cxnSp macro="">
      <xdr:nvCxnSpPr>
        <xdr:cNvPr id="479" name="直線コネクタ 478"/>
        <xdr:cNvCxnSpPr/>
      </xdr:nvCxnSpPr>
      <xdr:spPr>
        <a:xfrm>
          <a:off x="6972300" y="18428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26670</xdr:rowOff>
    </xdr:from>
    <xdr:ext cx="469900" cy="259080"/>
    <xdr:sp macro="" textlink="">
      <xdr:nvSpPr>
        <xdr:cNvPr id="480" name="n_1aveValue【市民会館】&#10;一人当たり面積"/>
        <xdr:cNvSpPr txBox="1"/>
      </xdr:nvSpPr>
      <xdr:spPr>
        <a:xfrm>
          <a:off x="939165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33655</xdr:rowOff>
    </xdr:from>
    <xdr:ext cx="466090" cy="258445"/>
    <xdr:sp macro="" textlink="">
      <xdr:nvSpPr>
        <xdr:cNvPr id="481" name="n_2aveValue【市民会館】&#10;一人当たり面積"/>
        <xdr:cNvSpPr txBox="1"/>
      </xdr:nvSpPr>
      <xdr:spPr>
        <a:xfrm>
          <a:off x="8515350" y="180359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33655</xdr:rowOff>
    </xdr:from>
    <xdr:ext cx="466090" cy="258445"/>
    <xdr:sp macro="" textlink="">
      <xdr:nvSpPr>
        <xdr:cNvPr id="482" name="n_3aveValue【市民会館】&#10;一人当たり面積"/>
        <xdr:cNvSpPr txBox="1"/>
      </xdr:nvSpPr>
      <xdr:spPr>
        <a:xfrm>
          <a:off x="7626350" y="180359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24765</xdr:rowOff>
    </xdr:from>
    <xdr:ext cx="466090" cy="259080"/>
    <xdr:sp macro="" textlink="">
      <xdr:nvSpPr>
        <xdr:cNvPr id="483" name="n_4aveValue【市民会館】&#10;一人当たり面積"/>
        <xdr:cNvSpPr txBox="1"/>
      </xdr:nvSpPr>
      <xdr:spPr>
        <a:xfrm>
          <a:off x="6737350" y="180270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127000</xdr:rowOff>
    </xdr:from>
    <xdr:ext cx="469900" cy="259080"/>
    <xdr:sp macro="" textlink="">
      <xdr:nvSpPr>
        <xdr:cNvPr id="484" name="n_1mainValue【市民会館】&#10;一人当たり面積"/>
        <xdr:cNvSpPr txBox="1"/>
      </xdr:nvSpPr>
      <xdr:spPr>
        <a:xfrm>
          <a:off x="9391650" y="184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127000</xdr:rowOff>
    </xdr:from>
    <xdr:ext cx="466090" cy="259080"/>
    <xdr:sp macro="" textlink="">
      <xdr:nvSpPr>
        <xdr:cNvPr id="485" name="n_2mainValue【市民会館】&#10;一人当たり面積"/>
        <xdr:cNvSpPr txBox="1"/>
      </xdr:nvSpPr>
      <xdr:spPr>
        <a:xfrm>
          <a:off x="8515350" y="18472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125095</xdr:rowOff>
    </xdr:from>
    <xdr:ext cx="466090" cy="258445"/>
    <xdr:sp macro="" textlink="">
      <xdr:nvSpPr>
        <xdr:cNvPr id="486" name="n_3mainValue【市民会館】&#10;一人当たり面積"/>
        <xdr:cNvSpPr txBox="1"/>
      </xdr:nvSpPr>
      <xdr:spPr>
        <a:xfrm>
          <a:off x="7626350" y="184702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125095</xdr:rowOff>
    </xdr:from>
    <xdr:ext cx="466090" cy="258445"/>
    <xdr:sp macro="" textlink="">
      <xdr:nvSpPr>
        <xdr:cNvPr id="487" name="n_4mainValue【市民会館】&#10;一人当たり面積"/>
        <xdr:cNvSpPr txBox="1"/>
      </xdr:nvSpPr>
      <xdr:spPr>
        <a:xfrm>
          <a:off x="6737350" y="184702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96" name="テキスト ボックス 495"/>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7" name="直線コネクタ 4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98" name="テキスト ボックス 497"/>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99" name="直線コネクタ 4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500" name="テキスト ボックス 499"/>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1" name="直線コネクタ 5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2" name="テキスト ボックス 5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3" name="直線コネクタ 5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504" name="テキスト ボックス 503"/>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5" name="直線コネクタ 5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6" name="テキスト ボックス 5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7" name="直線コネクタ 5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8" name="テキスト ボックス 5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09" name="直線コネクタ 5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510" name="テキスト ボックス 509"/>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43815</xdr:rowOff>
    </xdr:from>
    <xdr:to xmlns:xdr="http://schemas.openxmlformats.org/drawingml/2006/spreadsheetDrawing">
      <xdr:col>85</xdr:col>
      <xdr:colOff>126365</xdr:colOff>
      <xdr:row>42</xdr:row>
      <xdr:rowOff>12700</xdr:rowOff>
    </xdr:to>
    <xdr:cxnSp macro="">
      <xdr:nvCxnSpPr>
        <xdr:cNvPr id="513" name="直線コネクタ 512"/>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16510</xdr:rowOff>
    </xdr:from>
    <xdr:ext cx="405130" cy="259080"/>
    <xdr:sp macro="" textlink="">
      <xdr:nvSpPr>
        <xdr:cNvPr id="514" name="【一般廃棄物処理施設】&#10;有形固定資産減価償却率最小値テキスト"/>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12700</xdr:rowOff>
    </xdr:from>
    <xdr:to xmlns:xdr="http://schemas.openxmlformats.org/drawingml/2006/spreadsheetDrawing">
      <xdr:col>86</xdr:col>
      <xdr:colOff>25400</xdr:colOff>
      <xdr:row>42</xdr:row>
      <xdr:rowOff>12700</xdr:rowOff>
    </xdr:to>
    <xdr:cxnSp macro="">
      <xdr:nvCxnSpPr>
        <xdr:cNvPr id="515" name="直線コネクタ 514"/>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161925</xdr:rowOff>
    </xdr:from>
    <xdr:ext cx="405130" cy="259080"/>
    <xdr:sp macro="" textlink="">
      <xdr:nvSpPr>
        <xdr:cNvPr id="516" name="【一般廃棄物処理施設】&#10;有形固定資産減価償却率最大値テキスト"/>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43815</xdr:rowOff>
    </xdr:from>
    <xdr:to xmlns:xdr="http://schemas.openxmlformats.org/drawingml/2006/spreadsheetDrawing">
      <xdr:col>86</xdr:col>
      <xdr:colOff>25400</xdr:colOff>
      <xdr:row>34</xdr:row>
      <xdr:rowOff>43815</xdr:rowOff>
    </xdr:to>
    <xdr:cxnSp macro="">
      <xdr:nvCxnSpPr>
        <xdr:cNvPr id="517" name="直線コネクタ 516"/>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144780</xdr:rowOff>
    </xdr:from>
    <xdr:ext cx="405130" cy="255270"/>
    <xdr:sp macro="" textlink="">
      <xdr:nvSpPr>
        <xdr:cNvPr id="518" name="【一般廃棄物処理施設】&#10;有形固定資産減価償却率平均値テキスト"/>
        <xdr:cNvSpPr txBox="1"/>
      </xdr:nvSpPr>
      <xdr:spPr>
        <a:xfrm>
          <a:off x="16357600" y="64884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519" name="フローチャート: 判断 518"/>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95885</xdr:rowOff>
    </xdr:from>
    <xdr:to xmlns:xdr="http://schemas.openxmlformats.org/drawingml/2006/spreadsheetDrawing">
      <xdr:col>81</xdr:col>
      <xdr:colOff>101600</xdr:colOff>
      <xdr:row>39</xdr:row>
      <xdr:rowOff>26035</xdr:rowOff>
    </xdr:to>
    <xdr:sp macro="" textlink="">
      <xdr:nvSpPr>
        <xdr:cNvPr id="520" name="フローチャート: 判断 519"/>
        <xdr:cNvSpPr/>
      </xdr:nvSpPr>
      <xdr:spPr>
        <a:xfrm>
          <a:off x="15430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57785</xdr:rowOff>
    </xdr:from>
    <xdr:to xmlns:xdr="http://schemas.openxmlformats.org/drawingml/2006/spreadsheetDrawing">
      <xdr:col>76</xdr:col>
      <xdr:colOff>165100</xdr:colOff>
      <xdr:row>38</xdr:row>
      <xdr:rowOff>159385</xdr:rowOff>
    </xdr:to>
    <xdr:sp macro="" textlink="">
      <xdr:nvSpPr>
        <xdr:cNvPr id="521" name="フローチャート: 判断 520"/>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522" name="フローチャート: 判断 521"/>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79375</xdr:rowOff>
    </xdr:from>
    <xdr:to xmlns:xdr="http://schemas.openxmlformats.org/drawingml/2006/spreadsheetDrawing">
      <xdr:col>85</xdr:col>
      <xdr:colOff>177800</xdr:colOff>
      <xdr:row>40</xdr:row>
      <xdr:rowOff>9525</xdr:rowOff>
    </xdr:to>
    <xdr:sp macro="" textlink="">
      <xdr:nvSpPr>
        <xdr:cNvPr id="529" name="楕円 528"/>
        <xdr:cNvSpPr/>
      </xdr:nvSpPr>
      <xdr:spPr>
        <a:xfrm>
          <a:off x="162687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57785</xdr:rowOff>
    </xdr:from>
    <xdr:ext cx="405130" cy="259080"/>
    <xdr:sp macro="" textlink="">
      <xdr:nvSpPr>
        <xdr:cNvPr id="530" name="【一般廃棄物処理施設】&#10;有形固定資産減価償却率該当値テキスト"/>
        <xdr:cNvSpPr txBox="1"/>
      </xdr:nvSpPr>
      <xdr:spPr>
        <a:xfrm>
          <a:off x="16357600" y="6744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45085</xdr:rowOff>
    </xdr:from>
    <xdr:to xmlns:xdr="http://schemas.openxmlformats.org/drawingml/2006/spreadsheetDrawing">
      <xdr:col>81</xdr:col>
      <xdr:colOff>101600</xdr:colOff>
      <xdr:row>39</xdr:row>
      <xdr:rowOff>146685</xdr:rowOff>
    </xdr:to>
    <xdr:sp macro="" textlink="">
      <xdr:nvSpPr>
        <xdr:cNvPr id="531" name="楕円 530"/>
        <xdr:cNvSpPr/>
      </xdr:nvSpPr>
      <xdr:spPr>
        <a:xfrm>
          <a:off x="15430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95885</xdr:rowOff>
    </xdr:from>
    <xdr:to xmlns:xdr="http://schemas.openxmlformats.org/drawingml/2006/spreadsheetDrawing">
      <xdr:col>85</xdr:col>
      <xdr:colOff>127000</xdr:colOff>
      <xdr:row>39</xdr:row>
      <xdr:rowOff>130175</xdr:rowOff>
    </xdr:to>
    <xdr:cxnSp macro="">
      <xdr:nvCxnSpPr>
        <xdr:cNvPr id="532" name="直線コネクタ 531"/>
        <xdr:cNvCxnSpPr/>
      </xdr:nvCxnSpPr>
      <xdr:spPr>
        <a:xfrm>
          <a:off x="15481300" y="67824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10795</xdr:rowOff>
    </xdr:from>
    <xdr:to xmlns:xdr="http://schemas.openxmlformats.org/drawingml/2006/spreadsheetDrawing">
      <xdr:col>76</xdr:col>
      <xdr:colOff>165100</xdr:colOff>
      <xdr:row>39</xdr:row>
      <xdr:rowOff>112395</xdr:rowOff>
    </xdr:to>
    <xdr:sp macro="" textlink="">
      <xdr:nvSpPr>
        <xdr:cNvPr id="533" name="楕円 532"/>
        <xdr:cNvSpPr/>
      </xdr:nvSpPr>
      <xdr:spPr>
        <a:xfrm>
          <a:off x="14541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61595</xdr:rowOff>
    </xdr:from>
    <xdr:to xmlns:xdr="http://schemas.openxmlformats.org/drawingml/2006/spreadsheetDrawing">
      <xdr:col>81</xdr:col>
      <xdr:colOff>50800</xdr:colOff>
      <xdr:row>39</xdr:row>
      <xdr:rowOff>95885</xdr:rowOff>
    </xdr:to>
    <xdr:cxnSp macro="">
      <xdr:nvCxnSpPr>
        <xdr:cNvPr id="534" name="直線コネクタ 533"/>
        <xdr:cNvCxnSpPr/>
      </xdr:nvCxnSpPr>
      <xdr:spPr>
        <a:xfrm>
          <a:off x="14592300" y="67481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149225</xdr:rowOff>
    </xdr:from>
    <xdr:to xmlns:xdr="http://schemas.openxmlformats.org/drawingml/2006/spreadsheetDrawing">
      <xdr:col>72</xdr:col>
      <xdr:colOff>38100</xdr:colOff>
      <xdr:row>39</xdr:row>
      <xdr:rowOff>79375</xdr:rowOff>
    </xdr:to>
    <xdr:sp macro="" textlink="">
      <xdr:nvSpPr>
        <xdr:cNvPr id="535" name="楕円 534"/>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29210</xdr:rowOff>
    </xdr:from>
    <xdr:to xmlns:xdr="http://schemas.openxmlformats.org/drawingml/2006/spreadsheetDrawing">
      <xdr:col>76</xdr:col>
      <xdr:colOff>114300</xdr:colOff>
      <xdr:row>39</xdr:row>
      <xdr:rowOff>61595</xdr:rowOff>
    </xdr:to>
    <xdr:cxnSp macro="">
      <xdr:nvCxnSpPr>
        <xdr:cNvPr id="536" name="直線コネクタ 535"/>
        <xdr:cNvCxnSpPr/>
      </xdr:nvCxnSpPr>
      <xdr:spPr>
        <a:xfrm>
          <a:off x="13703300" y="67157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156210</xdr:rowOff>
    </xdr:from>
    <xdr:to xmlns:xdr="http://schemas.openxmlformats.org/drawingml/2006/spreadsheetDrawing">
      <xdr:col>67</xdr:col>
      <xdr:colOff>101600</xdr:colOff>
      <xdr:row>39</xdr:row>
      <xdr:rowOff>86360</xdr:rowOff>
    </xdr:to>
    <xdr:sp macro="" textlink="">
      <xdr:nvSpPr>
        <xdr:cNvPr id="537" name="楕円 536"/>
        <xdr:cNvSpPr/>
      </xdr:nvSpPr>
      <xdr:spPr>
        <a:xfrm>
          <a:off x="1276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29210</xdr:rowOff>
    </xdr:from>
    <xdr:to xmlns:xdr="http://schemas.openxmlformats.org/drawingml/2006/spreadsheetDrawing">
      <xdr:col>71</xdr:col>
      <xdr:colOff>177800</xdr:colOff>
      <xdr:row>39</xdr:row>
      <xdr:rowOff>35560</xdr:rowOff>
    </xdr:to>
    <xdr:cxnSp macro="">
      <xdr:nvCxnSpPr>
        <xdr:cNvPr id="538" name="直線コネクタ 537"/>
        <xdr:cNvCxnSpPr/>
      </xdr:nvCxnSpPr>
      <xdr:spPr>
        <a:xfrm flipV="1">
          <a:off x="12814300" y="6715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42545</xdr:rowOff>
    </xdr:from>
    <xdr:ext cx="405130" cy="255270"/>
    <xdr:sp macro="" textlink="">
      <xdr:nvSpPr>
        <xdr:cNvPr id="539" name="n_1aveValue【一般廃棄物処理施設】&#10;有形固定資産減価償却率"/>
        <xdr:cNvSpPr txBox="1"/>
      </xdr:nvSpPr>
      <xdr:spPr>
        <a:xfrm>
          <a:off x="15266035" y="63861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4445</xdr:rowOff>
    </xdr:from>
    <xdr:ext cx="401320" cy="259080"/>
    <xdr:sp macro="" textlink="">
      <xdr:nvSpPr>
        <xdr:cNvPr id="540" name="n_2aveValue【一般廃棄物処理施設】&#10;有形固定資産減価償却率"/>
        <xdr:cNvSpPr txBox="1"/>
      </xdr:nvSpPr>
      <xdr:spPr>
        <a:xfrm>
          <a:off x="14389735" y="6348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156845</xdr:rowOff>
    </xdr:from>
    <xdr:ext cx="401320" cy="255270"/>
    <xdr:sp macro="" textlink="">
      <xdr:nvSpPr>
        <xdr:cNvPr id="541" name="n_3aveValue【一般廃棄物処理施設】&#10;有形固定資産減価償却率"/>
        <xdr:cNvSpPr txBox="1"/>
      </xdr:nvSpPr>
      <xdr:spPr>
        <a:xfrm>
          <a:off x="13500735" y="63290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6350</xdr:rowOff>
    </xdr:from>
    <xdr:ext cx="401320" cy="255270"/>
    <xdr:sp macro="" textlink="">
      <xdr:nvSpPr>
        <xdr:cNvPr id="542" name="n_4aveValue【一般廃棄物処理施設】&#10;有形固定資産減価償却率"/>
        <xdr:cNvSpPr txBox="1"/>
      </xdr:nvSpPr>
      <xdr:spPr>
        <a:xfrm>
          <a:off x="12611735" y="63500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137795</xdr:rowOff>
    </xdr:from>
    <xdr:ext cx="405130" cy="259080"/>
    <xdr:sp macro="" textlink="">
      <xdr:nvSpPr>
        <xdr:cNvPr id="543" name="n_1mainValue【一般廃棄物処理施設】&#10;有形固定資産減価償却率"/>
        <xdr:cNvSpPr txBox="1"/>
      </xdr:nvSpPr>
      <xdr:spPr>
        <a:xfrm>
          <a:off x="15266035" y="682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103505</xdr:rowOff>
    </xdr:from>
    <xdr:ext cx="401320" cy="259080"/>
    <xdr:sp macro="" textlink="">
      <xdr:nvSpPr>
        <xdr:cNvPr id="544" name="n_2mainValue【一般廃棄物処理施設】&#10;有形固定資産減価償却率"/>
        <xdr:cNvSpPr txBox="1"/>
      </xdr:nvSpPr>
      <xdr:spPr>
        <a:xfrm>
          <a:off x="14389735" y="6790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70485</xdr:rowOff>
    </xdr:from>
    <xdr:ext cx="401320" cy="259080"/>
    <xdr:sp macro="" textlink="">
      <xdr:nvSpPr>
        <xdr:cNvPr id="545" name="n_3mainValue【一般廃棄物処理施設】&#10;有形固定資産減価償却率"/>
        <xdr:cNvSpPr txBox="1"/>
      </xdr:nvSpPr>
      <xdr:spPr>
        <a:xfrm>
          <a:off x="13500735" y="67570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77470</xdr:rowOff>
    </xdr:from>
    <xdr:ext cx="401320" cy="255270"/>
    <xdr:sp macro="" textlink="">
      <xdr:nvSpPr>
        <xdr:cNvPr id="546" name="n_4mainValue【一般廃棄物処理施設】&#10;有形固定資産減価償却率"/>
        <xdr:cNvSpPr txBox="1"/>
      </xdr:nvSpPr>
      <xdr:spPr>
        <a:xfrm>
          <a:off x="12611735" y="67640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55" name="テキスト ボックス 55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7" name="直線コネクタ 55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110" cy="259080"/>
    <xdr:sp macro="" textlink="">
      <xdr:nvSpPr>
        <xdr:cNvPr id="558" name="テキスト ボックス 557"/>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9" name="直線コネクタ 55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1820" cy="255270"/>
    <xdr:sp macro="" textlink="">
      <xdr:nvSpPr>
        <xdr:cNvPr id="560" name="テキスト ボックス 559"/>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1" name="直線コネクタ 5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1990" cy="259080"/>
    <xdr:sp macro="" textlink="">
      <xdr:nvSpPr>
        <xdr:cNvPr id="562" name="テキスト ボックス 561"/>
        <xdr:cNvSpPr txBox="1"/>
      </xdr:nvSpPr>
      <xdr:spPr>
        <a:xfrm>
          <a:off x="17602200" y="6334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3" name="直線コネクタ 56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1990" cy="259080"/>
    <xdr:sp macro="" textlink="">
      <xdr:nvSpPr>
        <xdr:cNvPr id="564" name="テキスト ボックス 563"/>
        <xdr:cNvSpPr txBox="1"/>
      </xdr:nvSpPr>
      <xdr:spPr>
        <a:xfrm>
          <a:off x="17602200" y="595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5" name="直線コネクタ 56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1990" cy="255270"/>
    <xdr:sp macro="" textlink="">
      <xdr:nvSpPr>
        <xdr:cNvPr id="566" name="テキスト ボックス 565"/>
        <xdr:cNvSpPr txBox="1"/>
      </xdr:nvSpPr>
      <xdr:spPr>
        <a:xfrm>
          <a:off x="17602200" y="557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1990" cy="259080"/>
    <xdr:sp macro="" textlink="">
      <xdr:nvSpPr>
        <xdr:cNvPr id="568" name="テキスト ボックス 567"/>
        <xdr:cNvSpPr txBox="1"/>
      </xdr:nvSpPr>
      <xdr:spPr>
        <a:xfrm>
          <a:off x="17602200" y="519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42</xdr:row>
      <xdr:rowOff>38100</xdr:rowOff>
    </xdr:to>
    <xdr:cxnSp macro="">
      <xdr:nvCxnSpPr>
        <xdr:cNvPr id="570" name="直線コネクタ 569"/>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13690" cy="255270"/>
    <xdr:sp macro="" textlink="">
      <xdr:nvSpPr>
        <xdr:cNvPr id="571" name="【一般廃棄物処理施設】&#10;一人当たり有形固定資産（償却資産）額最小値テキスト"/>
        <xdr:cNvSpPr txBox="1"/>
      </xdr:nvSpPr>
      <xdr:spPr>
        <a:xfrm>
          <a:off x="22199600" y="72428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572" name="直線コネクタ 571"/>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690245" cy="255270"/>
    <xdr:sp macro="" textlink="">
      <xdr:nvSpPr>
        <xdr:cNvPr id="573" name="【一般廃棄物処理施設】&#10;一人当たり有形固定資産（償却資産）額最大値テキスト"/>
        <xdr:cNvSpPr txBox="1"/>
      </xdr:nvSpPr>
      <xdr:spPr>
        <a:xfrm>
          <a:off x="22199600" y="571119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574" name="直線コネクタ 573"/>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109855</xdr:rowOff>
    </xdr:from>
    <xdr:ext cx="534670" cy="255270"/>
    <xdr:sp macro="" textlink="">
      <xdr:nvSpPr>
        <xdr:cNvPr id="575" name="【一般廃棄物処理施設】&#10;一人当たり有形固定資産（償却資産）額平均値テキスト"/>
        <xdr:cNvSpPr txBox="1"/>
      </xdr:nvSpPr>
      <xdr:spPr>
        <a:xfrm>
          <a:off x="22199600" y="696785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86995</xdr:rowOff>
    </xdr:from>
    <xdr:to xmlns:xdr="http://schemas.openxmlformats.org/drawingml/2006/spreadsheetDrawing">
      <xdr:col>116</xdr:col>
      <xdr:colOff>114300</xdr:colOff>
      <xdr:row>42</xdr:row>
      <xdr:rowOff>17780</xdr:rowOff>
    </xdr:to>
    <xdr:sp macro="" textlink="">
      <xdr:nvSpPr>
        <xdr:cNvPr id="576" name="フローチャート: 判断 575"/>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103505</xdr:rowOff>
    </xdr:from>
    <xdr:to xmlns:xdr="http://schemas.openxmlformats.org/drawingml/2006/spreadsheetDrawing">
      <xdr:col>112</xdr:col>
      <xdr:colOff>38100</xdr:colOff>
      <xdr:row>42</xdr:row>
      <xdr:rowOff>33655</xdr:rowOff>
    </xdr:to>
    <xdr:sp macro="" textlink="">
      <xdr:nvSpPr>
        <xdr:cNvPr id="577" name="フローチャート: 判断 576"/>
        <xdr:cNvSpPr/>
      </xdr:nvSpPr>
      <xdr:spPr>
        <a:xfrm>
          <a:off x="21272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103505</xdr:rowOff>
    </xdr:from>
    <xdr:to xmlns:xdr="http://schemas.openxmlformats.org/drawingml/2006/spreadsheetDrawing">
      <xdr:col>107</xdr:col>
      <xdr:colOff>101600</xdr:colOff>
      <xdr:row>42</xdr:row>
      <xdr:rowOff>33655</xdr:rowOff>
    </xdr:to>
    <xdr:sp macro="" textlink="">
      <xdr:nvSpPr>
        <xdr:cNvPr id="578" name="フローチャート: 判断 577"/>
        <xdr:cNvSpPr/>
      </xdr:nvSpPr>
      <xdr:spPr>
        <a:xfrm>
          <a:off x="20383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105410</xdr:rowOff>
    </xdr:from>
    <xdr:to xmlns:xdr="http://schemas.openxmlformats.org/drawingml/2006/spreadsheetDrawing">
      <xdr:col>102</xdr:col>
      <xdr:colOff>165100</xdr:colOff>
      <xdr:row>42</xdr:row>
      <xdr:rowOff>35560</xdr:rowOff>
    </xdr:to>
    <xdr:sp macro="" textlink="">
      <xdr:nvSpPr>
        <xdr:cNvPr id="579" name="フローチャート: 判断 578"/>
        <xdr:cNvSpPr/>
      </xdr:nvSpPr>
      <xdr:spPr>
        <a:xfrm>
          <a:off x="19494500" y="713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107950</xdr:rowOff>
    </xdr:from>
    <xdr:to xmlns:xdr="http://schemas.openxmlformats.org/drawingml/2006/spreadsheetDrawing">
      <xdr:col>98</xdr:col>
      <xdr:colOff>38100</xdr:colOff>
      <xdr:row>42</xdr:row>
      <xdr:rowOff>38100</xdr:rowOff>
    </xdr:to>
    <xdr:sp macro="" textlink="">
      <xdr:nvSpPr>
        <xdr:cNvPr id="580" name="フローチャート: 判断 579"/>
        <xdr:cNvSpPr/>
      </xdr:nvSpPr>
      <xdr:spPr>
        <a:xfrm>
          <a:off x="18605500" y="71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143510</xdr:rowOff>
    </xdr:from>
    <xdr:to xmlns:xdr="http://schemas.openxmlformats.org/drawingml/2006/spreadsheetDrawing">
      <xdr:col>116</xdr:col>
      <xdr:colOff>114300</xdr:colOff>
      <xdr:row>42</xdr:row>
      <xdr:rowOff>73660</xdr:rowOff>
    </xdr:to>
    <xdr:sp macro="" textlink="">
      <xdr:nvSpPr>
        <xdr:cNvPr id="586" name="楕円 585"/>
        <xdr:cNvSpPr/>
      </xdr:nvSpPr>
      <xdr:spPr>
        <a:xfrm>
          <a:off x="22110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65405</xdr:rowOff>
    </xdr:from>
    <xdr:ext cx="534670" cy="255270"/>
    <xdr:sp macro="" textlink="">
      <xdr:nvSpPr>
        <xdr:cNvPr id="587" name="【一般廃棄物処理施設】&#10;一人当たり有形固定資産（償却資産）額該当値テキスト"/>
        <xdr:cNvSpPr txBox="1"/>
      </xdr:nvSpPr>
      <xdr:spPr>
        <a:xfrm>
          <a:off x="22199600" y="70948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143510</xdr:rowOff>
    </xdr:from>
    <xdr:to xmlns:xdr="http://schemas.openxmlformats.org/drawingml/2006/spreadsheetDrawing">
      <xdr:col>112</xdr:col>
      <xdr:colOff>38100</xdr:colOff>
      <xdr:row>42</xdr:row>
      <xdr:rowOff>73660</xdr:rowOff>
    </xdr:to>
    <xdr:sp macro="" textlink="">
      <xdr:nvSpPr>
        <xdr:cNvPr id="588" name="楕円 587"/>
        <xdr:cNvSpPr/>
      </xdr:nvSpPr>
      <xdr:spPr>
        <a:xfrm>
          <a:off x="21272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22860</xdr:rowOff>
    </xdr:from>
    <xdr:to xmlns:xdr="http://schemas.openxmlformats.org/drawingml/2006/spreadsheetDrawing">
      <xdr:col>116</xdr:col>
      <xdr:colOff>63500</xdr:colOff>
      <xdr:row>42</xdr:row>
      <xdr:rowOff>22860</xdr:rowOff>
    </xdr:to>
    <xdr:cxnSp macro="">
      <xdr:nvCxnSpPr>
        <xdr:cNvPr id="589" name="直線コネクタ 588"/>
        <xdr:cNvCxnSpPr/>
      </xdr:nvCxnSpPr>
      <xdr:spPr>
        <a:xfrm>
          <a:off x="21323300" y="7223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143510</xdr:rowOff>
    </xdr:from>
    <xdr:to xmlns:xdr="http://schemas.openxmlformats.org/drawingml/2006/spreadsheetDrawing">
      <xdr:col>107</xdr:col>
      <xdr:colOff>101600</xdr:colOff>
      <xdr:row>42</xdr:row>
      <xdr:rowOff>73660</xdr:rowOff>
    </xdr:to>
    <xdr:sp macro="" textlink="">
      <xdr:nvSpPr>
        <xdr:cNvPr id="590" name="楕円 589"/>
        <xdr:cNvSpPr/>
      </xdr:nvSpPr>
      <xdr:spPr>
        <a:xfrm>
          <a:off x="20383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22860</xdr:rowOff>
    </xdr:from>
    <xdr:to xmlns:xdr="http://schemas.openxmlformats.org/drawingml/2006/spreadsheetDrawing">
      <xdr:col>111</xdr:col>
      <xdr:colOff>177800</xdr:colOff>
      <xdr:row>42</xdr:row>
      <xdr:rowOff>22860</xdr:rowOff>
    </xdr:to>
    <xdr:cxnSp macro="">
      <xdr:nvCxnSpPr>
        <xdr:cNvPr id="591" name="直線コネクタ 590"/>
        <xdr:cNvCxnSpPr/>
      </xdr:nvCxnSpPr>
      <xdr:spPr>
        <a:xfrm>
          <a:off x="20434300" y="7223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143510</xdr:rowOff>
    </xdr:from>
    <xdr:to xmlns:xdr="http://schemas.openxmlformats.org/drawingml/2006/spreadsheetDrawing">
      <xdr:col>102</xdr:col>
      <xdr:colOff>165100</xdr:colOff>
      <xdr:row>42</xdr:row>
      <xdr:rowOff>73660</xdr:rowOff>
    </xdr:to>
    <xdr:sp macro="" textlink="">
      <xdr:nvSpPr>
        <xdr:cNvPr id="592" name="楕円 591"/>
        <xdr:cNvSpPr/>
      </xdr:nvSpPr>
      <xdr:spPr>
        <a:xfrm>
          <a:off x="19494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22860</xdr:rowOff>
    </xdr:from>
    <xdr:to xmlns:xdr="http://schemas.openxmlformats.org/drawingml/2006/spreadsheetDrawing">
      <xdr:col>107</xdr:col>
      <xdr:colOff>50800</xdr:colOff>
      <xdr:row>42</xdr:row>
      <xdr:rowOff>22860</xdr:rowOff>
    </xdr:to>
    <xdr:cxnSp macro="">
      <xdr:nvCxnSpPr>
        <xdr:cNvPr id="593" name="直線コネクタ 592"/>
        <xdr:cNvCxnSpPr/>
      </xdr:nvCxnSpPr>
      <xdr:spPr>
        <a:xfrm>
          <a:off x="19545300" y="7223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143510</xdr:rowOff>
    </xdr:from>
    <xdr:to xmlns:xdr="http://schemas.openxmlformats.org/drawingml/2006/spreadsheetDrawing">
      <xdr:col>98</xdr:col>
      <xdr:colOff>38100</xdr:colOff>
      <xdr:row>42</xdr:row>
      <xdr:rowOff>73660</xdr:rowOff>
    </xdr:to>
    <xdr:sp macro="" textlink="">
      <xdr:nvSpPr>
        <xdr:cNvPr id="594" name="楕円 593"/>
        <xdr:cNvSpPr/>
      </xdr:nvSpPr>
      <xdr:spPr>
        <a:xfrm>
          <a:off x="18605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22860</xdr:rowOff>
    </xdr:from>
    <xdr:to xmlns:xdr="http://schemas.openxmlformats.org/drawingml/2006/spreadsheetDrawing">
      <xdr:col>102</xdr:col>
      <xdr:colOff>114300</xdr:colOff>
      <xdr:row>42</xdr:row>
      <xdr:rowOff>22860</xdr:rowOff>
    </xdr:to>
    <xdr:cxnSp macro="">
      <xdr:nvCxnSpPr>
        <xdr:cNvPr id="595" name="直線コネクタ 594"/>
        <xdr:cNvCxnSpPr/>
      </xdr:nvCxnSpPr>
      <xdr:spPr>
        <a:xfrm flipV="1">
          <a:off x="18656300" y="7223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40</xdr:row>
      <xdr:rowOff>50165</xdr:rowOff>
    </xdr:from>
    <xdr:ext cx="534670" cy="259080"/>
    <xdr:sp macro="" textlink="">
      <xdr:nvSpPr>
        <xdr:cNvPr id="596" name="n_1aveValue【一般廃棄物処理施設】&#10;一人当たり有形固定資産（償却資産）額"/>
        <xdr:cNvSpPr txBox="1"/>
      </xdr:nvSpPr>
      <xdr:spPr>
        <a:xfrm>
          <a:off x="21043265" y="6908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50165</xdr:rowOff>
    </xdr:from>
    <xdr:ext cx="530860" cy="259080"/>
    <xdr:sp macro="" textlink="">
      <xdr:nvSpPr>
        <xdr:cNvPr id="597" name="n_2aveValue【一般廃棄物処理施設】&#10;一人当たり有形固定資産（償却資産）額"/>
        <xdr:cNvSpPr txBox="1"/>
      </xdr:nvSpPr>
      <xdr:spPr>
        <a:xfrm>
          <a:off x="20166965" y="69081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52070</xdr:rowOff>
    </xdr:from>
    <xdr:ext cx="530860" cy="255270"/>
    <xdr:sp macro="" textlink="">
      <xdr:nvSpPr>
        <xdr:cNvPr id="598" name="n_3aveValue【一般廃棄物処理施設】&#10;一人当たり有形固定資産（償却資産）額"/>
        <xdr:cNvSpPr txBox="1"/>
      </xdr:nvSpPr>
      <xdr:spPr>
        <a:xfrm>
          <a:off x="19277965" y="6910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54610</xdr:rowOff>
    </xdr:from>
    <xdr:ext cx="530860" cy="255270"/>
    <xdr:sp macro="" textlink="">
      <xdr:nvSpPr>
        <xdr:cNvPr id="599" name="n_4aveValue【一般廃棄物処理施設】&#10;一人当たり有形固定資産（償却資産）額"/>
        <xdr:cNvSpPr txBox="1"/>
      </xdr:nvSpPr>
      <xdr:spPr>
        <a:xfrm>
          <a:off x="18388965" y="6912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64770</xdr:rowOff>
    </xdr:from>
    <xdr:ext cx="534670" cy="255270"/>
    <xdr:sp macro="" textlink="">
      <xdr:nvSpPr>
        <xdr:cNvPr id="600" name="n_1mainValue【一般廃棄物処理施設】&#10;一人当たり有形固定資産（償却資産）額"/>
        <xdr:cNvSpPr txBox="1"/>
      </xdr:nvSpPr>
      <xdr:spPr>
        <a:xfrm>
          <a:off x="21043265" y="72656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64770</xdr:rowOff>
    </xdr:from>
    <xdr:ext cx="530860" cy="255270"/>
    <xdr:sp macro="" textlink="">
      <xdr:nvSpPr>
        <xdr:cNvPr id="601" name="n_2mainValue【一般廃棄物処理施設】&#10;一人当たり有形固定資産（償却資産）額"/>
        <xdr:cNvSpPr txBox="1"/>
      </xdr:nvSpPr>
      <xdr:spPr>
        <a:xfrm>
          <a:off x="20166965" y="7265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64770</xdr:rowOff>
    </xdr:from>
    <xdr:ext cx="530860" cy="255270"/>
    <xdr:sp macro="" textlink="">
      <xdr:nvSpPr>
        <xdr:cNvPr id="602" name="n_3mainValue【一般廃棄物処理施設】&#10;一人当たり有形固定資産（償却資産）額"/>
        <xdr:cNvSpPr txBox="1"/>
      </xdr:nvSpPr>
      <xdr:spPr>
        <a:xfrm>
          <a:off x="19277965" y="7265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64770</xdr:rowOff>
    </xdr:from>
    <xdr:ext cx="530860" cy="255270"/>
    <xdr:sp macro="" textlink="">
      <xdr:nvSpPr>
        <xdr:cNvPr id="603" name="n_4mainValue【一般廃棄物処理施設】&#10;一人当たり有形固定資産（償却資産）額"/>
        <xdr:cNvSpPr txBox="1"/>
      </xdr:nvSpPr>
      <xdr:spPr>
        <a:xfrm>
          <a:off x="18388965" y="7265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612" name="テキスト ボックス 611"/>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614" name="テキスト ボックス 613"/>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5" name="直線コネクタ 6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616" name="テキスト ボックス 615"/>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7" name="直線コネクタ 6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8" name="テキスト ボックス 6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9" name="直線コネクタ 6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620" name="テキスト ボックス 619"/>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1" name="直線コネクタ 6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2" name="テキスト ボックス 6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3" name="直線コネクタ 6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624" name="テキスト ボックス 623"/>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5" name="直線コネクタ 6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626" name="テキスト ボックス 625"/>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629" name="直線コネクタ 628"/>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270"/>
    <xdr:sp macro="" textlink="">
      <xdr:nvSpPr>
        <xdr:cNvPr id="630" name="【保健センター・保健所】&#10;有形固定資産減価償却率最小値テキスト"/>
        <xdr:cNvSpPr txBox="1"/>
      </xdr:nvSpPr>
      <xdr:spPr>
        <a:xfrm>
          <a:off x="16357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1" name="直線コネクタ 63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5270"/>
    <xdr:sp macro="" textlink="">
      <xdr:nvSpPr>
        <xdr:cNvPr id="632" name="【保健センター・保健所】&#10;有形固定資産減価償却率最大値テキスト"/>
        <xdr:cNvSpPr txBox="1"/>
      </xdr:nvSpPr>
      <xdr:spPr>
        <a:xfrm>
          <a:off x="16357600" y="932243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633" name="直線コネクタ 632"/>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102235</xdr:rowOff>
    </xdr:from>
    <xdr:ext cx="405130" cy="258445"/>
    <xdr:sp macro="" textlink="">
      <xdr:nvSpPr>
        <xdr:cNvPr id="634" name="【保健センター・保健所】&#10;有形固定資産減価償却率平均値テキスト"/>
        <xdr:cNvSpPr txBox="1"/>
      </xdr:nvSpPr>
      <xdr:spPr>
        <a:xfrm>
          <a:off x="16357600" y="102177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635" name="フローチャート: 判断 634"/>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14605</xdr:rowOff>
    </xdr:from>
    <xdr:to xmlns:xdr="http://schemas.openxmlformats.org/drawingml/2006/spreadsheetDrawing">
      <xdr:col>81</xdr:col>
      <xdr:colOff>101600</xdr:colOff>
      <xdr:row>59</xdr:row>
      <xdr:rowOff>116205</xdr:rowOff>
    </xdr:to>
    <xdr:sp macro="" textlink="">
      <xdr:nvSpPr>
        <xdr:cNvPr id="636" name="フローチャート: 判断 635"/>
        <xdr:cNvSpPr/>
      </xdr:nvSpPr>
      <xdr:spPr>
        <a:xfrm>
          <a:off x="1543050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158115</xdr:rowOff>
    </xdr:from>
    <xdr:to xmlns:xdr="http://schemas.openxmlformats.org/drawingml/2006/spreadsheetDrawing">
      <xdr:col>76</xdr:col>
      <xdr:colOff>165100</xdr:colOff>
      <xdr:row>59</xdr:row>
      <xdr:rowOff>88265</xdr:rowOff>
    </xdr:to>
    <xdr:sp macro="" textlink="">
      <xdr:nvSpPr>
        <xdr:cNvPr id="637" name="フローチャート: 判断 636"/>
        <xdr:cNvSpPr/>
      </xdr:nvSpPr>
      <xdr:spPr>
        <a:xfrm>
          <a:off x="14541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128905</xdr:rowOff>
    </xdr:from>
    <xdr:to xmlns:xdr="http://schemas.openxmlformats.org/drawingml/2006/spreadsheetDrawing">
      <xdr:col>72</xdr:col>
      <xdr:colOff>38100</xdr:colOff>
      <xdr:row>59</xdr:row>
      <xdr:rowOff>59055</xdr:rowOff>
    </xdr:to>
    <xdr:sp macro="" textlink="">
      <xdr:nvSpPr>
        <xdr:cNvPr id="638" name="フローチャート: 判断 637"/>
        <xdr:cNvSpPr/>
      </xdr:nvSpPr>
      <xdr:spPr>
        <a:xfrm>
          <a:off x="136525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109220</xdr:rowOff>
    </xdr:from>
    <xdr:to xmlns:xdr="http://schemas.openxmlformats.org/drawingml/2006/spreadsheetDrawing">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640" name="テキスト ボックス 639"/>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641" name="テキスト ボックス 640"/>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642" name="テキスト ボックス 641"/>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643" name="テキスト ボックス 642"/>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644" name="テキスト ボックス 643"/>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8255</xdr:rowOff>
    </xdr:from>
    <xdr:to xmlns:xdr="http://schemas.openxmlformats.org/drawingml/2006/spreadsheetDrawing">
      <xdr:col>85</xdr:col>
      <xdr:colOff>177800</xdr:colOff>
      <xdr:row>58</xdr:row>
      <xdr:rowOff>109855</xdr:rowOff>
    </xdr:to>
    <xdr:sp macro="" textlink="">
      <xdr:nvSpPr>
        <xdr:cNvPr id="645" name="楕円 644"/>
        <xdr:cNvSpPr/>
      </xdr:nvSpPr>
      <xdr:spPr>
        <a:xfrm>
          <a:off x="16268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31115</xdr:rowOff>
    </xdr:from>
    <xdr:ext cx="405130" cy="255270"/>
    <xdr:sp macro="" textlink="">
      <xdr:nvSpPr>
        <xdr:cNvPr id="646" name="【保健センター・保健所】&#10;有形固定資産減価償却率該当値テキスト"/>
        <xdr:cNvSpPr txBox="1"/>
      </xdr:nvSpPr>
      <xdr:spPr>
        <a:xfrm>
          <a:off x="16357600" y="98037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135255</xdr:rowOff>
    </xdr:from>
    <xdr:to xmlns:xdr="http://schemas.openxmlformats.org/drawingml/2006/spreadsheetDrawing">
      <xdr:col>81</xdr:col>
      <xdr:colOff>101600</xdr:colOff>
      <xdr:row>58</xdr:row>
      <xdr:rowOff>65405</xdr:rowOff>
    </xdr:to>
    <xdr:sp macro="" textlink="">
      <xdr:nvSpPr>
        <xdr:cNvPr id="647" name="楕円 646"/>
        <xdr:cNvSpPr/>
      </xdr:nvSpPr>
      <xdr:spPr>
        <a:xfrm>
          <a:off x="15430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14605</xdr:rowOff>
    </xdr:from>
    <xdr:to xmlns:xdr="http://schemas.openxmlformats.org/drawingml/2006/spreadsheetDrawing">
      <xdr:col>85</xdr:col>
      <xdr:colOff>127000</xdr:colOff>
      <xdr:row>58</xdr:row>
      <xdr:rowOff>59055</xdr:rowOff>
    </xdr:to>
    <xdr:cxnSp macro="">
      <xdr:nvCxnSpPr>
        <xdr:cNvPr id="648" name="直線コネクタ 647"/>
        <xdr:cNvCxnSpPr/>
      </xdr:nvCxnSpPr>
      <xdr:spPr>
        <a:xfrm>
          <a:off x="15481300" y="995870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91440</xdr:rowOff>
    </xdr:from>
    <xdr:to xmlns:xdr="http://schemas.openxmlformats.org/drawingml/2006/spreadsheetDrawing">
      <xdr:col>76</xdr:col>
      <xdr:colOff>165100</xdr:colOff>
      <xdr:row>58</xdr:row>
      <xdr:rowOff>21590</xdr:rowOff>
    </xdr:to>
    <xdr:sp macro="" textlink="">
      <xdr:nvSpPr>
        <xdr:cNvPr id="649" name="楕円 648"/>
        <xdr:cNvSpPr/>
      </xdr:nvSpPr>
      <xdr:spPr>
        <a:xfrm>
          <a:off x="14541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142240</xdr:rowOff>
    </xdr:from>
    <xdr:to xmlns:xdr="http://schemas.openxmlformats.org/drawingml/2006/spreadsheetDrawing">
      <xdr:col>81</xdr:col>
      <xdr:colOff>50800</xdr:colOff>
      <xdr:row>58</xdr:row>
      <xdr:rowOff>14605</xdr:rowOff>
    </xdr:to>
    <xdr:cxnSp macro="">
      <xdr:nvCxnSpPr>
        <xdr:cNvPr id="650" name="直線コネクタ 649"/>
        <xdr:cNvCxnSpPr/>
      </xdr:nvCxnSpPr>
      <xdr:spPr>
        <a:xfrm>
          <a:off x="14592300" y="99148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46990</xdr:rowOff>
    </xdr:from>
    <xdr:to xmlns:xdr="http://schemas.openxmlformats.org/drawingml/2006/spreadsheetDrawing">
      <xdr:col>72</xdr:col>
      <xdr:colOff>38100</xdr:colOff>
      <xdr:row>57</xdr:row>
      <xdr:rowOff>148590</xdr:rowOff>
    </xdr:to>
    <xdr:sp macro="" textlink="">
      <xdr:nvSpPr>
        <xdr:cNvPr id="651" name="楕円 650"/>
        <xdr:cNvSpPr/>
      </xdr:nvSpPr>
      <xdr:spPr>
        <a:xfrm>
          <a:off x="1365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97790</xdr:rowOff>
    </xdr:from>
    <xdr:to xmlns:xdr="http://schemas.openxmlformats.org/drawingml/2006/spreadsheetDrawing">
      <xdr:col>76</xdr:col>
      <xdr:colOff>114300</xdr:colOff>
      <xdr:row>57</xdr:row>
      <xdr:rowOff>142240</xdr:rowOff>
    </xdr:to>
    <xdr:cxnSp macro="">
      <xdr:nvCxnSpPr>
        <xdr:cNvPr id="652" name="直線コネクタ 651"/>
        <xdr:cNvCxnSpPr/>
      </xdr:nvCxnSpPr>
      <xdr:spPr>
        <a:xfrm>
          <a:off x="13703300" y="98704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3175</xdr:rowOff>
    </xdr:from>
    <xdr:to xmlns:xdr="http://schemas.openxmlformats.org/drawingml/2006/spreadsheetDrawing">
      <xdr:col>67</xdr:col>
      <xdr:colOff>101600</xdr:colOff>
      <xdr:row>57</xdr:row>
      <xdr:rowOff>104775</xdr:rowOff>
    </xdr:to>
    <xdr:sp macro="" textlink="">
      <xdr:nvSpPr>
        <xdr:cNvPr id="653" name="楕円 652"/>
        <xdr:cNvSpPr/>
      </xdr:nvSpPr>
      <xdr:spPr>
        <a:xfrm>
          <a:off x="12763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53975</xdr:rowOff>
    </xdr:from>
    <xdr:to xmlns:xdr="http://schemas.openxmlformats.org/drawingml/2006/spreadsheetDrawing">
      <xdr:col>71</xdr:col>
      <xdr:colOff>177800</xdr:colOff>
      <xdr:row>57</xdr:row>
      <xdr:rowOff>97790</xdr:rowOff>
    </xdr:to>
    <xdr:cxnSp macro="">
      <xdr:nvCxnSpPr>
        <xdr:cNvPr id="654" name="直線コネクタ 653"/>
        <xdr:cNvCxnSpPr/>
      </xdr:nvCxnSpPr>
      <xdr:spPr>
        <a:xfrm>
          <a:off x="12814300" y="98266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107315</xdr:rowOff>
    </xdr:from>
    <xdr:ext cx="405130" cy="259080"/>
    <xdr:sp macro="" textlink="">
      <xdr:nvSpPr>
        <xdr:cNvPr id="655" name="n_1aveValue【保健センター・保健所】&#10;有形固定資産減価償却率"/>
        <xdr:cNvSpPr txBox="1"/>
      </xdr:nvSpPr>
      <xdr:spPr>
        <a:xfrm>
          <a:off x="15266035" y="10222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79375</xdr:rowOff>
    </xdr:from>
    <xdr:ext cx="401320" cy="258445"/>
    <xdr:sp macro="" textlink="">
      <xdr:nvSpPr>
        <xdr:cNvPr id="656" name="n_2aveValue【保健センター・保健所】&#10;有形固定資産減価償却率"/>
        <xdr:cNvSpPr txBox="1"/>
      </xdr:nvSpPr>
      <xdr:spPr>
        <a:xfrm>
          <a:off x="14389735" y="101949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50165</xdr:rowOff>
    </xdr:from>
    <xdr:ext cx="401320" cy="259080"/>
    <xdr:sp macro="" textlink="">
      <xdr:nvSpPr>
        <xdr:cNvPr id="657" name="n_3aveValue【保健センター・保健所】&#10;有形固定資産減価償却率"/>
        <xdr:cNvSpPr txBox="1"/>
      </xdr:nvSpPr>
      <xdr:spPr>
        <a:xfrm>
          <a:off x="13500735" y="10165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30480</xdr:rowOff>
    </xdr:from>
    <xdr:ext cx="401320" cy="255270"/>
    <xdr:sp macro="" textlink="">
      <xdr:nvSpPr>
        <xdr:cNvPr id="658" name="n_4aveValue【保健センター・保健所】&#10;有形固定資産減価償却率"/>
        <xdr:cNvSpPr txBox="1"/>
      </xdr:nvSpPr>
      <xdr:spPr>
        <a:xfrm>
          <a:off x="12611735" y="101460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81915</xdr:rowOff>
    </xdr:from>
    <xdr:ext cx="405130" cy="259080"/>
    <xdr:sp macro="" textlink="">
      <xdr:nvSpPr>
        <xdr:cNvPr id="659" name="n_1mainValue【保健センター・保健所】&#10;有形固定資産減価償却率"/>
        <xdr:cNvSpPr txBox="1"/>
      </xdr:nvSpPr>
      <xdr:spPr>
        <a:xfrm>
          <a:off x="15266035" y="9683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38100</xdr:rowOff>
    </xdr:from>
    <xdr:ext cx="401320" cy="259080"/>
    <xdr:sp macro="" textlink="">
      <xdr:nvSpPr>
        <xdr:cNvPr id="660" name="n_2mainValue【保健センター・保健所】&#10;有形固定資産減価償却率"/>
        <xdr:cNvSpPr txBox="1"/>
      </xdr:nvSpPr>
      <xdr:spPr>
        <a:xfrm>
          <a:off x="14389735" y="96393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165100</xdr:rowOff>
    </xdr:from>
    <xdr:ext cx="401320" cy="259080"/>
    <xdr:sp macro="" textlink="">
      <xdr:nvSpPr>
        <xdr:cNvPr id="661" name="n_3mainValue【保健センター・保健所】&#10;有形固定資産減価償却率"/>
        <xdr:cNvSpPr txBox="1"/>
      </xdr:nvSpPr>
      <xdr:spPr>
        <a:xfrm>
          <a:off x="13500735" y="95948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121285</xdr:rowOff>
    </xdr:from>
    <xdr:ext cx="401320" cy="255270"/>
    <xdr:sp macro="" textlink="">
      <xdr:nvSpPr>
        <xdr:cNvPr id="662" name="n_4mainValue【保健センター・保健所】&#10;有形固定資産減価償却率"/>
        <xdr:cNvSpPr txBox="1"/>
      </xdr:nvSpPr>
      <xdr:spPr>
        <a:xfrm>
          <a:off x="12611735" y="95510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671" name="テキスト ボックス 670"/>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3" name="直線コネクタ 6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674" name="テキスト ボックス 673"/>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5" name="直線コネクタ 6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676" name="テキスト ボックス 675"/>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7" name="直線コネクタ 6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678" name="テキスト ボックス 677"/>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9" name="直線コネクタ 6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680" name="テキスト ボックス 679"/>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682" name="テキスト ボックス 681"/>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139700</xdr:rowOff>
    </xdr:from>
    <xdr:to xmlns:xdr="http://schemas.openxmlformats.org/drawingml/2006/spreadsheetDrawing">
      <xdr:col>116</xdr:col>
      <xdr:colOff>62865</xdr:colOff>
      <xdr:row>63</xdr:row>
      <xdr:rowOff>153035</xdr:rowOff>
    </xdr:to>
    <xdr:cxnSp macro="">
      <xdr:nvCxnSpPr>
        <xdr:cNvPr id="684" name="直線コネクタ 683"/>
        <xdr:cNvCxnSpPr/>
      </xdr:nvCxnSpPr>
      <xdr:spPr>
        <a:xfrm flipV="1">
          <a:off x="2216086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5270"/>
    <xdr:sp macro="" textlink="">
      <xdr:nvSpPr>
        <xdr:cNvPr id="685" name="【保健センター・保健所】&#10;一人当たり面積最小値テキスト"/>
        <xdr:cNvSpPr txBox="1"/>
      </xdr:nvSpPr>
      <xdr:spPr>
        <a:xfrm>
          <a:off x="22199600" y="109581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86" name="直線コネクタ 685"/>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86360</xdr:rowOff>
    </xdr:from>
    <xdr:ext cx="469900" cy="255270"/>
    <xdr:sp macro="" textlink="">
      <xdr:nvSpPr>
        <xdr:cNvPr id="687" name="【保健センター・保健所】&#10;一人当たり面積最大値テキスト"/>
        <xdr:cNvSpPr txBox="1"/>
      </xdr:nvSpPr>
      <xdr:spPr>
        <a:xfrm>
          <a:off x="22199600" y="93446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139700</xdr:rowOff>
    </xdr:from>
    <xdr:to xmlns:xdr="http://schemas.openxmlformats.org/drawingml/2006/spreadsheetDrawing">
      <xdr:col>116</xdr:col>
      <xdr:colOff>152400</xdr:colOff>
      <xdr:row>55</xdr:row>
      <xdr:rowOff>139700</xdr:rowOff>
    </xdr:to>
    <xdr:cxnSp macro="">
      <xdr:nvCxnSpPr>
        <xdr:cNvPr id="688" name="直線コネクタ 687"/>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154940</xdr:rowOff>
    </xdr:from>
    <xdr:ext cx="469900" cy="255270"/>
    <xdr:sp macro="" textlink="">
      <xdr:nvSpPr>
        <xdr:cNvPr id="689" name="【保健センター・保健所】&#10;一人当たり面積平均値テキスト"/>
        <xdr:cNvSpPr txBox="1"/>
      </xdr:nvSpPr>
      <xdr:spPr>
        <a:xfrm>
          <a:off x="22199600" y="106133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132080</xdr:rowOff>
    </xdr:from>
    <xdr:to xmlns:xdr="http://schemas.openxmlformats.org/drawingml/2006/spreadsheetDrawing">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691" name="フローチャート: 判断 690"/>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132080</xdr:rowOff>
    </xdr:from>
    <xdr:to xmlns:xdr="http://schemas.openxmlformats.org/drawingml/2006/spreadsheetDrawing">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132080</xdr:rowOff>
    </xdr:from>
    <xdr:to xmlns:xdr="http://schemas.openxmlformats.org/drawingml/2006/spreadsheetDrawing">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132080</xdr:rowOff>
    </xdr:from>
    <xdr:to xmlns:xdr="http://schemas.openxmlformats.org/drawingml/2006/spreadsheetDrawing">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95" name="テキスト ボックス 694"/>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96" name="テキスト ボックス 695"/>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97" name="テキスト ボックス 696"/>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98" name="テキスト ボックス 697"/>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99" name="テキスト ボックス 698"/>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74930</xdr:rowOff>
    </xdr:from>
    <xdr:to xmlns:xdr="http://schemas.openxmlformats.org/drawingml/2006/spreadsheetDrawing">
      <xdr:col>116</xdr:col>
      <xdr:colOff>114300</xdr:colOff>
      <xdr:row>64</xdr:row>
      <xdr:rowOff>5080</xdr:rowOff>
    </xdr:to>
    <xdr:sp macro="" textlink="">
      <xdr:nvSpPr>
        <xdr:cNvPr id="700" name="楕円 699"/>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161290</xdr:rowOff>
    </xdr:from>
    <xdr:ext cx="469900" cy="259080"/>
    <xdr:sp macro="" textlink="">
      <xdr:nvSpPr>
        <xdr:cNvPr id="701" name="【保健センター・保健所】&#10;一人当たり面積該当値テキスト"/>
        <xdr:cNvSpPr txBox="1"/>
      </xdr:nvSpPr>
      <xdr:spPr>
        <a:xfrm>
          <a:off x="22199600" y="1079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74930</xdr:rowOff>
    </xdr:from>
    <xdr:to xmlns:xdr="http://schemas.openxmlformats.org/drawingml/2006/spreadsheetDrawing">
      <xdr:col>112</xdr:col>
      <xdr:colOff>38100</xdr:colOff>
      <xdr:row>64</xdr:row>
      <xdr:rowOff>5080</xdr:rowOff>
    </xdr:to>
    <xdr:sp macro="" textlink="">
      <xdr:nvSpPr>
        <xdr:cNvPr id="702" name="楕円 701"/>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125730</xdr:rowOff>
    </xdr:from>
    <xdr:to xmlns:xdr="http://schemas.openxmlformats.org/drawingml/2006/spreadsheetDrawing">
      <xdr:col>116</xdr:col>
      <xdr:colOff>63500</xdr:colOff>
      <xdr:row>63</xdr:row>
      <xdr:rowOff>125730</xdr:rowOff>
    </xdr:to>
    <xdr:cxnSp macro="">
      <xdr:nvCxnSpPr>
        <xdr:cNvPr id="703" name="直線コネクタ 702"/>
        <xdr:cNvCxnSpPr/>
      </xdr:nvCxnSpPr>
      <xdr:spPr>
        <a:xfrm>
          <a:off x="21323300" y="1092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74930</xdr:rowOff>
    </xdr:from>
    <xdr:to xmlns:xdr="http://schemas.openxmlformats.org/drawingml/2006/spreadsheetDrawing">
      <xdr:col>107</xdr:col>
      <xdr:colOff>101600</xdr:colOff>
      <xdr:row>64</xdr:row>
      <xdr:rowOff>5080</xdr:rowOff>
    </xdr:to>
    <xdr:sp macro="" textlink="">
      <xdr:nvSpPr>
        <xdr:cNvPr id="704" name="楕円 70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125730</xdr:rowOff>
    </xdr:from>
    <xdr:to xmlns:xdr="http://schemas.openxmlformats.org/drawingml/2006/spreadsheetDrawing">
      <xdr:col>111</xdr:col>
      <xdr:colOff>177800</xdr:colOff>
      <xdr:row>63</xdr:row>
      <xdr:rowOff>125730</xdr:rowOff>
    </xdr:to>
    <xdr:cxnSp macro="">
      <xdr:nvCxnSpPr>
        <xdr:cNvPr id="705" name="直線コネクタ 704"/>
        <xdr:cNvCxnSpPr/>
      </xdr:nvCxnSpPr>
      <xdr:spPr>
        <a:xfrm>
          <a:off x="20434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74930</xdr:rowOff>
    </xdr:from>
    <xdr:to xmlns:xdr="http://schemas.openxmlformats.org/drawingml/2006/spreadsheetDrawing">
      <xdr:col>102</xdr:col>
      <xdr:colOff>165100</xdr:colOff>
      <xdr:row>64</xdr:row>
      <xdr:rowOff>5080</xdr:rowOff>
    </xdr:to>
    <xdr:sp macro="" textlink="">
      <xdr:nvSpPr>
        <xdr:cNvPr id="706" name="楕円 70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125730</xdr:rowOff>
    </xdr:from>
    <xdr:to xmlns:xdr="http://schemas.openxmlformats.org/drawingml/2006/spreadsheetDrawing">
      <xdr:col>107</xdr:col>
      <xdr:colOff>50800</xdr:colOff>
      <xdr:row>63</xdr:row>
      <xdr:rowOff>125730</xdr:rowOff>
    </xdr:to>
    <xdr:cxnSp macro="">
      <xdr:nvCxnSpPr>
        <xdr:cNvPr id="707" name="直線コネクタ 706"/>
        <xdr:cNvCxnSpPr/>
      </xdr:nvCxnSpPr>
      <xdr:spPr>
        <a:xfrm>
          <a:off x="19545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74930</xdr:rowOff>
    </xdr:from>
    <xdr:to xmlns:xdr="http://schemas.openxmlformats.org/drawingml/2006/spreadsheetDrawing">
      <xdr:col>98</xdr:col>
      <xdr:colOff>38100</xdr:colOff>
      <xdr:row>64</xdr:row>
      <xdr:rowOff>5080</xdr:rowOff>
    </xdr:to>
    <xdr:sp macro="" textlink="">
      <xdr:nvSpPr>
        <xdr:cNvPr id="708" name="楕円 707"/>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125730</xdr:rowOff>
    </xdr:from>
    <xdr:to xmlns:xdr="http://schemas.openxmlformats.org/drawingml/2006/spreadsheetDrawing">
      <xdr:col>102</xdr:col>
      <xdr:colOff>114300</xdr:colOff>
      <xdr:row>63</xdr:row>
      <xdr:rowOff>125730</xdr:rowOff>
    </xdr:to>
    <xdr:cxnSp macro="">
      <xdr:nvCxnSpPr>
        <xdr:cNvPr id="709" name="直線コネクタ 708"/>
        <xdr:cNvCxnSpPr/>
      </xdr:nvCxnSpPr>
      <xdr:spPr>
        <a:xfrm>
          <a:off x="18656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5270"/>
    <xdr:sp macro="" textlink="">
      <xdr:nvSpPr>
        <xdr:cNvPr id="710" name="n_1aveValue【保健センター・保健所】&#10;一人当たり面積"/>
        <xdr:cNvSpPr txBox="1"/>
      </xdr:nvSpPr>
      <xdr:spPr>
        <a:xfrm>
          <a:off x="21075650" y="10533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78740</xdr:rowOff>
    </xdr:from>
    <xdr:ext cx="466090" cy="259080"/>
    <xdr:sp macro="" textlink="">
      <xdr:nvSpPr>
        <xdr:cNvPr id="711" name="n_2aveValue【保健センター・保健所】&#10;一人当たり面積"/>
        <xdr:cNvSpPr txBox="1"/>
      </xdr:nvSpPr>
      <xdr:spPr>
        <a:xfrm>
          <a:off x="20199350" y="10537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78740</xdr:rowOff>
    </xdr:from>
    <xdr:ext cx="466090" cy="259080"/>
    <xdr:sp macro="" textlink="">
      <xdr:nvSpPr>
        <xdr:cNvPr id="712" name="n_3aveValue【保健センター・保健所】&#10;一人当たり面積"/>
        <xdr:cNvSpPr txBox="1"/>
      </xdr:nvSpPr>
      <xdr:spPr>
        <a:xfrm>
          <a:off x="19310350" y="10537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78740</xdr:rowOff>
    </xdr:from>
    <xdr:ext cx="466090" cy="259080"/>
    <xdr:sp macro="" textlink="">
      <xdr:nvSpPr>
        <xdr:cNvPr id="713" name="n_4aveValue【保健センター・保健所】&#10;一人当たり面積"/>
        <xdr:cNvSpPr txBox="1"/>
      </xdr:nvSpPr>
      <xdr:spPr>
        <a:xfrm>
          <a:off x="18421350" y="10537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167640</xdr:rowOff>
    </xdr:from>
    <xdr:ext cx="469900" cy="255270"/>
    <xdr:sp macro="" textlink="">
      <xdr:nvSpPr>
        <xdr:cNvPr id="714" name="n_1mainValue【保健センター・保健所】&#10;一人当たり面積"/>
        <xdr:cNvSpPr txBox="1"/>
      </xdr:nvSpPr>
      <xdr:spPr>
        <a:xfrm>
          <a:off x="21075650" y="109689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167640</xdr:rowOff>
    </xdr:from>
    <xdr:ext cx="466090" cy="255270"/>
    <xdr:sp macro="" textlink="">
      <xdr:nvSpPr>
        <xdr:cNvPr id="715" name="n_2mainValue【保健センター・保健所】&#10;一人当たり面積"/>
        <xdr:cNvSpPr txBox="1"/>
      </xdr:nvSpPr>
      <xdr:spPr>
        <a:xfrm>
          <a:off x="20199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167640</xdr:rowOff>
    </xdr:from>
    <xdr:ext cx="466090" cy="255270"/>
    <xdr:sp macro="" textlink="">
      <xdr:nvSpPr>
        <xdr:cNvPr id="716" name="n_3mainValue【保健センター・保健所】&#10;一人当たり面積"/>
        <xdr:cNvSpPr txBox="1"/>
      </xdr:nvSpPr>
      <xdr:spPr>
        <a:xfrm>
          <a:off x="19310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167640</xdr:rowOff>
    </xdr:from>
    <xdr:ext cx="466090" cy="255270"/>
    <xdr:sp macro="" textlink="">
      <xdr:nvSpPr>
        <xdr:cNvPr id="717" name="n_4mainValue【保健センター・保健所】&#10;一人当たり面積"/>
        <xdr:cNvSpPr txBox="1"/>
      </xdr:nvSpPr>
      <xdr:spPr>
        <a:xfrm>
          <a:off x="18421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726" name="テキスト ボックス 725"/>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728" name="テキスト ボックス 727"/>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730" name="テキスト ボックス 729"/>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732" name="テキスト ボックス 731"/>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736" name="テキスト ボックス 735"/>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740" name="テキスト ボックス 739"/>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168910</xdr:rowOff>
    </xdr:to>
    <xdr:cxnSp macro="">
      <xdr:nvCxnSpPr>
        <xdr:cNvPr id="743" name="直線コネクタ 742"/>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5270"/>
    <xdr:sp macro="" textlink="">
      <xdr:nvSpPr>
        <xdr:cNvPr id="746" name="【消防施設】&#10;有形固定資産減価償却率最大値テキスト"/>
        <xdr:cNvSpPr txBox="1"/>
      </xdr:nvSpPr>
      <xdr:spPr>
        <a:xfrm>
          <a:off x="16357600" y="1320927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747" name="直線コネクタ 746"/>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86995</xdr:rowOff>
    </xdr:from>
    <xdr:ext cx="405130" cy="255270"/>
    <xdr:sp macro="" textlink="">
      <xdr:nvSpPr>
        <xdr:cNvPr id="748" name="【消防施設】&#10;有形固定資産減価償却率平均値テキスト"/>
        <xdr:cNvSpPr txBox="1"/>
      </xdr:nvSpPr>
      <xdr:spPr>
        <a:xfrm>
          <a:off x="16357600" y="1414589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64135</xdr:rowOff>
    </xdr:from>
    <xdr:to xmlns:xdr="http://schemas.openxmlformats.org/drawingml/2006/spreadsheetDrawing">
      <xdr:col>85</xdr:col>
      <xdr:colOff>177800</xdr:colOff>
      <xdr:row>83</xdr:row>
      <xdr:rowOff>166370</xdr:rowOff>
    </xdr:to>
    <xdr:sp macro="" textlink="">
      <xdr:nvSpPr>
        <xdr:cNvPr id="749" name="フローチャート: 判断 748"/>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99695</xdr:rowOff>
    </xdr:from>
    <xdr:to xmlns:xdr="http://schemas.openxmlformats.org/drawingml/2006/spreadsheetDrawing">
      <xdr:col>81</xdr:col>
      <xdr:colOff>101600</xdr:colOff>
      <xdr:row>84</xdr:row>
      <xdr:rowOff>29845</xdr:rowOff>
    </xdr:to>
    <xdr:sp macro="" textlink="">
      <xdr:nvSpPr>
        <xdr:cNvPr id="750" name="フローチャート: 判断 749"/>
        <xdr:cNvSpPr/>
      </xdr:nvSpPr>
      <xdr:spPr>
        <a:xfrm>
          <a:off x="15430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83820</xdr:rowOff>
    </xdr:from>
    <xdr:to xmlns:xdr="http://schemas.openxmlformats.org/drawingml/2006/spreadsheetDrawing">
      <xdr:col>76</xdr:col>
      <xdr:colOff>165100</xdr:colOff>
      <xdr:row>84</xdr:row>
      <xdr:rowOff>13970</xdr:rowOff>
    </xdr:to>
    <xdr:sp macro="" textlink="">
      <xdr:nvSpPr>
        <xdr:cNvPr id="751" name="フローチャート: 判断 750"/>
        <xdr:cNvSpPr/>
      </xdr:nvSpPr>
      <xdr:spPr>
        <a:xfrm>
          <a:off x="14541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64135</xdr:rowOff>
    </xdr:from>
    <xdr:to xmlns:xdr="http://schemas.openxmlformats.org/drawingml/2006/spreadsheetDrawing">
      <xdr:col>72</xdr:col>
      <xdr:colOff>38100</xdr:colOff>
      <xdr:row>83</xdr:row>
      <xdr:rowOff>166370</xdr:rowOff>
    </xdr:to>
    <xdr:sp macro="" textlink="">
      <xdr:nvSpPr>
        <xdr:cNvPr id="752" name="フローチャート: 判断 751"/>
        <xdr:cNvSpPr/>
      </xdr:nvSpPr>
      <xdr:spPr>
        <a:xfrm>
          <a:off x="136525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57785</xdr:rowOff>
    </xdr:from>
    <xdr:to xmlns:xdr="http://schemas.openxmlformats.org/drawingml/2006/spreadsheetDrawing">
      <xdr:col>67</xdr:col>
      <xdr:colOff>101600</xdr:colOff>
      <xdr:row>83</xdr:row>
      <xdr:rowOff>159385</xdr:rowOff>
    </xdr:to>
    <xdr:sp macro="" textlink="">
      <xdr:nvSpPr>
        <xdr:cNvPr id="753" name="フローチャート: 判断 752"/>
        <xdr:cNvSpPr/>
      </xdr:nvSpPr>
      <xdr:spPr>
        <a:xfrm>
          <a:off x="12763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49530</xdr:rowOff>
    </xdr:from>
    <xdr:to xmlns:xdr="http://schemas.openxmlformats.org/drawingml/2006/spreadsheetDrawing">
      <xdr:col>85</xdr:col>
      <xdr:colOff>177800</xdr:colOff>
      <xdr:row>84</xdr:row>
      <xdr:rowOff>151130</xdr:rowOff>
    </xdr:to>
    <xdr:sp macro="" textlink="">
      <xdr:nvSpPr>
        <xdr:cNvPr id="759" name="楕円 758"/>
        <xdr:cNvSpPr/>
      </xdr:nvSpPr>
      <xdr:spPr>
        <a:xfrm>
          <a:off x="162687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27940</xdr:rowOff>
    </xdr:from>
    <xdr:ext cx="405130" cy="259080"/>
    <xdr:sp macro="" textlink="">
      <xdr:nvSpPr>
        <xdr:cNvPr id="760" name="【消防施設】&#10;有形固定資産減価償却率該当値テキスト"/>
        <xdr:cNvSpPr txBox="1"/>
      </xdr:nvSpPr>
      <xdr:spPr>
        <a:xfrm>
          <a:off x="16357600" y="1442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93345</xdr:rowOff>
    </xdr:from>
    <xdr:to xmlns:xdr="http://schemas.openxmlformats.org/drawingml/2006/spreadsheetDrawing">
      <xdr:col>81</xdr:col>
      <xdr:colOff>101600</xdr:colOff>
      <xdr:row>85</xdr:row>
      <xdr:rowOff>23495</xdr:rowOff>
    </xdr:to>
    <xdr:sp macro="" textlink="">
      <xdr:nvSpPr>
        <xdr:cNvPr id="761" name="楕円 760"/>
        <xdr:cNvSpPr/>
      </xdr:nvSpPr>
      <xdr:spPr>
        <a:xfrm>
          <a:off x="15430500" y="144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100330</xdr:rowOff>
    </xdr:from>
    <xdr:to xmlns:xdr="http://schemas.openxmlformats.org/drawingml/2006/spreadsheetDrawing">
      <xdr:col>85</xdr:col>
      <xdr:colOff>127000</xdr:colOff>
      <xdr:row>84</xdr:row>
      <xdr:rowOff>144145</xdr:rowOff>
    </xdr:to>
    <xdr:cxnSp macro="">
      <xdr:nvCxnSpPr>
        <xdr:cNvPr id="762" name="直線コネクタ 761"/>
        <xdr:cNvCxnSpPr/>
      </xdr:nvCxnSpPr>
      <xdr:spPr>
        <a:xfrm flipV="1">
          <a:off x="15481300" y="145021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83820</xdr:rowOff>
    </xdr:from>
    <xdr:to xmlns:xdr="http://schemas.openxmlformats.org/drawingml/2006/spreadsheetDrawing">
      <xdr:col>76</xdr:col>
      <xdr:colOff>165100</xdr:colOff>
      <xdr:row>86</xdr:row>
      <xdr:rowOff>13970</xdr:rowOff>
    </xdr:to>
    <xdr:sp macro="" textlink="">
      <xdr:nvSpPr>
        <xdr:cNvPr id="763" name="楕円 762"/>
        <xdr:cNvSpPr/>
      </xdr:nvSpPr>
      <xdr:spPr>
        <a:xfrm>
          <a:off x="14541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144145</xdr:rowOff>
    </xdr:from>
    <xdr:to xmlns:xdr="http://schemas.openxmlformats.org/drawingml/2006/spreadsheetDrawing">
      <xdr:col>81</xdr:col>
      <xdr:colOff>50800</xdr:colOff>
      <xdr:row>85</xdr:row>
      <xdr:rowOff>134620</xdr:rowOff>
    </xdr:to>
    <xdr:cxnSp macro="">
      <xdr:nvCxnSpPr>
        <xdr:cNvPr id="764" name="直線コネクタ 763"/>
        <xdr:cNvCxnSpPr/>
      </xdr:nvCxnSpPr>
      <xdr:spPr>
        <a:xfrm flipV="1">
          <a:off x="14592300" y="1454594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83820</xdr:rowOff>
    </xdr:from>
    <xdr:to xmlns:xdr="http://schemas.openxmlformats.org/drawingml/2006/spreadsheetDrawing">
      <xdr:col>72</xdr:col>
      <xdr:colOff>38100</xdr:colOff>
      <xdr:row>86</xdr:row>
      <xdr:rowOff>13970</xdr:rowOff>
    </xdr:to>
    <xdr:sp macro="" textlink="">
      <xdr:nvSpPr>
        <xdr:cNvPr id="765" name="楕円 764"/>
        <xdr:cNvSpPr/>
      </xdr:nvSpPr>
      <xdr:spPr>
        <a:xfrm>
          <a:off x="13652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134620</xdr:rowOff>
    </xdr:from>
    <xdr:to xmlns:xdr="http://schemas.openxmlformats.org/drawingml/2006/spreadsheetDrawing">
      <xdr:col>76</xdr:col>
      <xdr:colOff>114300</xdr:colOff>
      <xdr:row>85</xdr:row>
      <xdr:rowOff>134620</xdr:rowOff>
    </xdr:to>
    <xdr:cxnSp macro="">
      <xdr:nvCxnSpPr>
        <xdr:cNvPr id="766" name="直線コネクタ 765"/>
        <xdr:cNvCxnSpPr/>
      </xdr:nvCxnSpPr>
      <xdr:spPr>
        <a:xfrm>
          <a:off x="13703300" y="1470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103505</xdr:rowOff>
    </xdr:from>
    <xdr:to xmlns:xdr="http://schemas.openxmlformats.org/drawingml/2006/spreadsheetDrawing">
      <xdr:col>67</xdr:col>
      <xdr:colOff>101600</xdr:colOff>
      <xdr:row>86</xdr:row>
      <xdr:rowOff>33655</xdr:rowOff>
    </xdr:to>
    <xdr:sp macro="" textlink="">
      <xdr:nvSpPr>
        <xdr:cNvPr id="767" name="楕円 766"/>
        <xdr:cNvSpPr/>
      </xdr:nvSpPr>
      <xdr:spPr>
        <a:xfrm>
          <a:off x="12763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134620</xdr:rowOff>
    </xdr:from>
    <xdr:to xmlns:xdr="http://schemas.openxmlformats.org/drawingml/2006/spreadsheetDrawing">
      <xdr:col>71</xdr:col>
      <xdr:colOff>177800</xdr:colOff>
      <xdr:row>85</xdr:row>
      <xdr:rowOff>154940</xdr:rowOff>
    </xdr:to>
    <xdr:cxnSp macro="">
      <xdr:nvCxnSpPr>
        <xdr:cNvPr id="768" name="直線コネクタ 767"/>
        <xdr:cNvCxnSpPr/>
      </xdr:nvCxnSpPr>
      <xdr:spPr>
        <a:xfrm flipV="1">
          <a:off x="12814300" y="147078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46355</xdr:rowOff>
    </xdr:from>
    <xdr:ext cx="405130" cy="259080"/>
    <xdr:sp macro="" textlink="">
      <xdr:nvSpPr>
        <xdr:cNvPr id="769" name="n_1aveValue【消防施設】&#10;有形固定資産減価償却率"/>
        <xdr:cNvSpPr txBox="1"/>
      </xdr:nvSpPr>
      <xdr:spPr>
        <a:xfrm>
          <a:off x="15266035" y="1410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30480</xdr:rowOff>
    </xdr:from>
    <xdr:ext cx="401320" cy="255270"/>
    <xdr:sp macro="" textlink="">
      <xdr:nvSpPr>
        <xdr:cNvPr id="770" name="n_2aveValue【消防施設】&#10;有形固定資産減価償却率"/>
        <xdr:cNvSpPr txBox="1"/>
      </xdr:nvSpPr>
      <xdr:spPr>
        <a:xfrm>
          <a:off x="14389735" y="140893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10795</xdr:rowOff>
    </xdr:from>
    <xdr:ext cx="401320" cy="258445"/>
    <xdr:sp macro="" textlink="">
      <xdr:nvSpPr>
        <xdr:cNvPr id="771" name="n_3aveValue【消防施設】&#10;有形固定資産減価償却率"/>
        <xdr:cNvSpPr txBox="1"/>
      </xdr:nvSpPr>
      <xdr:spPr>
        <a:xfrm>
          <a:off x="13500735" y="1406969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4445</xdr:rowOff>
    </xdr:from>
    <xdr:ext cx="401320" cy="259080"/>
    <xdr:sp macro="" textlink="">
      <xdr:nvSpPr>
        <xdr:cNvPr id="772" name="n_4aveValue【消防施設】&#10;有形固定資産減価償却率"/>
        <xdr:cNvSpPr txBox="1"/>
      </xdr:nvSpPr>
      <xdr:spPr>
        <a:xfrm>
          <a:off x="12611735" y="14063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14605</xdr:rowOff>
    </xdr:from>
    <xdr:ext cx="405130" cy="259080"/>
    <xdr:sp macro="" textlink="">
      <xdr:nvSpPr>
        <xdr:cNvPr id="773" name="n_1mainValue【消防施設】&#10;有形固定資産減価償却率"/>
        <xdr:cNvSpPr txBox="1"/>
      </xdr:nvSpPr>
      <xdr:spPr>
        <a:xfrm>
          <a:off x="15266035" y="1458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5080</xdr:rowOff>
    </xdr:from>
    <xdr:ext cx="401320" cy="259080"/>
    <xdr:sp macro="" textlink="">
      <xdr:nvSpPr>
        <xdr:cNvPr id="774" name="n_2mainValue【消防施設】&#10;有形固定資産減価償却率"/>
        <xdr:cNvSpPr txBox="1"/>
      </xdr:nvSpPr>
      <xdr:spPr>
        <a:xfrm>
          <a:off x="14389735" y="14749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5080</xdr:rowOff>
    </xdr:from>
    <xdr:ext cx="401320" cy="259080"/>
    <xdr:sp macro="" textlink="">
      <xdr:nvSpPr>
        <xdr:cNvPr id="775" name="n_3mainValue【消防施設】&#10;有形固定資産減価償却率"/>
        <xdr:cNvSpPr txBox="1"/>
      </xdr:nvSpPr>
      <xdr:spPr>
        <a:xfrm>
          <a:off x="13500735" y="14749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24765</xdr:rowOff>
    </xdr:from>
    <xdr:ext cx="401320" cy="259080"/>
    <xdr:sp macro="" textlink="">
      <xdr:nvSpPr>
        <xdr:cNvPr id="776" name="n_4mainValue【消防施設】&#10;有形固定資産減価償却率"/>
        <xdr:cNvSpPr txBox="1"/>
      </xdr:nvSpPr>
      <xdr:spPr>
        <a:xfrm>
          <a:off x="12611735" y="147694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785" name="テキスト ボックス 78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3550" cy="259080"/>
    <xdr:sp macro="" textlink="">
      <xdr:nvSpPr>
        <xdr:cNvPr id="788" name="テキスト ボックス 787"/>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3550" cy="259080"/>
    <xdr:sp macro="" textlink="">
      <xdr:nvSpPr>
        <xdr:cNvPr id="790" name="テキスト ボックス 789"/>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3550" cy="259080"/>
    <xdr:sp macro="" textlink="">
      <xdr:nvSpPr>
        <xdr:cNvPr id="792" name="テキスト ボックス 791"/>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3550" cy="259080"/>
    <xdr:sp macro="" textlink="">
      <xdr:nvSpPr>
        <xdr:cNvPr id="794" name="テキスト ボックス 793"/>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796" name="テキスト ボックス 795"/>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24130</xdr:rowOff>
    </xdr:to>
    <xdr:cxnSp macro="">
      <xdr:nvCxnSpPr>
        <xdr:cNvPr id="798" name="直線コネクタ 797"/>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99"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800" name="直線コネクタ 799"/>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5270"/>
    <xdr:sp macro="" textlink="">
      <xdr:nvSpPr>
        <xdr:cNvPr id="801" name="【消防施設】&#10;一人当たり面積最大値テキスト"/>
        <xdr:cNvSpPr txBox="1"/>
      </xdr:nvSpPr>
      <xdr:spPr>
        <a:xfrm>
          <a:off x="22199600" y="132778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802" name="直線コネクタ 801"/>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55880</xdr:rowOff>
    </xdr:from>
    <xdr:ext cx="469900" cy="259080"/>
    <xdr:sp macro="" textlink="">
      <xdr:nvSpPr>
        <xdr:cNvPr id="803" name="【消防施設】&#10;一人当たり面積平均値テキスト"/>
        <xdr:cNvSpPr txBox="1"/>
      </xdr:nvSpPr>
      <xdr:spPr>
        <a:xfrm>
          <a:off x="22199600" y="1428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41910</xdr:rowOff>
    </xdr:from>
    <xdr:to xmlns:xdr="http://schemas.openxmlformats.org/drawingml/2006/spreadsheetDrawing">
      <xdr:col>112</xdr:col>
      <xdr:colOff>38100</xdr:colOff>
      <xdr:row>84</xdr:row>
      <xdr:rowOff>143510</xdr:rowOff>
    </xdr:to>
    <xdr:sp macro="" textlink="">
      <xdr:nvSpPr>
        <xdr:cNvPr id="805" name="フローチャート: 判断 804"/>
        <xdr:cNvSpPr/>
      </xdr:nvSpPr>
      <xdr:spPr>
        <a:xfrm>
          <a:off x="21272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52070</xdr:rowOff>
    </xdr:from>
    <xdr:to xmlns:xdr="http://schemas.openxmlformats.org/drawingml/2006/spreadsheetDrawing">
      <xdr:col>107</xdr:col>
      <xdr:colOff>101600</xdr:colOff>
      <xdr:row>84</xdr:row>
      <xdr:rowOff>153035</xdr:rowOff>
    </xdr:to>
    <xdr:sp macro="" textlink="">
      <xdr:nvSpPr>
        <xdr:cNvPr id="806" name="フローチャート: 判断 805"/>
        <xdr:cNvSpPr/>
      </xdr:nvSpPr>
      <xdr:spPr>
        <a:xfrm>
          <a:off x="20383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46990</xdr:rowOff>
    </xdr:from>
    <xdr:to xmlns:xdr="http://schemas.openxmlformats.org/drawingml/2006/spreadsheetDrawing">
      <xdr:col>102</xdr:col>
      <xdr:colOff>165100</xdr:colOff>
      <xdr:row>84</xdr:row>
      <xdr:rowOff>148590</xdr:rowOff>
    </xdr:to>
    <xdr:sp macro="" textlink="">
      <xdr:nvSpPr>
        <xdr:cNvPr id="807" name="フローチャート: 判断 806"/>
        <xdr:cNvSpPr/>
      </xdr:nvSpPr>
      <xdr:spPr>
        <a:xfrm>
          <a:off x="19494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64770</xdr:rowOff>
    </xdr:from>
    <xdr:to xmlns:xdr="http://schemas.openxmlformats.org/drawingml/2006/spreadsheetDrawing">
      <xdr:col>98</xdr:col>
      <xdr:colOff>38100</xdr:colOff>
      <xdr:row>84</xdr:row>
      <xdr:rowOff>166370</xdr:rowOff>
    </xdr:to>
    <xdr:sp macro="" textlink="">
      <xdr:nvSpPr>
        <xdr:cNvPr id="808" name="フローチャート: 判断 807"/>
        <xdr:cNvSpPr/>
      </xdr:nvSpPr>
      <xdr:spPr>
        <a:xfrm>
          <a:off x="18605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58420</xdr:rowOff>
    </xdr:from>
    <xdr:to xmlns:xdr="http://schemas.openxmlformats.org/drawingml/2006/spreadsheetDrawing">
      <xdr:col>116</xdr:col>
      <xdr:colOff>114300</xdr:colOff>
      <xdr:row>85</xdr:row>
      <xdr:rowOff>160020</xdr:rowOff>
    </xdr:to>
    <xdr:sp macro="" textlink="">
      <xdr:nvSpPr>
        <xdr:cNvPr id="814" name="楕円 813"/>
        <xdr:cNvSpPr/>
      </xdr:nvSpPr>
      <xdr:spPr>
        <a:xfrm>
          <a:off x="221107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144780</xdr:rowOff>
    </xdr:from>
    <xdr:ext cx="469900" cy="255270"/>
    <xdr:sp macro="" textlink="">
      <xdr:nvSpPr>
        <xdr:cNvPr id="815" name="【消防施設】&#10;一人当たり面積該当値テキスト"/>
        <xdr:cNvSpPr txBox="1"/>
      </xdr:nvSpPr>
      <xdr:spPr>
        <a:xfrm>
          <a:off x="22199600" y="145465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58420</xdr:rowOff>
    </xdr:from>
    <xdr:to xmlns:xdr="http://schemas.openxmlformats.org/drawingml/2006/spreadsheetDrawing">
      <xdr:col>112</xdr:col>
      <xdr:colOff>38100</xdr:colOff>
      <xdr:row>85</xdr:row>
      <xdr:rowOff>160020</xdr:rowOff>
    </xdr:to>
    <xdr:sp macro="" textlink="">
      <xdr:nvSpPr>
        <xdr:cNvPr id="816" name="楕円 815"/>
        <xdr:cNvSpPr/>
      </xdr:nvSpPr>
      <xdr:spPr>
        <a:xfrm>
          <a:off x="21272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109220</xdr:rowOff>
    </xdr:from>
    <xdr:to xmlns:xdr="http://schemas.openxmlformats.org/drawingml/2006/spreadsheetDrawing">
      <xdr:col>116</xdr:col>
      <xdr:colOff>63500</xdr:colOff>
      <xdr:row>85</xdr:row>
      <xdr:rowOff>109220</xdr:rowOff>
    </xdr:to>
    <xdr:cxnSp macro="">
      <xdr:nvCxnSpPr>
        <xdr:cNvPr id="817" name="直線コネクタ 816"/>
        <xdr:cNvCxnSpPr/>
      </xdr:nvCxnSpPr>
      <xdr:spPr>
        <a:xfrm>
          <a:off x="21323300" y="14682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53340</xdr:rowOff>
    </xdr:from>
    <xdr:to xmlns:xdr="http://schemas.openxmlformats.org/drawingml/2006/spreadsheetDrawing">
      <xdr:col>107</xdr:col>
      <xdr:colOff>101600</xdr:colOff>
      <xdr:row>85</xdr:row>
      <xdr:rowOff>154940</xdr:rowOff>
    </xdr:to>
    <xdr:sp macro="" textlink="">
      <xdr:nvSpPr>
        <xdr:cNvPr id="818" name="楕円 817"/>
        <xdr:cNvSpPr/>
      </xdr:nvSpPr>
      <xdr:spPr>
        <a:xfrm>
          <a:off x="20383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104140</xdr:rowOff>
    </xdr:from>
    <xdr:to xmlns:xdr="http://schemas.openxmlformats.org/drawingml/2006/spreadsheetDrawing">
      <xdr:col>111</xdr:col>
      <xdr:colOff>177800</xdr:colOff>
      <xdr:row>85</xdr:row>
      <xdr:rowOff>109220</xdr:rowOff>
    </xdr:to>
    <xdr:cxnSp macro="">
      <xdr:nvCxnSpPr>
        <xdr:cNvPr id="819" name="直線コネクタ 818"/>
        <xdr:cNvCxnSpPr/>
      </xdr:nvCxnSpPr>
      <xdr:spPr>
        <a:xfrm>
          <a:off x="20434300" y="14677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53340</xdr:rowOff>
    </xdr:from>
    <xdr:to xmlns:xdr="http://schemas.openxmlformats.org/drawingml/2006/spreadsheetDrawing">
      <xdr:col>102</xdr:col>
      <xdr:colOff>165100</xdr:colOff>
      <xdr:row>85</xdr:row>
      <xdr:rowOff>154940</xdr:rowOff>
    </xdr:to>
    <xdr:sp macro="" textlink="">
      <xdr:nvSpPr>
        <xdr:cNvPr id="820" name="楕円 819"/>
        <xdr:cNvSpPr/>
      </xdr:nvSpPr>
      <xdr:spPr>
        <a:xfrm>
          <a:off x="19494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104140</xdr:rowOff>
    </xdr:from>
    <xdr:to xmlns:xdr="http://schemas.openxmlformats.org/drawingml/2006/spreadsheetDrawing">
      <xdr:col>107</xdr:col>
      <xdr:colOff>50800</xdr:colOff>
      <xdr:row>85</xdr:row>
      <xdr:rowOff>104140</xdr:rowOff>
    </xdr:to>
    <xdr:cxnSp macro="">
      <xdr:nvCxnSpPr>
        <xdr:cNvPr id="821" name="直線コネクタ 820"/>
        <xdr:cNvCxnSpPr/>
      </xdr:nvCxnSpPr>
      <xdr:spPr>
        <a:xfrm>
          <a:off x="19545300" y="1467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48895</xdr:rowOff>
    </xdr:from>
    <xdr:to xmlns:xdr="http://schemas.openxmlformats.org/drawingml/2006/spreadsheetDrawing">
      <xdr:col>98</xdr:col>
      <xdr:colOff>38100</xdr:colOff>
      <xdr:row>85</xdr:row>
      <xdr:rowOff>150495</xdr:rowOff>
    </xdr:to>
    <xdr:sp macro="" textlink="">
      <xdr:nvSpPr>
        <xdr:cNvPr id="822" name="楕円 821"/>
        <xdr:cNvSpPr/>
      </xdr:nvSpPr>
      <xdr:spPr>
        <a:xfrm>
          <a:off x="18605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99695</xdr:rowOff>
    </xdr:from>
    <xdr:to xmlns:xdr="http://schemas.openxmlformats.org/drawingml/2006/spreadsheetDrawing">
      <xdr:col>102</xdr:col>
      <xdr:colOff>114300</xdr:colOff>
      <xdr:row>85</xdr:row>
      <xdr:rowOff>104140</xdr:rowOff>
    </xdr:to>
    <xdr:cxnSp macro="">
      <xdr:nvCxnSpPr>
        <xdr:cNvPr id="823" name="直線コネクタ 822"/>
        <xdr:cNvCxnSpPr/>
      </xdr:nvCxnSpPr>
      <xdr:spPr>
        <a:xfrm>
          <a:off x="18656300" y="14672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160020</xdr:rowOff>
    </xdr:from>
    <xdr:ext cx="469900" cy="259080"/>
    <xdr:sp macro="" textlink="">
      <xdr:nvSpPr>
        <xdr:cNvPr id="824" name="n_1aveValue【消防施設】&#10;一人当たり面積"/>
        <xdr:cNvSpPr txBox="1"/>
      </xdr:nvSpPr>
      <xdr:spPr>
        <a:xfrm>
          <a:off x="210756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169545</xdr:rowOff>
    </xdr:from>
    <xdr:ext cx="466090" cy="255270"/>
    <xdr:sp macro="" textlink="">
      <xdr:nvSpPr>
        <xdr:cNvPr id="825" name="n_2aveValue【消防施設】&#10;一人当たり面積"/>
        <xdr:cNvSpPr txBox="1"/>
      </xdr:nvSpPr>
      <xdr:spPr>
        <a:xfrm>
          <a:off x="20199350" y="142284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165100</xdr:rowOff>
    </xdr:from>
    <xdr:ext cx="466090" cy="259080"/>
    <xdr:sp macro="" textlink="">
      <xdr:nvSpPr>
        <xdr:cNvPr id="826" name="n_3aveValue【消防施設】&#10;一人当たり面積"/>
        <xdr:cNvSpPr txBox="1"/>
      </xdr:nvSpPr>
      <xdr:spPr>
        <a:xfrm>
          <a:off x="19310350" y="14224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11430</xdr:rowOff>
    </xdr:from>
    <xdr:ext cx="466090" cy="259080"/>
    <xdr:sp macro="" textlink="">
      <xdr:nvSpPr>
        <xdr:cNvPr id="827" name="n_4aveValue【消防施設】&#10;一人当たり面積"/>
        <xdr:cNvSpPr txBox="1"/>
      </xdr:nvSpPr>
      <xdr:spPr>
        <a:xfrm>
          <a:off x="18421350" y="14241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151130</xdr:rowOff>
    </xdr:from>
    <xdr:ext cx="469900" cy="259080"/>
    <xdr:sp macro="" textlink="">
      <xdr:nvSpPr>
        <xdr:cNvPr id="828" name="n_1mainValue【消防施設】&#10;一人当たり面積"/>
        <xdr:cNvSpPr txBox="1"/>
      </xdr:nvSpPr>
      <xdr:spPr>
        <a:xfrm>
          <a:off x="21075650" y="1472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146050</xdr:rowOff>
    </xdr:from>
    <xdr:ext cx="466090" cy="255270"/>
    <xdr:sp macro="" textlink="">
      <xdr:nvSpPr>
        <xdr:cNvPr id="829" name="n_2mainValue【消防施設】&#10;一人当たり面積"/>
        <xdr:cNvSpPr txBox="1"/>
      </xdr:nvSpPr>
      <xdr:spPr>
        <a:xfrm>
          <a:off x="20199350" y="14719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146050</xdr:rowOff>
    </xdr:from>
    <xdr:ext cx="466090" cy="255270"/>
    <xdr:sp macro="" textlink="">
      <xdr:nvSpPr>
        <xdr:cNvPr id="830" name="n_3mainValue【消防施設】&#10;一人当たり面積"/>
        <xdr:cNvSpPr txBox="1"/>
      </xdr:nvSpPr>
      <xdr:spPr>
        <a:xfrm>
          <a:off x="19310350" y="14719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141605</xdr:rowOff>
    </xdr:from>
    <xdr:ext cx="466090" cy="259080"/>
    <xdr:sp macro="" textlink="">
      <xdr:nvSpPr>
        <xdr:cNvPr id="831" name="n_4mainValue【消防施設】&#10;一人当たり面積"/>
        <xdr:cNvSpPr txBox="1"/>
      </xdr:nvSpPr>
      <xdr:spPr>
        <a:xfrm>
          <a:off x="18421350" y="1471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840" name="テキスト ボックス 839"/>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842" name="テキスト ボックス 841"/>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844" name="テキスト ボックス 843"/>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848" name="テキスト ボックス 847"/>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854" name="テキスト ボックス 853"/>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170815</xdr:rowOff>
    </xdr:from>
    <xdr:to xmlns:xdr="http://schemas.openxmlformats.org/drawingml/2006/spreadsheetDrawing">
      <xdr:col>85</xdr:col>
      <xdr:colOff>126365</xdr:colOff>
      <xdr:row>108</xdr:row>
      <xdr:rowOff>121920</xdr:rowOff>
    </xdr:to>
    <xdr:cxnSp macro="">
      <xdr:nvCxnSpPr>
        <xdr:cNvPr id="857" name="直線コネクタ 856"/>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125730</xdr:rowOff>
    </xdr:from>
    <xdr:ext cx="405130" cy="259080"/>
    <xdr:sp macro="" textlink="">
      <xdr:nvSpPr>
        <xdr:cNvPr id="858" name="【庁舎】&#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121920</xdr:rowOff>
    </xdr:from>
    <xdr:to xmlns:xdr="http://schemas.openxmlformats.org/drawingml/2006/spreadsheetDrawing">
      <xdr:col>86</xdr:col>
      <xdr:colOff>25400</xdr:colOff>
      <xdr:row>108</xdr:row>
      <xdr:rowOff>121920</xdr:rowOff>
    </xdr:to>
    <xdr:cxnSp macro="">
      <xdr:nvCxnSpPr>
        <xdr:cNvPr id="859" name="直線コネクタ 858"/>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117475</xdr:rowOff>
    </xdr:from>
    <xdr:ext cx="340360" cy="259080"/>
    <xdr:sp macro="" textlink="">
      <xdr:nvSpPr>
        <xdr:cNvPr id="860" name="【庁舎】&#10;有形固定資産減価償却率最大値テキスト"/>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170815</xdr:rowOff>
    </xdr:from>
    <xdr:to xmlns:xdr="http://schemas.openxmlformats.org/drawingml/2006/spreadsheetDrawing">
      <xdr:col>86</xdr:col>
      <xdr:colOff>25400</xdr:colOff>
      <xdr:row>99</xdr:row>
      <xdr:rowOff>170815</xdr:rowOff>
    </xdr:to>
    <xdr:cxnSp macro="">
      <xdr:nvCxnSpPr>
        <xdr:cNvPr id="861" name="直線コネクタ 860"/>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66040</xdr:rowOff>
    </xdr:from>
    <xdr:ext cx="405130" cy="255270"/>
    <xdr:sp macro="" textlink="">
      <xdr:nvSpPr>
        <xdr:cNvPr id="862" name="【庁舎】&#10;有形固定資産減価償却率平均値テキスト"/>
        <xdr:cNvSpPr txBox="1"/>
      </xdr:nvSpPr>
      <xdr:spPr>
        <a:xfrm>
          <a:off x="16357600" y="177253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43180</xdr:rowOff>
    </xdr:from>
    <xdr:to xmlns:xdr="http://schemas.openxmlformats.org/drawingml/2006/spreadsheetDrawing">
      <xdr:col>85</xdr:col>
      <xdr:colOff>177800</xdr:colOff>
      <xdr:row>104</xdr:row>
      <xdr:rowOff>144780</xdr:rowOff>
    </xdr:to>
    <xdr:sp macro="" textlink="">
      <xdr:nvSpPr>
        <xdr:cNvPr id="863" name="フローチャート: 判断 862"/>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64" name="フローチャート: 判断 8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92075</xdr:rowOff>
    </xdr:from>
    <xdr:to xmlns:xdr="http://schemas.openxmlformats.org/drawingml/2006/spreadsheetDrawing">
      <xdr:col>76</xdr:col>
      <xdr:colOff>165100</xdr:colOff>
      <xdr:row>105</xdr:row>
      <xdr:rowOff>22225</xdr:rowOff>
    </xdr:to>
    <xdr:sp macro="" textlink="">
      <xdr:nvSpPr>
        <xdr:cNvPr id="865" name="フローチャート: 判断 864"/>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80645</xdr:rowOff>
    </xdr:from>
    <xdr:to xmlns:xdr="http://schemas.openxmlformats.org/drawingml/2006/spreadsheetDrawing">
      <xdr:col>72</xdr:col>
      <xdr:colOff>38100</xdr:colOff>
      <xdr:row>105</xdr:row>
      <xdr:rowOff>10795</xdr:rowOff>
    </xdr:to>
    <xdr:sp macro="" textlink="">
      <xdr:nvSpPr>
        <xdr:cNvPr id="866" name="フローチャート: 判断 865"/>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84455</xdr:rowOff>
    </xdr:from>
    <xdr:to xmlns:xdr="http://schemas.openxmlformats.org/drawingml/2006/spreadsheetDrawing">
      <xdr:col>67</xdr:col>
      <xdr:colOff>101600</xdr:colOff>
      <xdr:row>105</xdr:row>
      <xdr:rowOff>14605</xdr:rowOff>
    </xdr:to>
    <xdr:sp macro="" textlink="">
      <xdr:nvSpPr>
        <xdr:cNvPr id="867" name="フローチャート: 判断 86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170815</xdr:rowOff>
    </xdr:from>
    <xdr:to xmlns:xdr="http://schemas.openxmlformats.org/drawingml/2006/spreadsheetDrawing">
      <xdr:col>85</xdr:col>
      <xdr:colOff>177800</xdr:colOff>
      <xdr:row>106</xdr:row>
      <xdr:rowOff>100965</xdr:rowOff>
    </xdr:to>
    <xdr:sp macro="" textlink="">
      <xdr:nvSpPr>
        <xdr:cNvPr id="873" name="楕円 872"/>
        <xdr:cNvSpPr/>
      </xdr:nvSpPr>
      <xdr:spPr>
        <a:xfrm>
          <a:off x="16268700" y="181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149225</xdr:rowOff>
    </xdr:from>
    <xdr:ext cx="405130" cy="259080"/>
    <xdr:sp macro="" textlink="">
      <xdr:nvSpPr>
        <xdr:cNvPr id="874" name="【庁舎】&#10;有形固定資産減価償却率該当値テキスト"/>
        <xdr:cNvSpPr txBox="1"/>
      </xdr:nvSpPr>
      <xdr:spPr>
        <a:xfrm>
          <a:off x="16357600" y="1815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118745</xdr:rowOff>
    </xdr:from>
    <xdr:to xmlns:xdr="http://schemas.openxmlformats.org/drawingml/2006/spreadsheetDrawing">
      <xdr:col>81</xdr:col>
      <xdr:colOff>101600</xdr:colOff>
      <xdr:row>106</xdr:row>
      <xdr:rowOff>48895</xdr:rowOff>
    </xdr:to>
    <xdr:sp macro="" textlink="">
      <xdr:nvSpPr>
        <xdr:cNvPr id="875" name="楕円 874"/>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169545</xdr:rowOff>
    </xdr:from>
    <xdr:to xmlns:xdr="http://schemas.openxmlformats.org/drawingml/2006/spreadsheetDrawing">
      <xdr:col>85</xdr:col>
      <xdr:colOff>127000</xdr:colOff>
      <xdr:row>106</xdr:row>
      <xdr:rowOff>50165</xdr:rowOff>
    </xdr:to>
    <xdr:cxnSp macro="">
      <xdr:nvCxnSpPr>
        <xdr:cNvPr id="876" name="直線コネクタ 875"/>
        <xdr:cNvCxnSpPr/>
      </xdr:nvCxnSpPr>
      <xdr:spPr>
        <a:xfrm>
          <a:off x="15481300" y="1817179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69215</xdr:rowOff>
    </xdr:from>
    <xdr:to xmlns:xdr="http://schemas.openxmlformats.org/drawingml/2006/spreadsheetDrawing">
      <xdr:col>76</xdr:col>
      <xdr:colOff>165100</xdr:colOff>
      <xdr:row>108</xdr:row>
      <xdr:rowOff>170815</xdr:rowOff>
    </xdr:to>
    <xdr:sp macro="" textlink="">
      <xdr:nvSpPr>
        <xdr:cNvPr id="877" name="楕円 876"/>
        <xdr:cNvSpPr/>
      </xdr:nvSpPr>
      <xdr:spPr>
        <a:xfrm>
          <a:off x="14541500" y="185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169545</xdr:rowOff>
    </xdr:from>
    <xdr:to xmlns:xdr="http://schemas.openxmlformats.org/drawingml/2006/spreadsheetDrawing">
      <xdr:col>81</xdr:col>
      <xdr:colOff>50800</xdr:colOff>
      <xdr:row>108</xdr:row>
      <xdr:rowOff>120650</xdr:rowOff>
    </xdr:to>
    <xdr:cxnSp macro="">
      <xdr:nvCxnSpPr>
        <xdr:cNvPr id="878" name="直線コネクタ 877"/>
        <xdr:cNvCxnSpPr/>
      </xdr:nvCxnSpPr>
      <xdr:spPr>
        <a:xfrm flipV="1">
          <a:off x="14592300" y="18171795"/>
          <a:ext cx="889000" cy="465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34925</xdr:rowOff>
    </xdr:from>
    <xdr:to xmlns:xdr="http://schemas.openxmlformats.org/drawingml/2006/spreadsheetDrawing">
      <xdr:col>72</xdr:col>
      <xdr:colOff>38100</xdr:colOff>
      <xdr:row>108</xdr:row>
      <xdr:rowOff>136525</xdr:rowOff>
    </xdr:to>
    <xdr:sp macro="" textlink="">
      <xdr:nvSpPr>
        <xdr:cNvPr id="879" name="楕円 878"/>
        <xdr:cNvSpPr/>
      </xdr:nvSpPr>
      <xdr:spPr>
        <a:xfrm>
          <a:off x="13652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86360</xdr:rowOff>
    </xdr:from>
    <xdr:to xmlns:xdr="http://schemas.openxmlformats.org/drawingml/2006/spreadsheetDrawing">
      <xdr:col>76</xdr:col>
      <xdr:colOff>114300</xdr:colOff>
      <xdr:row>108</xdr:row>
      <xdr:rowOff>120650</xdr:rowOff>
    </xdr:to>
    <xdr:cxnSp macro="">
      <xdr:nvCxnSpPr>
        <xdr:cNvPr id="880" name="直線コネクタ 879"/>
        <xdr:cNvCxnSpPr/>
      </xdr:nvCxnSpPr>
      <xdr:spPr>
        <a:xfrm>
          <a:off x="13703300" y="18602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19050</xdr:rowOff>
    </xdr:from>
    <xdr:to xmlns:xdr="http://schemas.openxmlformats.org/drawingml/2006/spreadsheetDrawing">
      <xdr:col>67</xdr:col>
      <xdr:colOff>101600</xdr:colOff>
      <xdr:row>108</xdr:row>
      <xdr:rowOff>120650</xdr:rowOff>
    </xdr:to>
    <xdr:sp macro="" textlink="">
      <xdr:nvSpPr>
        <xdr:cNvPr id="881" name="楕円 880"/>
        <xdr:cNvSpPr/>
      </xdr:nvSpPr>
      <xdr:spPr>
        <a:xfrm>
          <a:off x="12763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69850</xdr:rowOff>
    </xdr:from>
    <xdr:to xmlns:xdr="http://schemas.openxmlformats.org/drawingml/2006/spreadsheetDrawing">
      <xdr:col>71</xdr:col>
      <xdr:colOff>177800</xdr:colOff>
      <xdr:row>108</xdr:row>
      <xdr:rowOff>86360</xdr:rowOff>
    </xdr:to>
    <xdr:cxnSp macro="">
      <xdr:nvCxnSpPr>
        <xdr:cNvPr id="882" name="直線コネクタ 881"/>
        <xdr:cNvCxnSpPr/>
      </xdr:nvCxnSpPr>
      <xdr:spPr>
        <a:xfrm>
          <a:off x="12814300" y="18586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883"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38735</xdr:rowOff>
    </xdr:from>
    <xdr:ext cx="401320" cy="259080"/>
    <xdr:sp macro="" textlink="">
      <xdr:nvSpPr>
        <xdr:cNvPr id="884" name="n_2aveValue【庁舎】&#10;有形固定資産減価償却率"/>
        <xdr:cNvSpPr txBox="1"/>
      </xdr:nvSpPr>
      <xdr:spPr>
        <a:xfrm>
          <a:off x="14389735" y="176980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27305</xdr:rowOff>
    </xdr:from>
    <xdr:ext cx="401320" cy="259080"/>
    <xdr:sp macro="" textlink="">
      <xdr:nvSpPr>
        <xdr:cNvPr id="885" name="n_3aveValue【庁舎】&#10;有形固定資産減価償却率"/>
        <xdr:cNvSpPr txBox="1"/>
      </xdr:nvSpPr>
      <xdr:spPr>
        <a:xfrm>
          <a:off x="13500735" y="17686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31115</xdr:rowOff>
    </xdr:from>
    <xdr:ext cx="401320" cy="255270"/>
    <xdr:sp macro="" textlink="">
      <xdr:nvSpPr>
        <xdr:cNvPr id="886" name="n_4aveValue【庁舎】&#10;有形固定資産減価償却率"/>
        <xdr:cNvSpPr txBox="1"/>
      </xdr:nvSpPr>
      <xdr:spPr>
        <a:xfrm>
          <a:off x="12611735" y="176904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40640</xdr:rowOff>
    </xdr:from>
    <xdr:ext cx="405130" cy="255270"/>
    <xdr:sp macro="" textlink="">
      <xdr:nvSpPr>
        <xdr:cNvPr id="887" name="n_1mainValue【庁舎】&#10;有形固定資産減価償却率"/>
        <xdr:cNvSpPr txBox="1"/>
      </xdr:nvSpPr>
      <xdr:spPr>
        <a:xfrm>
          <a:off x="15266035" y="18214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161925</xdr:rowOff>
    </xdr:from>
    <xdr:ext cx="401320" cy="259080"/>
    <xdr:sp macro="" textlink="">
      <xdr:nvSpPr>
        <xdr:cNvPr id="888" name="n_2mainValue【庁舎】&#10;有形固定資産減価償却率"/>
        <xdr:cNvSpPr txBox="1"/>
      </xdr:nvSpPr>
      <xdr:spPr>
        <a:xfrm>
          <a:off x="14389735" y="186785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127635</xdr:rowOff>
    </xdr:from>
    <xdr:ext cx="401320" cy="259080"/>
    <xdr:sp macro="" textlink="">
      <xdr:nvSpPr>
        <xdr:cNvPr id="889" name="n_3mainValue【庁舎】&#10;有形固定資産減価償却率"/>
        <xdr:cNvSpPr txBox="1"/>
      </xdr:nvSpPr>
      <xdr:spPr>
        <a:xfrm>
          <a:off x="13500735" y="186442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111760</xdr:rowOff>
    </xdr:from>
    <xdr:ext cx="401320" cy="255270"/>
    <xdr:sp macro="" textlink="">
      <xdr:nvSpPr>
        <xdr:cNvPr id="890" name="n_4mainValue【庁舎】&#10;有形固定資産減価償却率"/>
        <xdr:cNvSpPr txBox="1"/>
      </xdr:nvSpPr>
      <xdr:spPr>
        <a:xfrm>
          <a:off x="12611735" y="186283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99" name="テキスト ボックス 898"/>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902" name="テキスト ボックス 901"/>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904" name="テキスト ボックス 903"/>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906" name="テキスト ボックス 905"/>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908" name="テキスト ボックス 907"/>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910" name="テキスト ボックス 909"/>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912" name="テキスト ボックス 911"/>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914" name="テキスト ボックス 913"/>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113665</xdr:rowOff>
    </xdr:from>
    <xdr:to xmlns:xdr="http://schemas.openxmlformats.org/drawingml/2006/spreadsheetDrawing">
      <xdr:col>116</xdr:col>
      <xdr:colOff>62865</xdr:colOff>
      <xdr:row>109</xdr:row>
      <xdr:rowOff>25400</xdr:rowOff>
    </xdr:to>
    <xdr:cxnSp macro="">
      <xdr:nvCxnSpPr>
        <xdr:cNvPr id="916" name="直線コネクタ 915"/>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5270"/>
    <xdr:sp macro="" textlink="">
      <xdr:nvSpPr>
        <xdr:cNvPr id="917" name="【庁舎】&#10;一人当たり面積最小値テキスト"/>
        <xdr:cNvSpPr txBox="1"/>
      </xdr:nvSpPr>
      <xdr:spPr>
        <a:xfrm>
          <a:off x="22199600" y="187172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8" name="直線コネクタ 917"/>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60325</xdr:rowOff>
    </xdr:from>
    <xdr:ext cx="469900" cy="259080"/>
    <xdr:sp macro="" textlink="">
      <xdr:nvSpPr>
        <xdr:cNvPr id="919" name="【庁舎】&#10;一人当たり面積最大値テキスト"/>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113665</xdr:rowOff>
    </xdr:from>
    <xdr:to xmlns:xdr="http://schemas.openxmlformats.org/drawingml/2006/spreadsheetDrawing">
      <xdr:col>116</xdr:col>
      <xdr:colOff>152400</xdr:colOff>
      <xdr:row>99</xdr:row>
      <xdr:rowOff>113665</xdr:rowOff>
    </xdr:to>
    <xdr:cxnSp macro="">
      <xdr:nvCxnSpPr>
        <xdr:cNvPr id="920" name="直線コネクタ 919"/>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92075</xdr:rowOff>
    </xdr:from>
    <xdr:ext cx="469900" cy="259080"/>
    <xdr:sp macro="" textlink="">
      <xdr:nvSpPr>
        <xdr:cNvPr id="921" name="【庁舎】&#10;一人当たり面積平均値テキスト"/>
        <xdr:cNvSpPr txBox="1"/>
      </xdr:nvSpPr>
      <xdr:spPr>
        <a:xfrm>
          <a:off x="22199600" y="1792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922" name="フローチャート: 判断 921"/>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92075</xdr:rowOff>
    </xdr:from>
    <xdr:to xmlns:xdr="http://schemas.openxmlformats.org/drawingml/2006/spreadsheetDrawing">
      <xdr:col>112</xdr:col>
      <xdr:colOff>38100</xdr:colOff>
      <xdr:row>106</xdr:row>
      <xdr:rowOff>22225</xdr:rowOff>
    </xdr:to>
    <xdr:sp macro="" textlink="">
      <xdr:nvSpPr>
        <xdr:cNvPr id="923" name="フローチャート: 判断 922"/>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95885</xdr:rowOff>
    </xdr:from>
    <xdr:to xmlns:xdr="http://schemas.openxmlformats.org/drawingml/2006/spreadsheetDrawing">
      <xdr:col>107</xdr:col>
      <xdr:colOff>101600</xdr:colOff>
      <xdr:row>106</xdr:row>
      <xdr:rowOff>26035</xdr:rowOff>
    </xdr:to>
    <xdr:sp macro="" textlink="">
      <xdr:nvSpPr>
        <xdr:cNvPr id="924" name="フローチャート: 判断 923"/>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95885</xdr:rowOff>
    </xdr:from>
    <xdr:to xmlns:xdr="http://schemas.openxmlformats.org/drawingml/2006/spreadsheetDrawing">
      <xdr:col>102</xdr:col>
      <xdr:colOff>165100</xdr:colOff>
      <xdr:row>106</xdr:row>
      <xdr:rowOff>26035</xdr:rowOff>
    </xdr:to>
    <xdr:sp macro="" textlink="">
      <xdr:nvSpPr>
        <xdr:cNvPr id="925" name="フローチャート: 判断 924"/>
        <xdr:cNvSpPr/>
      </xdr:nvSpPr>
      <xdr:spPr>
        <a:xfrm>
          <a:off x="19494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109220</xdr:rowOff>
    </xdr:from>
    <xdr:to xmlns:xdr="http://schemas.openxmlformats.org/drawingml/2006/spreadsheetDrawing">
      <xdr:col>98</xdr:col>
      <xdr:colOff>38100</xdr:colOff>
      <xdr:row>106</xdr:row>
      <xdr:rowOff>38735</xdr:rowOff>
    </xdr:to>
    <xdr:sp macro="" textlink="">
      <xdr:nvSpPr>
        <xdr:cNvPr id="926" name="フローチャート: 判断 925"/>
        <xdr:cNvSpPr/>
      </xdr:nvSpPr>
      <xdr:spPr>
        <a:xfrm>
          <a:off x="18605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146050</xdr:rowOff>
    </xdr:from>
    <xdr:to xmlns:xdr="http://schemas.openxmlformats.org/drawingml/2006/spreadsheetDrawing">
      <xdr:col>116</xdr:col>
      <xdr:colOff>114300</xdr:colOff>
      <xdr:row>109</xdr:row>
      <xdr:rowOff>76200</xdr:rowOff>
    </xdr:to>
    <xdr:sp macro="" textlink="">
      <xdr:nvSpPr>
        <xdr:cNvPr id="932" name="楕円 931"/>
        <xdr:cNvSpPr/>
      </xdr:nvSpPr>
      <xdr:spPr>
        <a:xfrm>
          <a:off x="22110700" y="18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60960</xdr:rowOff>
    </xdr:from>
    <xdr:ext cx="469900" cy="259080"/>
    <xdr:sp macro="" textlink="">
      <xdr:nvSpPr>
        <xdr:cNvPr id="933" name="【庁舎】&#10;一人当たり面積該当値テキスト"/>
        <xdr:cNvSpPr txBox="1"/>
      </xdr:nvSpPr>
      <xdr:spPr>
        <a:xfrm>
          <a:off x="22199600" y="1857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146050</xdr:rowOff>
    </xdr:from>
    <xdr:to xmlns:xdr="http://schemas.openxmlformats.org/drawingml/2006/spreadsheetDrawing">
      <xdr:col>112</xdr:col>
      <xdr:colOff>38100</xdr:colOff>
      <xdr:row>109</xdr:row>
      <xdr:rowOff>76200</xdr:rowOff>
    </xdr:to>
    <xdr:sp macro="" textlink="">
      <xdr:nvSpPr>
        <xdr:cNvPr id="934" name="楕円 933"/>
        <xdr:cNvSpPr/>
      </xdr:nvSpPr>
      <xdr:spPr>
        <a:xfrm>
          <a:off x="21272500" y="18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109</xdr:row>
      <xdr:rowOff>25400</xdr:rowOff>
    </xdr:from>
    <xdr:to xmlns:xdr="http://schemas.openxmlformats.org/drawingml/2006/spreadsheetDrawing">
      <xdr:col>116</xdr:col>
      <xdr:colOff>63500</xdr:colOff>
      <xdr:row>109</xdr:row>
      <xdr:rowOff>25400</xdr:rowOff>
    </xdr:to>
    <xdr:cxnSp macro="">
      <xdr:nvCxnSpPr>
        <xdr:cNvPr id="935" name="直線コネクタ 934"/>
        <xdr:cNvCxnSpPr/>
      </xdr:nvCxnSpPr>
      <xdr:spPr>
        <a:xfrm>
          <a:off x="21323300" y="18713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8890</xdr:rowOff>
    </xdr:from>
    <xdr:to xmlns:xdr="http://schemas.openxmlformats.org/drawingml/2006/spreadsheetDrawing">
      <xdr:col>107</xdr:col>
      <xdr:colOff>101600</xdr:colOff>
      <xdr:row>106</xdr:row>
      <xdr:rowOff>110490</xdr:rowOff>
    </xdr:to>
    <xdr:sp macro="" textlink="">
      <xdr:nvSpPr>
        <xdr:cNvPr id="936" name="楕円 935"/>
        <xdr:cNvSpPr/>
      </xdr:nvSpPr>
      <xdr:spPr>
        <a:xfrm>
          <a:off x="203835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59690</xdr:rowOff>
    </xdr:from>
    <xdr:to xmlns:xdr="http://schemas.openxmlformats.org/drawingml/2006/spreadsheetDrawing">
      <xdr:col>111</xdr:col>
      <xdr:colOff>177800</xdr:colOff>
      <xdr:row>109</xdr:row>
      <xdr:rowOff>25400</xdr:rowOff>
    </xdr:to>
    <xdr:cxnSp macro="">
      <xdr:nvCxnSpPr>
        <xdr:cNvPr id="937" name="直線コネクタ 936"/>
        <xdr:cNvCxnSpPr/>
      </xdr:nvCxnSpPr>
      <xdr:spPr>
        <a:xfrm>
          <a:off x="20434300" y="18233390"/>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6350</xdr:rowOff>
    </xdr:from>
    <xdr:to xmlns:xdr="http://schemas.openxmlformats.org/drawingml/2006/spreadsheetDrawing">
      <xdr:col>102</xdr:col>
      <xdr:colOff>165100</xdr:colOff>
      <xdr:row>106</xdr:row>
      <xdr:rowOff>107315</xdr:rowOff>
    </xdr:to>
    <xdr:sp macro="" textlink="">
      <xdr:nvSpPr>
        <xdr:cNvPr id="938" name="楕円 937"/>
        <xdr:cNvSpPr/>
      </xdr:nvSpPr>
      <xdr:spPr>
        <a:xfrm>
          <a:off x="19494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56515</xdr:rowOff>
    </xdr:from>
    <xdr:to xmlns:xdr="http://schemas.openxmlformats.org/drawingml/2006/spreadsheetDrawing">
      <xdr:col>107</xdr:col>
      <xdr:colOff>50800</xdr:colOff>
      <xdr:row>106</xdr:row>
      <xdr:rowOff>59690</xdr:rowOff>
    </xdr:to>
    <xdr:cxnSp macro="">
      <xdr:nvCxnSpPr>
        <xdr:cNvPr id="939" name="直線コネクタ 938"/>
        <xdr:cNvCxnSpPr/>
      </xdr:nvCxnSpPr>
      <xdr:spPr>
        <a:xfrm>
          <a:off x="19545300" y="182302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12065</xdr:rowOff>
    </xdr:from>
    <xdr:to xmlns:xdr="http://schemas.openxmlformats.org/drawingml/2006/spreadsheetDrawing">
      <xdr:col>98</xdr:col>
      <xdr:colOff>38100</xdr:colOff>
      <xdr:row>106</xdr:row>
      <xdr:rowOff>113665</xdr:rowOff>
    </xdr:to>
    <xdr:sp macro="" textlink="">
      <xdr:nvSpPr>
        <xdr:cNvPr id="940" name="楕円 939"/>
        <xdr:cNvSpPr/>
      </xdr:nvSpPr>
      <xdr:spPr>
        <a:xfrm>
          <a:off x="18605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56515</xdr:rowOff>
    </xdr:from>
    <xdr:to xmlns:xdr="http://schemas.openxmlformats.org/drawingml/2006/spreadsheetDrawing">
      <xdr:col>102</xdr:col>
      <xdr:colOff>114300</xdr:colOff>
      <xdr:row>106</xdr:row>
      <xdr:rowOff>63500</xdr:rowOff>
    </xdr:to>
    <xdr:cxnSp macro="">
      <xdr:nvCxnSpPr>
        <xdr:cNvPr id="941" name="直線コネクタ 940"/>
        <xdr:cNvCxnSpPr/>
      </xdr:nvCxnSpPr>
      <xdr:spPr>
        <a:xfrm flipV="1">
          <a:off x="18656300" y="18230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38735</xdr:rowOff>
    </xdr:from>
    <xdr:ext cx="469900" cy="259080"/>
    <xdr:sp macro="" textlink="">
      <xdr:nvSpPr>
        <xdr:cNvPr id="942" name="n_1aveValue【庁舎】&#10;一人当たり面積"/>
        <xdr:cNvSpPr txBox="1"/>
      </xdr:nvSpPr>
      <xdr:spPr>
        <a:xfrm>
          <a:off x="21075650" y="178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42545</xdr:rowOff>
    </xdr:from>
    <xdr:ext cx="466090" cy="255270"/>
    <xdr:sp macro="" textlink="">
      <xdr:nvSpPr>
        <xdr:cNvPr id="943" name="n_2aveValue【庁舎】&#10;一人当たり面積"/>
        <xdr:cNvSpPr txBox="1"/>
      </xdr:nvSpPr>
      <xdr:spPr>
        <a:xfrm>
          <a:off x="20199350" y="17873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42545</xdr:rowOff>
    </xdr:from>
    <xdr:ext cx="466090" cy="255270"/>
    <xdr:sp macro="" textlink="">
      <xdr:nvSpPr>
        <xdr:cNvPr id="944" name="n_3aveValue【庁舎】&#10;一人当たり面積"/>
        <xdr:cNvSpPr txBox="1"/>
      </xdr:nvSpPr>
      <xdr:spPr>
        <a:xfrm>
          <a:off x="19310350" y="17873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55245</xdr:rowOff>
    </xdr:from>
    <xdr:ext cx="466090" cy="255270"/>
    <xdr:sp macro="" textlink="">
      <xdr:nvSpPr>
        <xdr:cNvPr id="945" name="n_4aveValue【庁舎】&#10;一人当たり面積"/>
        <xdr:cNvSpPr txBox="1"/>
      </xdr:nvSpPr>
      <xdr:spPr>
        <a:xfrm>
          <a:off x="18421350" y="178860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67310</xdr:rowOff>
    </xdr:from>
    <xdr:ext cx="469900" cy="259080"/>
    <xdr:sp macro="" textlink="">
      <xdr:nvSpPr>
        <xdr:cNvPr id="946" name="n_1mainValue【庁舎】&#10;一人当たり面積"/>
        <xdr:cNvSpPr txBox="1"/>
      </xdr:nvSpPr>
      <xdr:spPr>
        <a:xfrm>
          <a:off x="21075650" y="18755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101600</xdr:rowOff>
    </xdr:from>
    <xdr:ext cx="466090" cy="259080"/>
    <xdr:sp macro="" textlink="">
      <xdr:nvSpPr>
        <xdr:cNvPr id="947" name="n_2mainValue【庁舎】&#10;一人当たり面積"/>
        <xdr:cNvSpPr txBox="1"/>
      </xdr:nvSpPr>
      <xdr:spPr>
        <a:xfrm>
          <a:off x="20199350" y="18275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98425</xdr:rowOff>
    </xdr:from>
    <xdr:ext cx="466090" cy="255270"/>
    <xdr:sp macro="" textlink="">
      <xdr:nvSpPr>
        <xdr:cNvPr id="948" name="n_3mainValue【庁舎】&#10;一人当たり面積"/>
        <xdr:cNvSpPr txBox="1"/>
      </xdr:nvSpPr>
      <xdr:spPr>
        <a:xfrm>
          <a:off x="19310350" y="182721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104775</xdr:rowOff>
    </xdr:from>
    <xdr:ext cx="466090" cy="259080"/>
    <xdr:sp macro="" textlink="">
      <xdr:nvSpPr>
        <xdr:cNvPr id="949" name="n_4mainValue【庁舎】&#10;一人当たり面積"/>
        <xdr:cNvSpPr txBox="1"/>
      </xdr:nvSpPr>
      <xdr:spPr>
        <a:xfrm>
          <a:off x="18421350" y="18278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図書館】については、減価償却が進んでいることにより有形固定資産減価償却率は増加傾向にある。【体育館・プール】については市民体育館等の減価償却が進み有形固定資産減価償却率は増加傾向となっており、類似団体と比較しても高い水準となっているが、将来、市民会館及び市民体育館の施設整備を予定していることから減少する見込みである。【保健センター・保健所】については、主に健康増進センターの減価償却が進み、有形固定資産減価償却率は増加傾向にあるが、類似団体と比較すると低い水準となっている。【福祉施設】については、主に総合福祉センター及び第二福祉センターの減価償却が進んでいることにより、有形固定資産減価償却率は増加傾向にある。【消防施設】については、減価償却は進んでいるものの、有形固定資産が増加した結果、有形固定資産減価償却率は減少した。【市民会館】については、減価償却が進み有形固定資産減価償却率は増加傾向にあり、類似団体と比較しても高い水準となっているが、将来市民会館及び市民体育館の施設整備を予定していることから減少する見込みである。【庁舎】については出張所の減価償却が進んでいることにより有形固定資産減価償却率は増加傾向となっているが、令和5年度には柳瀬川駅前出張所の改修工事を実施することから減少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宅地開発等に伴う人口の増加が続いており、類似団体平均を上回る財政力指数となっているが、近年は横ばい傾向である。</a:t>
          </a:r>
          <a:endParaRPr lang="ja-JP" altLang="ja-JP" sz="1100">
            <a:effectLst/>
          </a:endParaRPr>
        </a:p>
        <a:p>
          <a:r>
            <a:rPr kumimoji="1" lang="ja-JP" altLang="ja-JP" sz="1000" baseline="0">
              <a:solidFill>
                <a:schemeClr val="dk1"/>
              </a:solidFill>
              <a:effectLst/>
              <a:latin typeface="+mn-lt"/>
              <a:ea typeface="+mn-ea"/>
              <a:cs typeface="+mn-cs"/>
            </a:rPr>
            <a:t>　今後においても、歳入確保のため、個人市民税の納税率を全国平均以上にすることを目標に設定し、市税等の徴収業務の強化に取り組むことで、財政基盤を強固なものとする。</a:t>
          </a:r>
          <a:endParaRPr lang="ja-JP" altLang="ja-JP" sz="11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8445"/>
    <xdr:sp macro="" textlink="">
      <xdr:nvSpPr>
        <xdr:cNvPr id="67" name="財政力最大値テキスト"/>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6350</xdr:rowOff>
    </xdr:from>
    <xdr:to xmlns:xdr="http://schemas.openxmlformats.org/drawingml/2006/spreadsheetDrawing">
      <xdr:col>23</xdr:col>
      <xdr:colOff>133350</xdr:colOff>
      <xdr:row>40</xdr:row>
      <xdr:rowOff>46355</xdr:rowOff>
    </xdr:to>
    <xdr:cxnSp macro="">
      <xdr:nvCxnSpPr>
        <xdr:cNvPr id="69" name="直線コネクタ 68"/>
        <xdr:cNvCxnSpPr/>
      </xdr:nvCxnSpPr>
      <xdr:spPr>
        <a:xfrm>
          <a:off x="4114800" y="68643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6350</xdr:rowOff>
    </xdr:from>
    <xdr:to xmlns:xdr="http://schemas.openxmlformats.org/drawingml/2006/spreadsheetDrawing">
      <xdr:col>19</xdr:col>
      <xdr:colOff>133350</xdr:colOff>
      <xdr:row>40</xdr:row>
      <xdr:rowOff>6350</xdr:rowOff>
    </xdr:to>
    <xdr:cxnSp macro="">
      <xdr:nvCxnSpPr>
        <xdr:cNvPr id="72" name="直線コネクタ 71"/>
        <xdr:cNvCxnSpPr/>
      </xdr:nvCxnSpPr>
      <xdr:spPr>
        <a:xfrm>
          <a:off x="3225800" y="6864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151765</xdr:rowOff>
    </xdr:from>
    <xdr:ext cx="736600" cy="259080"/>
    <xdr:sp macro="" textlink="">
      <xdr:nvSpPr>
        <xdr:cNvPr id="74" name="テキスト ボックス 73"/>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6350</xdr:rowOff>
    </xdr:from>
    <xdr:to xmlns:xdr="http://schemas.openxmlformats.org/drawingml/2006/spreadsheetDrawing">
      <xdr:col>15</xdr:col>
      <xdr:colOff>82550</xdr:colOff>
      <xdr:row>40</xdr:row>
      <xdr:rowOff>26670</xdr:rowOff>
    </xdr:to>
    <xdr:cxnSp macro="">
      <xdr:nvCxnSpPr>
        <xdr:cNvPr id="75" name="直線コネクタ 74"/>
        <xdr:cNvCxnSpPr/>
      </xdr:nvCxnSpPr>
      <xdr:spPr>
        <a:xfrm flipV="1">
          <a:off x="2336800" y="68643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111760</xdr:rowOff>
    </xdr:from>
    <xdr:ext cx="762000" cy="258445"/>
    <xdr:sp macro="" textlink="">
      <xdr:nvSpPr>
        <xdr:cNvPr id="77" name="テキスト ボックス 76"/>
        <xdr:cNvSpPr txBox="1"/>
      </xdr:nvSpPr>
      <xdr:spPr>
        <a:xfrm>
          <a:off x="2844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26670</xdr:rowOff>
    </xdr:from>
    <xdr:to xmlns:xdr="http://schemas.openxmlformats.org/drawingml/2006/spreadsheetDrawing">
      <xdr:col>11</xdr:col>
      <xdr:colOff>31750</xdr:colOff>
      <xdr:row>40</xdr:row>
      <xdr:rowOff>26670</xdr:rowOff>
    </xdr:to>
    <xdr:cxnSp macro="">
      <xdr:nvCxnSpPr>
        <xdr:cNvPr id="78" name="直線コネクタ 77"/>
        <xdr:cNvCxnSpPr/>
      </xdr:nvCxnSpPr>
      <xdr:spPr>
        <a:xfrm>
          <a:off x="1447800" y="6884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2000" cy="258445"/>
    <xdr:sp macro="" textlink="">
      <xdr:nvSpPr>
        <xdr:cNvPr id="80" name="テキスト ボックス 79"/>
        <xdr:cNvSpPr txBox="1"/>
      </xdr:nvSpPr>
      <xdr:spPr>
        <a:xfrm>
          <a:off x="1955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45720</xdr:rowOff>
    </xdr:from>
    <xdr:to xmlns:xdr="http://schemas.openxmlformats.org/drawingml/2006/spreadsheetDrawing">
      <xdr:col>7</xdr:col>
      <xdr:colOff>31750</xdr:colOff>
      <xdr:row>41</xdr:row>
      <xdr:rowOff>147320</xdr:rowOff>
    </xdr:to>
    <xdr:sp macro="" textlink="">
      <xdr:nvSpPr>
        <xdr:cNvPr id="81" name="フローチャート: 判断 80"/>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132080</xdr:rowOff>
    </xdr:from>
    <xdr:ext cx="762000" cy="258445"/>
    <xdr:sp macro="" textlink="">
      <xdr:nvSpPr>
        <xdr:cNvPr id="82" name="テキスト ボックス 81"/>
        <xdr:cNvSpPr txBox="1"/>
      </xdr:nvSpPr>
      <xdr:spPr>
        <a:xfrm>
          <a:off x="1066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167005</xdr:rowOff>
    </xdr:from>
    <xdr:to xmlns:xdr="http://schemas.openxmlformats.org/drawingml/2006/spreadsheetDrawing">
      <xdr:col>23</xdr:col>
      <xdr:colOff>184150</xdr:colOff>
      <xdr:row>40</xdr:row>
      <xdr:rowOff>97790</xdr:rowOff>
    </xdr:to>
    <xdr:sp macro="" textlink="">
      <xdr:nvSpPr>
        <xdr:cNvPr id="88" name="楕円 87"/>
        <xdr:cNvSpPr/>
      </xdr:nvSpPr>
      <xdr:spPr>
        <a:xfrm>
          <a:off x="49022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12065</xdr:rowOff>
    </xdr:from>
    <xdr:ext cx="762000" cy="259080"/>
    <xdr:sp macro="" textlink="">
      <xdr:nvSpPr>
        <xdr:cNvPr id="89" name="財政力該当値テキスト"/>
        <xdr:cNvSpPr txBox="1"/>
      </xdr:nvSpPr>
      <xdr:spPr>
        <a:xfrm>
          <a:off x="5041900" y="6698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127000</xdr:rowOff>
    </xdr:from>
    <xdr:to xmlns:xdr="http://schemas.openxmlformats.org/drawingml/2006/spreadsheetDrawing">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67310</xdr:rowOff>
    </xdr:from>
    <xdr:ext cx="736600" cy="259080"/>
    <xdr:sp macro="" textlink="">
      <xdr:nvSpPr>
        <xdr:cNvPr id="91" name="テキスト ボックス 90"/>
        <xdr:cNvSpPr txBox="1"/>
      </xdr:nvSpPr>
      <xdr:spPr>
        <a:xfrm>
          <a:off x="3733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127000</xdr:rowOff>
    </xdr:from>
    <xdr:to xmlns:xdr="http://schemas.openxmlformats.org/drawingml/2006/spreadsheetDrawing">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67310</xdr:rowOff>
    </xdr:from>
    <xdr:ext cx="762000" cy="259080"/>
    <xdr:sp macro="" textlink="">
      <xdr:nvSpPr>
        <xdr:cNvPr id="93" name="テキスト ボックス 92"/>
        <xdr:cNvSpPr txBox="1"/>
      </xdr:nvSpPr>
      <xdr:spPr>
        <a:xfrm>
          <a:off x="2844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147320</xdr:rowOff>
    </xdr:from>
    <xdr:to xmlns:xdr="http://schemas.openxmlformats.org/drawingml/2006/spreadsheetDrawing">
      <xdr:col>11</xdr:col>
      <xdr:colOff>82550</xdr:colOff>
      <xdr:row>40</xdr:row>
      <xdr:rowOff>77470</xdr:rowOff>
    </xdr:to>
    <xdr:sp macro="" textlink="">
      <xdr:nvSpPr>
        <xdr:cNvPr id="94" name="楕円 93"/>
        <xdr:cNvSpPr/>
      </xdr:nvSpPr>
      <xdr:spPr>
        <a:xfrm>
          <a:off x="2286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87630</xdr:rowOff>
    </xdr:from>
    <xdr:ext cx="762000" cy="258445"/>
    <xdr:sp macro="" textlink="">
      <xdr:nvSpPr>
        <xdr:cNvPr id="95" name="テキスト ボックス 94"/>
        <xdr:cNvSpPr txBox="1"/>
      </xdr:nvSpPr>
      <xdr:spPr>
        <a:xfrm>
          <a:off x="1955800"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147320</xdr:rowOff>
    </xdr:from>
    <xdr:to xmlns:xdr="http://schemas.openxmlformats.org/drawingml/2006/spreadsheetDrawing">
      <xdr:col>7</xdr:col>
      <xdr:colOff>31750</xdr:colOff>
      <xdr:row>40</xdr:row>
      <xdr:rowOff>77470</xdr:rowOff>
    </xdr:to>
    <xdr:sp macro="" textlink="">
      <xdr:nvSpPr>
        <xdr:cNvPr id="96" name="楕円 95"/>
        <xdr:cNvSpPr/>
      </xdr:nvSpPr>
      <xdr:spPr>
        <a:xfrm>
          <a:off x="1397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87630</xdr:rowOff>
    </xdr:from>
    <xdr:ext cx="762000" cy="258445"/>
    <xdr:sp macro="" textlink="">
      <xdr:nvSpPr>
        <xdr:cNvPr id="97" name="テキスト ボックス 96"/>
        <xdr:cNvSpPr txBox="1"/>
      </xdr:nvSpPr>
      <xdr:spPr>
        <a:xfrm>
          <a:off x="1066800"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歳入面において、</a:t>
          </a:r>
          <a:r>
            <a:rPr kumimoji="1" lang="ja-JP" altLang="en-US" sz="1000">
              <a:solidFill>
                <a:schemeClr val="dk1"/>
              </a:solidFill>
              <a:effectLst/>
              <a:latin typeface="+mn-lt"/>
              <a:ea typeface="+mn-ea"/>
              <a:cs typeface="+mn-cs"/>
            </a:rPr>
            <a:t>個人市民税や固定資産税が減となったものの</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地方消費税交付金や普通交付税が大幅に増となり、経常一般財源収入額は対前年度比で増となっている。また、</a:t>
          </a:r>
          <a:r>
            <a:rPr kumimoji="1" lang="ja-JP" altLang="ja-JP" sz="1000">
              <a:solidFill>
                <a:schemeClr val="dk1"/>
              </a:solidFill>
              <a:effectLst/>
              <a:latin typeface="+mn-lt"/>
              <a:ea typeface="+mn-ea"/>
              <a:cs typeface="+mn-cs"/>
            </a:rPr>
            <a:t>歳出面においても、</a:t>
          </a:r>
          <a:r>
            <a:rPr kumimoji="1" lang="ja-JP" altLang="en-US" sz="1000">
              <a:solidFill>
                <a:schemeClr val="dk1"/>
              </a:solidFill>
              <a:effectLst/>
              <a:latin typeface="+mn-lt"/>
              <a:ea typeface="+mn-ea"/>
              <a:cs typeface="+mn-cs"/>
            </a:rPr>
            <a:t>道路橋りょう維持補修にかかる委託料や組合負担金の</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などにより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充当経常一般財源額も増となっているが、</a:t>
          </a:r>
          <a:r>
            <a:rPr kumimoji="1" lang="ja-JP" altLang="ja-JP" sz="1000">
              <a:solidFill>
                <a:schemeClr val="dk1"/>
              </a:solidFill>
              <a:effectLst/>
              <a:latin typeface="+mn-lt"/>
              <a:ea typeface="+mn-ea"/>
              <a:cs typeface="+mn-cs"/>
            </a:rPr>
            <a:t>結果として、経常一般財源収入額の増が充当経常一般財源額の増を上回ったため、</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ポイントの減少となった。</a:t>
          </a:r>
          <a:endParaRPr lang="ja-JP" altLang="ja-JP" sz="1100">
            <a:effectLst/>
          </a:endParaRPr>
        </a:p>
        <a:p>
          <a:r>
            <a:rPr kumimoji="1" lang="ja-JP" altLang="ja-JP" sz="1000">
              <a:solidFill>
                <a:schemeClr val="dk1"/>
              </a:solidFill>
              <a:effectLst/>
              <a:latin typeface="+mn-lt"/>
              <a:ea typeface="+mn-ea"/>
              <a:cs typeface="+mn-cs"/>
            </a:rPr>
            <a:t>　しかしながら、財政の硬直化の目安とされる</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を超過しており、また、新庁舎建設事業等にかかる後年度の公債費の増も見込まれることから、事務事業の見直し等による経常経費の削減を図るとともに歳入確保に努め、経常収支比率の改善を図っていく。</a:t>
          </a:r>
          <a:endParaRPr lang="ja-JP" altLang="ja-JP" sz="11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116840</xdr:rowOff>
    </xdr:from>
    <xdr:to xmlns:xdr="http://schemas.openxmlformats.org/drawingml/2006/spreadsheetDrawing">
      <xdr:col>23</xdr:col>
      <xdr:colOff>133350</xdr:colOff>
      <xdr:row>66</xdr:row>
      <xdr:rowOff>149860</xdr:rowOff>
    </xdr:to>
    <xdr:cxnSp macro="">
      <xdr:nvCxnSpPr>
        <xdr:cNvPr id="125" name="直線コネクタ 124"/>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8445"/>
    <xdr:sp macro="" textlink="">
      <xdr:nvSpPr>
        <xdr:cNvPr id="126" name="財政構造の弾力性最小値テキスト"/>
        <xdr:cNvSpPr txBox="1"/>
      </xdr:nvSpPr>
      <xdr:spPr>
        <a:xfrm>
          <a:off x="5041900" y="1143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7" name="直線コネクタ 126"/>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31750</xdr:rowOff>
    </xdr:from>
    <xdr:ext cx="762000" cy="258445"/>
    <xdr:sp macro="" textlink="">
      <xdr:nvSpPr>
        <xdr:cNvPr id="128" name="財政構造の弾力性最大値テキスト"/>
        <xdr:cNvSpPr txBox="1"/>
      </xdr:nvSpPr>
      <xdr:spPr>
        <a:xfrm>
          <a:off x="5041900" y="1014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116840</xdr:rowOff>
    </xdr:from>
    <xdr:to xmlns:xdr="http://schemas.openxmlformats.org/drawingml/2006/spreadsheetDrawing">
      <xdr:col>24</xdr:col>
      <xdr:colOff>12700</xdr:colOff>
      <xdr:row>60</xdr:row>
      <xdr:rowOff>116840</xdr:rowOff>
    </xdr:to>
    <xdr:cxnSp macro="">
      <xdr:nvCxnSpPr>
        <xdr:cNvPr id="129" name="直線コネクタ 128"/>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102235</xdr:rowOff>
    </xdr:from>
    <xdr:to xmlns:xdr="http://schemas.openxmlformats.org/drawingml/2006/spreadsheetDrawing">
      <xdr:col>23</xdr:col>
      <xdr:colOff>133350</xdr:colOff>
      <xdr:row>65</xdr:row>
      <xdr:rowOff>75565</xdr:rowOff>
    </xdr:to>
    <xdr:cxnSp macro="">
      <xdr:nvCxnSpPr>
        <xdr:cNvPr id="130" name="直線コネクタ 129"/>
        <xdr:cNvCxnSpPr/>
      </xdr:nvCxnSpPr>
      <xdr:spPr>
        <a:xfrm flipV="1">
          <a:off x="4114800" y="1107503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128270</xdr:rowOff>
    </xdr:from>
    <xdr:ext cx="762000" cy="259080"/>
    <xdr:sp macro="" textlink="">
      <xdr:nvSpPr>
        <xdr:cNvPr id="131" name="財政構造の弾力性平均値テキスト"/>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75565</xdr:rowOff>
    </xdr:from>
    <xdr:to xmlns:xdr="http://schemas.openxmlformats.org/drawingml/2006/spreadsheetDrawing">
      <xdr:col>19</xdr:col>
      <xdr:colOff>133350</xdr:colOff>
      <xdr:row>65</xdr:row>
      <xdr:rowOff>90170</xdr:rowOff>
    </xdr:to>
    <xdr:cxnSp macro="">
      <xdr:nvCxnSpPr>
        <xdr:cNvPr id="133" name="直線コネクタ 132"/>
        <xdr:cNvCxnSpPr/>
      </xdr:nvCxnSpPr>
      <xdr:spPr>
        <a:xfrm flipV="1">
          <a:off x="3225800" y="112198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10160</xdr:rowOff>
    </xdr:from>
    <xdr:to xmlns:xdr="http://schemas.openxmlformats.org/drawingml/2006/spreadsheetDrawing">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121920</xdr:rowOff>
    </xdr:from>
    <xdr:ext cx="736600" cy="258445"/>
    <xdr:sp macro="" textlink="">
      <xdr:nvSpPr>
        <xdr:cNvPr id="135" name="テキスト ボックス 134"/>
        <xdr:cNvSpPr txBox="1"/>
      </xdr:nvSpPr>
      <xdr:spPr>
        <a:xfrm>
          <a:off x="3733800" y="10923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90170</xdr:rowOff>
    </xdr:from>
    <xdr:to xmlns:xdr="http://schemas.openxmlformats.org/drawingml/2006/spreadsheetDrawing">
      <xdr:col>15</xdr:col>
      <xdr:colOff>82550</xdr:colOff>
      <xdr:row>65</xdr:row>
      <xdr:rowOff>109220</xdr:rowOff>
    </xdr:to>
    <xdr:cxnSp macro="">
      <xdr:nvCxnSpPr>
        <xdr:cNvPr id="136" name="直線コネクタ 135"/>
        <xdr:cNvCxnSpPr/>
      </xdr:nvCxnSpPr>
      <xdr:spPr>
        <a:xfrm flipV="1">
          <a:off x="2336800" y="112344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29210</xdr:rowOff>
    </xdr:from>
    <xdr:to xmlns:xdr="http://schemas.openxmlformats.org/drawingml/2006/spreadsheetDrawing">
      <xdr:col>15</xdr:col>
      <xdr:colOff>133350</xdr:colOff>
      <xdr:row>65</xdr:row>
      <xdr:rowOff>130810</xdr:rowOff>
    </xdr:to>
    <xdr:sp macro="" textlink="">
      <xdr:nvSpPr>
        <xdr:cNvPr id="137" name="フローチャート: 判断 136"/>
        <xdr:cNvSpPr/>
      </xdr:nvSpPr>
      <xdr:spPr>
        <a:xfrm>
          <a:off x="317500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140970</xdr:rowOff>
    </xdr:from>
    <xdr:ext cx="762000" cy="259080"/>
    <xdr:sp macro="" textlink="">
      <xdr:nvSpPr>
        <xdr:cNvPr id="138" name="テキスト ボックス 137"/>
        <xdr:cNvSpPr txBox="1"/>
      </xdr:nvSpPr>
      <xdr:spPr>
        <a:xfrm>
          <a:off x="2844800" y="1094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36830</xdr:rowOff>
    </xdr:from>
    <xdr:to xmlns:xdr="http://schemas.openxmlformats.org/drawingml/2006/spreadsheetDrawing">
      <xdr:col>11</xdr:col>
      <xdr:colOff>31750</xdr:colOff>
      <xdr:row>65</xdr:row>
      <xdr:rowOff>109220</xdr:rowOff>
    </xdr:to>
    <xdr:cxnSp macro="">
      <xdr:nvCxnSpPr>
        <xdr:cNvPr id="139" name="直線コネクタ 138"/>
        <xdr:cNvCxnSpPr/>
      </xdr:nvCxnSpPr>
      <xdr:spPr>
        <a:xfrm>
          <a:off x="1447800" y="111810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19685</xdr:rowOff>
    </xdr:from>
    <xdr:to xmlns:xdr="http://schemas.openxmlformats.org/drawingml/2006/spreadsheetDrawing">
      <xdr:col>11</xdr:col>
      <xdr:colOff>82550</xdr:colOff>
      <xdr:row>65</xdr:row>
      <xdr:rowOff>121285</xdr:rowOff>
    </xdr:to>
    <xdr:sp macro="" textlink="">
      <xdr:nvSpPr>
        <xdr:cNvPr id="140" name="フローチャート: 判断 139"/>
        <xdr:cNvSpPr/>
      </xdr:nvSpPr>
      <xdr:spPr>
        <a:xfrm>
          <a:off x="2286000" y="111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132080</xdr:rowOff>
    </xdr:from>
    <xdr:ext cx="762000" cy="258445"/>
    <xdr:sp macro="" textlink="">
      <xdr:nvSpPr>
        <xdr:cNvPr id="141" name="テキスト ボックス 140"/>
        <xdr:cNvSpPr txBox="1"/>
      </xdr:nvSpPr>
      <xdr:spPr>
        <a:xfrm>
          <a:off x="1955800" y="10933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34290</xdr:rowOff>
    </xdr:from>
    <xdr:to xmlns:xdr="http://schemas.openxmlformats.org/drawingml/2006/spreadsheetDrawing">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120650</xdr:rowOff>
    </xdr:from>
    <xdr:ext cx="762000" cy="258445"/>
    <xdr:sp macro="" textlink="">
      <xdr:nvSpPr>
        <xdr:cNvPr id="143" name="テキスト ボックス 142"/>
        <xdr:cNvSpPr txBox="1"/>
      </xdr:nvSpPr>
      <xdr:spPr>
        <a:xfrm>
          <a:off x="1066800" y="1126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52070</xdr:rowOff>
    </xdr:from>
    <xdr:to xmlns:xdr="http://schemas.openxmlformats.org/drawingml/2006/spreadsheetDrawing">
      <xdr:col>23</xdr:col>
      <xdr:colOff>184150</xdr:colOff>
      <xdr:row>64</xdr:row>
      <xdr:rowOff>153035</xdr:rowOff>
    </xdr:to>
    <xdr:sp macro="" textlink="">
      <xdr:nvSpPr>
        <xdr:cNvPr id="149" name="楕円 148"/>
        <xdr:cNvSpPr/>
      </xdr:nvSpPr>
      <xdr:spPr>
        <a:xfrm>
          <a:off x="49022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23495</xdr:rowOff>
    </xdr:from>
    <xdr:ext cx="762000" cy="259080"/>
    <xdr:sp macro="" textlink="">
      <xdr:nvSpPr>
        <xdr:cNvPr id="150" name="財政構造の弾力性該当値テキスト"/>
        <xdr:cNvSpPr txBox="1"/>
      </xdr:nvSpPr>
      <xdr:spPr>
        <a:xfrm>
          <a:off x="5041900" y="10996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24765</xdr:rowOff>
    </xdr:from>
    <xdr:to xmlns:xdr="http://schemas.openxmlformats.org/drawingml/2006/spreadsheetDrawing">
      <xdr:col>19</xdr:col>
      <xdr:colOff>184150</xdr:colOff>
      <xdr:row>65</xdr:row>
      <xdr:rowOff>126365</xdr:rowOff>
    </xdr:to>
    <xdr:sp macro="" textlink="">
      <xdr:nvSpPr>
        <xdr:cNvPr id="151" name="楕円 150"/>
        <xdr:cNvSpPr/>
      </xdr:nvSpPr>
      <xdr:spPr>
        <a:xfrm>
          <a:off x="40640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111125</xdr:rowOff>
    </xdr:from>
    <xdr:ext cx="736600" cy="258445"/>
    <xdr:sp macro="" textlink="">
      <xdr:nvSpPr>
        <xdr:cNvPr id="152" name="テキスト ボックス 151"/>
        <xdr:cNvSpPr txBox="1"/>
      </xdr:nvSpPr>
      <xdr:spPr>
        <a:xfrm>
          <a:off x="3733800" y="11255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39370</xdr:rowOff>
    </xdr:from>
    <xdr:to xmlns:xdr="http://schemas.openxmlformats.org/drawingml/2006/spreadsheetDrawing">
      <xdr:col>15</xdr:col>
      <xdr:colOff>133350</xdr:colOff>
      <xdr:row>65</xdr:row>
      <xdr:rowOff>140970</xdr:rowOff>
    </xdr:to>
    <xdr:sp macro="" textlink="">
      <xdr:nvSpPr>
        <xdr:cNvPr id="153" name="楕円 152"/>
        <xdr:cNvSpPr/>
      </xdr:nvSpPr>
      <xdr:spPr>
        <a:xfrm>
          <a:off x="3175000" y="11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125730</xdr:rowOff>
    </xdr:from>
    <xdr:ext cx="762000" cy="259080"/>
    <xdr:sp macro="" textlink="">
      <xdr:nvSpPr>
        <xdr:cNvPr id="154" name="テキスト ボックス 153"/>
        <xdr:cNvSpPr txBox="1"/>
      </xdr:nvSpPr>
      <xdr:spPr>
        <a:xfrm>
          <a:off x="2844800" y="1126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58420</xdr:rowOff>
    </xdr:from>
    <xdr:to xmlns:xdr="http://schemas.openxmlformats.org/drawingml/2006/spreadsheetDrawing">
      <xdr:col>11</xdr:col>
      <xdr:colOff>82550</xdr:colOff>
      <xdr:row>65</xdr:row>
      <xdr:rowOff>160020</xdr:rowOff>
    </xdr:to>
    <xdr:sp macro="" textlink="">
      <xdr:nvSpPr>
        <xdr:cNvPr id="155" name="楕円 154"/>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144780</xdr:rowOff>
    </xdr:from>
    <xdr:ext cx="762000" cy="258445"/>
    <xdr:sp macro="" textlink="">
      <xdr:nvSpPr>
        <xdr:cNvPr id="156" name="テキスト ボックス 155"/>
        <xdr:cNvSpPr txBox="1"/>
      </xdr:nvSpPr>
      <xdr:spPr>
        <a:xfrm>
          <a:off x="1955800" y="1128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157480</xdr:rowOff>
    </xdr:from>
    <xdr:to xmlns:xdr="http://schemas.openxmlformats.org/drawingml/2006/spreadsheetDrawing">
      <xdr:col>7</xdr:col>
      <xdr:colOff>31750</xdr:colOff>
      <xdr:row>65</xdr:row>
      <xdr:rowOff>87630</xdr:rowOff>
    </xdr:to>
    <xdr:sp macro="" textlink="">
      <xdr:nvSpPr>
        <xdr:cNvPr id="157" name="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97790</xdr:rowOff>
    </xdr:from>
    <xdr:ext cx="762000" cy="258445"/>
    <xdr:sp macro="" textlink="">
      <xdr:nvSpPr>
        <xdr:cNvPr id="158" name="テキスト ボックス 157"/>
        <xdr:cNvSpPr txBox="1"/>
      </xdr:nvSpPr>
      <xdr:spPr>
        <a:xfrm>
          <a:off x="1066800" y="1089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[109,385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会計年度任用職員</a:t>
          </a:r>
          <a:r>
            <a:rPr kumimoji="1" lang="ja-JP" altLang="en-US" sz="1000">
              <a:solidFill>
                <a:schemeClr val="dk1"/>
              </a:solidFill>
              <a:effectLst/>
              <a:latin typeface="+mn-lt"/>
              <a:ea typeface="+mn-ea"/>
              <a:cs typeface="+mn-cs"/>
            </a:rPr>
            <a:t>の任用（昇給等）にかかる</a:t>
          </a:r>
          <a:r>
            <a:rPr kumimoji="1" lang="ja-JP" altLang="ja-JP" sz="1000">
              <a:solidFill>
                <a:schemeClr val="dk1"/>
              </a:solidFill>
              <a:effectLst/>
              <a:latin typeface="+mn-lt"/>
              <a:ea typeface="+mn-ea"/>
              <a:cs typeface="+mn-cs"/>
            </a:rPr>
            <a:t>人件費の増や、</a:t>
          </a:r>
          <a:r>
            <a:rPr kumimoji="1" lang="ja-JP" altLang="en-US" sz="1000">
              <a:solidFill>
                <a:schemeClr val="dk1"/>
              </a:solidFill>
              <a:effectLst/>
              <a:latin typeface="+mn-lt"/>
              <a:ea typeface="+mn-ea"/>
              <a:cs typeface="+mn-cs"/>
            </a:rPr>
            <a:t>新型コロナウイルス感染症ワクチン接種にかかる業務委託料の</a:t>
          </a:r>
          <a:r>
            <a:rPr kumimoji="1" lang="ja-JP" altLang="ja-JP" sz="1000">
              <a:solidFill>
                <a:schemeClr val="dk1"/>
              </a:solidFill>
              <a:effectLst/>
              <a:latin typeface="+mn-lt"/>
              <a:ea typeface="+mn-ea"/>
              <a:cs typeface="+mn-cs"/>
            </a:rPr>
            <a:t>増による物件費の増</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に伴い、前年度比で約</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増となっている中で、類似団体平均を下回っているのは、常備消防業務やごみの中間処理業務、障がい者支援施設運営等を一部事務組合で運営しているため、負担金として支出していることから、補助費等に計上されていることが要因となっている。</a:t>
          </a:r>
          <a:endParaRPr lang="ja-JP" altLang="ja-JP" sz="1100">
            <a:effectLst/>
          </a:endParaRPr>
        </a:p>
        <a:p>
          <a:r>
            <a:rPr kumimoji="1" lang="ja-JP" altLang="ja-JP" sz="1000">
              <a:solidFill>
                <a:schemeClr val="dk1"/>
              </a:solidFill>
              <a:effectLst/>
              <a:latin typeface="+mn-lt"/>
              <a:ea typeface="+mn-ea"/>
              <a:cs typeface="+mn-cs"/>
            </a:rPr>
            <a:t>　なお、一部事務組合等の人件費・物件費等に充てる負担金を決算額に加算した場合、人口１人当たりの金額は約</a:t>
          </a:r>
          <a:r>
            <a:rPr kumimoji="1" lang="en-US" altLang="ja-JP" sz="1000">
              <a:solidFill>
                <a:schemeClr val="dk1"/>
              </a:solidFill>
              <a:effectLst/>
              <a:latin typeface="+mn-lt"/>
              <a:ea typeface="+mn-ea"/>
              <a:cs typeface="+mn-cs"/>
            </a:rPr>
            <a:t>123,000</a:t>
          </a:r>
          <a:r>
            <a:rPr kumimoji="1" lang="ja-JP" altLang="ja-JP" sz="1000">
              <a:solidFill>
                <a:schemeClr val="dk1"/>
              </a:solidFill>
              <a:effectLst/>
              <a:latin typeface="+mn-lt"/>
              <a:ea typeface="+mn-ea"/>
              <a:cs typeface="+mn-cs"/>
            </a:rPr>
            <a:t>円となり、類似団体平均</a:t>
          </a:r>
          <a:r>
            <a:rPr kumimoji="1" lang="ja-JP" altLang="en-US" sz="1000">
              <a:solidFill>
                <a:schemeClr val="dk1"/>
              </a:solidFill>
              <a:effectLst/>
              <a:latin typeface="+mn-lt"/>
              <a:ea typeface="+mn-ea"/>
              <a:cs typeface="+mn-cs"/>
            </a:rPr>
            <a:t>との乖離は縮小し、やや平均を下回る状況である</a:t>
          </a:r>
          <a:r>
            <a:rPr kumimoji="1" lang="ja-JP" altLang="ja-JP" sz="1000">
              <a:solidFill>
                <a:schemeClr val="dk1"/>
              </a:solidFill>
              <a:effectLst/>
              <a:latin typeface="+mn-lt"/>
              <a:ea typeface="+mn-ea"/>
              <a:cs typeface="+mn-cs"/>
            </a:rPr>
            <a:t>。今後も、事務事業の見直し等による経常経費の抑制に努めていく。</a:t>
          </a:r>
          <a:endParaRPr lang="ja-JP" altLang="ja-JP" sz="11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99695</xdr:rowOff>
    </xdr:from>
    <xdr:to xmlns:xdr="http://schemas.openxmlformats.org/drawingml/2006/spreadsheetDrawing">
      <xdr:col>23</xdr:col>
      <xdr:colOff>133350</xdr:colOff>
      <xdr:row>89</xdr:row>
      <xdr:rowOff>76200</xdr:rowOff>
    </xdr:to>
    <xdr:cxnSp macro="">
      <xdr:nvCxnSpPr>
        <xdr:cNvPr id="190" name="直線コネクタ 189"/>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48260</xdr:rowOff>
    </xdr:from>
    <xdr:ext cx="762000" cy="259080"/>
    <xdr:sp macro="" textlink="">
      <xdr:nvSpPr>
        <xdr:cNvPr id="191"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76200</xdr:rowOff>
    </xdr:from>
    <xdr:to xmlns:xdr="http://schemas.openxmlformats.org/drawingml/2006/spreadsheetDrawing">
      <xdr:col>24</xdr:col>
      <xdr:colOff>12700</xdr:colOff>
      <xdr:row>89</xdr:row>
      <xdr:rowOff>76200</xdr:rowOff>
    </xdr:to>
    <xdr:cxnSp macro="">
      <xdr:nvCxnSpPr>
        <xdr:cNvPr id="192" name="直線コネクタ 191"/>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14605</xdr:rowOff>
    </xdr:from>
    <xdr:ext cx="762000" cy="259080"/>
    <xdr:sp macro="" textlink="">
      <xdr:nvSpPr>
        <xdr:cNvPr id="193" name="人件費・物件費等の状況最大値テキスト"/>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99695</xdr:rowOff>
    </xdr:from>
    <xdr:to xmlns:xdr="http://schemas.openxmlformats.org/drawingml/2006/spreadsheetDrawing">
      <xdr:col>24</xdr:col>
      <xdr:colOff>12700</xdr:colOff>
      <xdr:row>80</xdr:row>
      <xdr:rowOff>99695</xdr:rowOff>
    </xdr:to>
    <xdr:cxnSp macro="">
      <xdr:nvCxnSpPr>
        <xdr:cNvPr id="194" name="直線コネクタ 193"/>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45720</xdr:rowOff>
    </xdr:from>
    <xdr:to xmlns:xdr="http://schemas.openxmlformats.org/drawingml/2006/spreadsheetDrawing">
      <xdr:col>23</xdr:col>
      <xdr:colOff>133350</xdr:colOff>
      <xdr:row>81</xdr:row>
      <xdr:rowOff>78740</xdr:rowOff>
    </xdr:to>
    <xdr:cxnSp macro="">
      <xdr:nvCxnSpPr>
        <xdr:cNvPr id="195" name="直線コネクタ 194"/>
        <xdr:cNvCxnSpPr/>
      </xdr:nvCxnSpPr>
      <xdr:spPr>
        <a:xfrm>
          <a:off x="4114800" y="139331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95885</xdr:rowOff>
    </xdr:from>
    <xdr:ext cx="762000" cy="259080"/>
    <xdr:sp macro="" textlink="">
      <xdr:nvSpPr>
        <xdr:cNvPr id="196" name="人件費・物件費等の状況平均値テキスト"/>
        <xdr:cNvSpPr txBox="1"/>
      </xdr:nvSpPr>
      <xdr:spPr>
        <a:xfrm>
          <a:off x="5041900" y="1415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123825</xdr:rowOff>
    </xdr:from>
    <xdr:to xmlns:xdr="http://schemas.openxmlformats.org/drawingml/2006/spreadsheetDrawing">
      <xdr:col>23</xdr:col>
      <xdr:colOff>184150</xdr:colOff>
      <xdr:row>83</xdr:row>
      <xdr:rowOff>53975</xdr:rowOff>
    </xdr:to>
    <xdr:sp macro="" textlink="">
      <xdr:nvSpPr>
        <xdr:cNvPr id="197" name="フローチャート: 判断 196"/>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119380</xdr:rowOff>
    </xdr:from>
    <xdr:to xmlns:xdr="http://schemas.openxmlformats.org/drawingml/2006/spreadsheetDrawing">
      <xdr:col>19</xdr:col>
      <xdr:colOff>133350</xdr:colOff>
      <xdr:row>81</xdr:row>
      <xdr:rowOff>45720</xdr:rowOff>
    </xdr:to>
    <xdr:cxnSp macro="">
      <xdr:nvCxnSpPr>
        <xdr:cNvPr id="198" name="直線コネクタ 197"/>
        <xdr:cNvCxnSpPr/>
      </xdr:nvCxnSpPr>
      <xdr:spPr>
        <a:xfrm>
          <a:off x="3225800" y="1383538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30480</xdr:rowOff>
    </xdr:from>
    <xdr:to xmlns:xdr="http://schemas.openxmlformats.org/drawingml/2006/spreadsheetDrawing">
      <xdr:col>19</xdr:col>
      <xdr:colOff>184150</xdr:colOff>
      <xdr:row>82</xdr:row>
      <xdr:rowOff>132080</xdr:rowOff>
    </xdr:to>
    <xdr:sp macro="" textlink="">
      <xdr:nvSpPr>
        <xdr:cNvPr id="199" name="フローチャート: 判断 198"/>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116840</xdr:rowOff>
    </xdr:from>
    <xdr:ext cx="736600" cy="259080"/>
    <xdr:sp macro="" textlink="">
      <xdr:nvSpPr>
        <xdr:cNvPr id="200" name="テキスト ボックス 199"/>
        <xdr:cNvSpPr txBox="1"/>
      </xdr:nvSpPr>
      <xdr:spPr>
        <a:xfrm>
          <a:off x="3733800" y="1417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38100</xdr:rowOff>
    </xdr:from>
    <xdr:to xmlns:xdr="http://schemas.openxmlformats.org/drawingml/2006/spreadsheetDrawing">
      <xdr:col>15</xdr:col>
      <xdr:colOff>82550</xdr:colOff>
      <xdr:row>80</xdr:row>
      <xdr:rowOff>119380</xdr:rowOff>
    </xdr:to>
    <xdr:cxnSp macro="">
      <xdr:nvCxnSpPr>
        <xdr:cNvPr id="201" name="直線コネクタ 200"/>
        <xdr:cNvCxnSpPr/>
      </xdr:nvCxnSpPr>
      <xdr:spPr>
        <a:xfrm>
          <a:off x="2336800" y="137541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71755</xdr:rowOff>
    </xdr:from>
    <xdr:to xmlns:xdr="http://schemas.openxmlformats.org/drawingml/2006/spreadsheetDrawing">
      <xdr:col>15</xdr:col>
      <xdr:colOff>133350</xdr:colOff>
      <xdr:row>82</xdr:row>
      <xdr:rowOff>1905</xdr:rowOff>
    </xdr:to>
    <xdr:sp macro="" textlink="">
      <xdr:nvSpPr>
        <xdr:cNvPr id="202" name="フローチャート: 判断 201"/>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158115</xdr:rowOff>
    </xdr:from>
    <xdr:ext cx="762000" cy="258445"/>
    <xdr:sp macro="" textlink="">
      <xdr:nvSpPr>
        <xdr:cNvPr id="203" name="テキスト ボックス 202"/>
        <xdr:cNvSpPr txBox="1"/>
      </xdr:nvSpPr>
      <xdr:spPr>
        <a:xfrm>
          <a:off x="2844800" y="1404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27305</xdr:rowOff>
    </xdr:from>
    <xdr:to xmlns:xdr="http://schemas.openxmlformats.org/drawingml/2006/spreadsheetDrawing">
      <xdr:col>11</xdr:col>
      <xdr:colOff>31750</xdr:colOff>
      <xdr:row>80</xdr:row>
      <xdr:rowOff>38100</xdr:rowOff>
    </xdr:to>
    <xdr:cxnSp macro="">
      <xdr:nvCxnSpPr>
        <xdr:cNvPr id="204" name="直線コネクタ 203"/>
        <xdr:cNvCxnSpPr/>
      </xdr:nvCxnSpPr>
      <xdr:spPr>
        <a:xfrm>
          <a:off x="1447800" y="13743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27940</xdr:rowOff>
    </xdr:from>
    <xdr:to xmlns:xdr="http://schemas.openxmlformats.org/drawingml/2006/spreadsheetDrawing">
      <xdr:col>11</xdr:col>
      <xdr:colOff>82550</xdr:colOff>
      <xdr:row>81</xdr:row>
      <xdr:rowOff>129540</xdr:rowOff>
    </xdr:to>
    <xdr:sp macro="" textlink="">
      <xdr:nvSpPr>
        <xdr:cNvPr id="205" name="フローチャート: 判断 204"/>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114300</xdr:rowOff>
    </xdr:from>
    <xdr:ext cx="762000" cy="259080"/>
    <xdr:sp macro="" textlink="">
      <xdr:nvSpPr>
        <xdr:cNvPr id="206" name="テキスト ボックス 205"/>
        <xdr:cNvSpPr txBox="1"/>
      </xdr:nvSpPr>
      <xdr:spPr>
        <a:xfrm>
          <a:off x="1955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16510</xdr:rowOff>
    </xdr:from>
    <xdr:to xmlns:xdr="http://schemas.openxmlformats.org/drawingml/2006/spreadsheetDrawing">
      <xdr:col>7</xdr:col>
      <xdr:colOff>31750</xdr:colOff>
      <xdr:row>81</xdr:row>
      <xdr:rowOff>118110</xdr:rowOff>
    </xdr:to>
    <xdr:sp macro="" textlink="">
      <xdr:nvSpPr>
        <xdr:cNvPr id="207" name="フローチャート: 判断 206"/>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102870</xdr:rowOff>
    </xdr:from>
    <xdr:ext cx="762000" cy="259080"/>
    <xdr:sp macro="" textlink="">
      <xdr:nvSpPr>
        <xdr:cNvPr id="208" name="テキスト ボックス 207"/>
        <xdr:cNvSpPr txBox="1"/>
      </xdr:nvSpPr>
      <xdr:spPr>
        <a:xfrm>
          <a:off x="1066800" y="1399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27940</xdr:rowOff>
    </xdr:from>
    <xdr:to xmlns:xdr="http://schemas.openxmlformats.org/drawingml/2006/spreadsheetDrawing">
      <xdr:col>23</xdr:col>
      <xdr:colOff>184150</xdr:colOff>
      <xdr:row>81</xdr:row>
      <xdr:rowOff>129540</xdr:rowOff>
    </xdr:to>
    <xdr:sp macro="" textlink="">
      <xdr:nvSpPr>
        <xdr:cNvPr id="214" name="楕円 213"/>
        <xdr:cNvSpPr/>
      </xdr:nvSpPr>
      <xdr:spPr>
        <a:xfrm>
          <a:off x="49022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44450</xdr:rowOff>
    </xdr:from>
    <xdr:ext cx="762000" cy="259080"/>
    <xdr:sp macro="" textlink="">
      <xdr:nvSpPr>
        <xdr:cNvPr id="215" name="人件費・物件費等の状況該当値テキスト"/>
        <xdr:cNvSpPr txBox="1"/>
      </xdr:nvSpPr>
      <xdr:spPr>
        <a:xfrm>
          <a:off x="5041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166370</xdr:rowOff>
    </xdr:from>
    <xdr:to xmlns:xdr="http://schemas.openxmlformats.org/drawingml/2006/spreadsheetDrawing">
      <xdr:col>19</xdr:col>
      <xdr:colOff>184150</xdr:colOff>
      <xdr:row>81</xdr:row>
      <xdr:rowOff>96520</xdr:rowOff>
    </xdr:to>
    <xdr:sp macro="" textlink="">
      <xdr:nvSpPr>
        <xdr:cNvPr id="216" name="楕円 215"/>
        <xdr:cNvSpPr/>
      </xdr:nvSpPr>
      <xdr:spPr>
        <a:xfrm>
          <a:off x="40640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106680</xdr:rowOff>
    </xdr:from>
    <xdr:ext cx="736600" cy="259080"/>
    <xdr:sp macro="" textlink="">
      <xdr:nvSpPr>
        <xdr:cNvPr id="217" name="テキスト ボックス 216"/>
        <xdr:cNvSpPr txBox="1"/>
      </xdr:nvSpPr>
      <xdr:spPr>
        <a:xfrm>
          <a:off x="3733800" y="13651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68580</xdr:rowOff>
    </xdr:from>
    <xdr:to xmlns:xdr="http://schemas.openxmlformats.org/drawingml/2006/spreadsheetDrawing">
      <xdr:col>15</xdr:col>
      <xdr:colOff>133350</xdr:colOff>
      <xdr:row>80</xdr:row>
      <xdr:rowOff>170180</xdr:rowOff>
    </xdr:to>
    <xdr:sp macro="" textlink="">
      <xdr:nvSpPr>
        <xdr:cNvPr id="218" name="楕円 217"/>
        <xdr:cNvSpPr/>
      </xdr:nvSpPr>
      <xdr:spPr>
        <a:xfrm>
          <a:off x="3175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8890</xdr:rowOff>
    </xdr:from>
    <xdr:ext cx="762000" cy="258445"/>
    <xdr:sp macro="" textlink="">
      <xdr:nvSpPr>
        <xdr:cNvPr id="219" name="テキスト ボックス 218"/>
        <xdr:cNvSpPr txBox="1"/>
      </xdr:nvSpPr>
      <xdr:spPr>
        <a:xfrm>
          <a:off x="2844800" y="1355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158750</xdr:rowOff>
    </xdr:from>
    <xdr:to xmlns:xdr="http://schemas.openxmlformats.org/drawingml/2006/spreadsheetDrawing">
      <xdr:col>11</xdr:col>
      <xdr:colOff>82550</xdr:colOff>
      <xdr:row>80</xdr:row>
      <xdr:rowOff>88900</xdr:rowOff>
    </xdr:to>
    <xdr:sp macro="" textlink="">
      <xdr:nvSpPr>
        <xdr:cNvPr id="220" name="楕円 219"/>
        <xdr:cNvSpPr/>
      </xdr:nvSpPr>
      <xdr:spPr>
        <a:xfrm>
          <a:off x="2286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99060</xdr:rowOff>
    </xdr:from>
    <xdr:ext cx="762000" cy="258445"/>
    <xdr:sp macro="" textlink="">
      <xdr:nvSpPr>
        <xdr:cNvPr id="221" name="テキスト ボックス 220"/>
        <xdr:cNvSpPr txBox="1"/>
      </xdr:nvSpPr>
      <xdr:spPr>
        <a:xfrm>
          <a:off x="1955800" y="13472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147955</xdr:rowOff>
    </xdr:from>
    <xdr:to xmlns:xdr="http://schemas.openxmlformats.org/drawingml/2006/spreadsheetDrawing">
      <xdr:col>7</xdr:col>
      <xdr:colOff>31750</xdr:colOff>
      <xdr:row>80</xdr:row>
      <xdr:rowOff>78105</xdr:rowOff>
    </xdr:to>
    <xdr:sp macro="" textlink="">
      <xdr:nvSpPr>
        <xdr:cNvPr id="222" name="楕円 221"/>
        <xdr:cNvSpPr/>
      </xdr:nvSpPr>
      <xdr:spPr>
        <a:xfrm>
          <a:off x="1397000" y="136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88265</xdr:rowOff>
    </xdr:from>
    <xdr:ext cx="762000" cy="258445"/>
    <xdr:sp macro="" textlink="">
      <xdr:nvSpPr>
        <xdr:cNvPr id="223" name="テキスト ボックス 222"/>
        <xdr:cNvSpPr txBox="1"/>
      </xdr:nvSpPr>
      <xdr:spPr>
        <a:xfrm>
          <a:off x="1066800" y="1346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過去に特別昇給が未実施であったことなどが要因となり、県内市でも低水準が続いている。現在は、人事評価結果を昇給に反映させるとともに、平成２８年度と令和３年度に昇任選考制度を改善し、昇任・昇格者の増加を促している。また、初任給を国と比較して４号給高く設定していることから、継続的な採用を行うことで、ラスパイレス指数の上昇に努め、一層の給与水準の適正化に努めていく。</a:t>
          </a:r>
          <a:endParaRPr lang="ja-JP" altLang="ja-JP" sz="1000">
            <a:effectLst/>
          </a:endParaRPr>
        </a:p>
        <a:p>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0" name="テキスト ボックス 239"/>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2" name="テキスト ボックス 241"/>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89</xdr:row>
      <xdr:rowOff>139065</xdr:rowOff>
    </xdr:to>
    <xdr:cxnSp macro="">
      <xdr:nvCxnSpPr>
        <xdr:cNvPr id="254" name="直線コネクタ 253"/>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8445"/>
    <xdr:sp macro="" textlink="">
      <xdr:nvSpPr>
        <xdr:cNvPr id="255" name="給与水準   （国との比較）最小値テキスト"/>
        <xdr:cNvSpPr txBox="1"/>
      </xdr:nvSpPr>
      <xdr:spPr>
        <a:xfrm>
          <a:off x="17106900" y="153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6" name="直線コネクタ 255"/>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2000" cy="258445"/>
    <xdr:sp macro="" textlink="">
      <xdr:nvSpPr>
        <xdr:cNvPr id="257" name="給与水準   （国との比較）最大値テキスト"/>
        <xdr:cNvSpPr txBox="1"/>
      </xdr:nvSpPr>
      <xdr:spPr>
        <a:xfrm>
          <a:off x="17106900" y="1357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118745</xdr:rowOff>
    </xdr:from>
    <xdr:to xmlns:xdr="http://schemas.openxmlformats.org/drawingml/2006/spreadsheetDrawing">
      <xdr:col>81</xdr:col>
      <xdr:colOff>44450</xdr:colOff>
      <xdr:row>86</xdr:row>
      <xdr:rowOff>118745</xdr:rowOff>
    </xdr:to>
    <xdr:cxnSp macro="">
      <xdr:nvCxnSpPr>
        <xdr:cNvPr id="259" name="直線コネクタ 258"/>
        <xdr:cNvCxnSpPr/>
      </xdr:nvCxnSpPr>
      <xdr:spPr>
        <a:xfrm>
          <a:off x="16179800" y="148634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60"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118745</xdr:rowOff>
    </xdr:from>
    <xdr:to xmlns:xdr="http://schemas.openxmlformats.org/drawingml/2006/spreadsheetDrawing">
      <xdr:col>77</xdr:col>
      <xdr:colOff>44450</xdr:colOff>
      <xdr:row>87</xdr:row>
      <xdr:rowOff>85090</xdr:rowOff>
    </xdr:to>
    <xdr:cxnSp macro="">
      <xdr:nvCxnSpPr>
        <xdr:cNvPr id="262" name="直線コネクタ 261"/>
        <xdr:cNvCxnSpPr/>
      </xdr:nvCxnSpPr>
      <xdr:spPr>
        <a:xfrm flipV="1">
          <a:off x="15290800" y="1486344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16510</xdr:rowOff>
    </xdr:from>
    <xdr:to xmlns:xdr="http://schemas.openxmlformats.org/drawingml/2006/spreadsheetDrawing">
      <xdr:col>77</xdr:col>
      <xdr:colOff>95250</xdr:colOff>
      <xdr:row>86</xdr:row>
      <xdr:rowOff>118110</xdr:rowOff>
    </xdr:to>
    <xdr:sp macro="" textlink="">
      <xdr:nvSpPr>
        <xdr:cNvPr id="263" name="フローチャート: 判断 262"/>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128270</xdr:rowOff>
    </xdr:from>
    <xdr:ext cx="736600" cy="259080"/>
    <xdr:sp macro="" textlink="">
      <xdr:nvSpPr>
        <xdr:cNvPr id="264" name="テキスト ボックス 263"/>
        <xdr:cNvSpPr txBox="1"/>
      </xdr:nvSpPr>
      <xdr:spPr>
        <a:xfrm>
          <a:off x="15798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84455</xdr:rowOff>
    </xdr:from>
    <xdr:to xmlns:xdr="http://schemas.openxmlformats.org/drawingml/2006/spreadsheetDrawing">
      <xdr:col>72</xdr:col>
      <xdr:colOff>203200</xdr:colOff>
      <xdr:row>87</xdr:row>
      <xdr:rowOff>85090</xdr:rowOff>
    </xdr:to>
    <xdr:cxnSp macro="">
      <xdr:nvCxnSpPr>
        <xdr:cNvPr id="265" name="直線コネクタ 264"/>
        <xdr:cNvCxnSpPr/>
      </xdr:nvCxnSpPr>
      <xdr:spPr>
        <a:xfrm>
          <a:off x="14401800" y="1482915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9080"/>
    <xdr:sp macro="" textlink="">
      <xdr:nvSpPr>
        <xdr:cNvPr id="267" name="テキスト ボックス 266"/>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152400</xdr:rowOff>
    </xdr:from>
    <xdr:to xmlns:xdr="http://schemas.openxmlformats.org/drawingml/2006/spreadsheetDrawing">
      <xdr:col>68</xdr:col>
      <xdr:colOff>152400</xdr:colOff>
      <xdr:row>86</xdr:row>
      <xdr:rowOff>84455</xdr:rowOff>
    </xdr:to>
    <xdr:cxnSp macro="">
      <xdr:nvCxnSpPr>
        <xdr:cNvPr id="268" name="直線コネクタ 267"/>
        <xdr:cNvCxnSpPr/>
      </xdr:nvCxnSpPr>
      <xdr:spPr>
        <a:xfrm>
          <a:off x="13512800" y="147256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9" name="フローチャート: 判断 268"/>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154940</xdr:rowOff>
    </xdr:from>
    <xdr:ext cx="762000" cy="258445"/>
    <xdr:sp macro="" textlink="">
      <xdr:nvSpPr>
        <xdr:cNvPr id="270" name="テキスト ボックス 269"/>
        <xdr:cNvSpPr txBox="1"/>
      </xdr:nvSpPr>
      <xdr:spPr>
        <a:xfrm>
          <a:off x="14020800" y="1489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71" name="フローチャート: 判断 270"/>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17780</xdr:rowOff>
    </xdr:from>
    <xdr:ext cx="762000" cy="258445"/>
    <xdr:sp macro="" textlink="">
      <xdr:nvSpPr>
        <xdr:cNvPr id="272" name="テキスト ボックス 271"/>
        <xdr:cNvSpPr txBox="1"/>
      </xdr:nvSpPr>
      <xdr:spPr>
        <a:xfrm>
          <a:off x="13131800" y="1493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67945</xdr:rowOff>
    </xdr:from>
    <xdr:to xmlns:xdr="http://schemas.openxmlformats.org/drawingml/2006/spreadsheetDrawing">
      <xdr:col>81</xdr:col>
      <xdr:colOff>95250</xdr:colOff>
      <xdr:row>86</xdr:row>
      <xdr:rowOff>169545</xdr:rowOff>
    </xdr:to>
    <xdr:sp macro="" textlink="">
      <xdr:nvSpPr>
        <xdr:cNvPr id="278" name="楕円 277"/>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40640</xdr:rowOff>
    </xdr:from>
    <xdr:ext cx="762000" cy="258445"/>
    <xdr:sp macro="" textlink="">
      <xdr:nvSpPr>
        <xdr:cNvPr id="279" name="給与水準   （国との比較）該当値テキスト"/>
        <xdr:cNvSpPr txBox="1"/>
      </xdr:nvSpPr>
      <xdr:spPr>
        <a:xfrm>
          <a:off x="17106900" y="147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67945</xdr:rowOff>
    </xdr:from>
    <xdr:to xmlns:xdr="http://schemas.openxmlformats.org/drawingml/2006/spreadsheetDrawing">
      <xdr:col>77</xdr:col>
      <xdr:colOff>95250</xdr:colOff>
      <xdr:row>86</xdr:row>
      <xdr:rowOff>169545</xdr:rowOff>
    </xdr:to>
    <xdr:sp macro="" textlink="">
      <xdr:nvSpPr>
        <xdr:cNvPr id="280" name="楕円 279"/>
        <xdr:cNvSpPr/>
      </xdr:nvSpPr>
      <xdr:spPr>
        <a:xfrm>
          <a:off x="16129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154940</xdr:rowOff>
    </xdr:from>
    <xdr:ext cx="736600" cy="258445"/>
    <xdr:sp macro="" textlink="">
      <xdr:nvSpPr>
        <xdr:cNvPr id="281" name="テキスト ボックス 280"/>
        <xdr:cNvSpPr txBox="1"/>
      </xdr:nvSpPr>
      <xdr:spPr>
        <a:xfrm>
          <a:off x="15798800" y="14899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34290</xdr:rowOff>
    </xdr:from>
    <xdr:to xmlns:xdr="http://schemas.openxmlformats.org/drawingml/2006/spreadsheetDrawing">
      <xdr:col>73</xdr:col>
      <xdr:colOff>44450</xdr:colOff>
      <xdr:row>87</xdr:row>
      <xdr:rowOff>135890</xdr:rowOff>
    </xdr:to>
    <xdr:sp macro="" textlink="">
      <xdr:nvSpPr>
        <xdr:cNvPr id="282" name="楕円 281"/>
        <xdr:cNvSpPr/>
      </xdr:nvSpPr>
      <xdr:spPr>
        <a:xfrm>
          <a:off x="15240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120650</xdr:rowOff>
    </xdr:from>
    <xdr:ext cx="762000" cy="258445"/>
    <xdr:sp macro="" textlink="">
      <xdr:nvSpPr>
        <xdr:cNvPr id="283" name="テキスト ボックス 282"/>
        <xdr:cNvSpPr txBox="1"/>
      </xdr:nvSpPr>
      <xdr:spPr>
        <a:xfrm>
          <a:off x="14909800" y="15036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4" name="楕円 283"/>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145415</xdr:rowOff>
    </xdr:from>
    <xdr:ext cx="762000" cy="258445"/>
    <xdr:sp macro="" textlink="">
      <xdr:nvSpPr>
        <xdr:cNvPr id="285" name="テキスト ボックス 284"/>
        <xdr:cNvSpPr txBox="1"/>
      </xdr:nvSpPr>
      <xdr:spPr>
        <a:xfrm>
          <a:off x="14020800" y="14547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6" name="楕円 285"/>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41910</xdr:rowOff>
    </xdr:from>
    <xdr:ext cx="762000" cy="258445"/>
    <xdr:sp macro="" textlink="">
      <xdr:nvSpPr>
        <xdr:cNvPr id="287" name="テキスト ボックス 286"/>
        <xdr:cNvSpPr txBox="1"/>
      </xdr:nvSpPr>
      <xdr:spPr>
        <a:xfrm>
          <a:off x="13131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令和２年１月に志木市定員管理計画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第４期</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を策定し、職員数の適正化に取り組んでいるところであるが、類似団体を下回っている状況である。</a:t>
          </a:r>
          <a:endParaRPr lang="ja-JP" altLang="ja-JP" sz="1000">
            <a:effectLst/>
          </a:endParaRPr>
        </a:p>
        <a:p>
          <a:r>
            <a:rPr kumimoji="1" lang="ja-JP" altLang="ja-JP" sz="1000">
              <a:solidFill>
                <a:schemeClr val="dk1"/>
              </a:solidFill>
              <a:effectLst/>
              <a:latin typeface="+mn-lt"/>
              <a:ea typeface="+mn-ea"/>
              <a:cs typeface="+mn-cs"/>
            </a:rPr>
            <a:t>　今後も、定員管理計画に基づき、予定されている定年引上げの影響も考慮しながら、再任用制度の活用や計画的な職員採用等により適正な定員管理に努める。</a:t>
          </a:r>
          <a:endParaRPr lang="ja-JP" altLang="ja-JP" sz="10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1" name="テキスト ボックス 310"/>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3" name="テキスト ボックス 312"/>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2540</xdr:rowOff>
    </xdr:from>
    <xdr:to xmlns:xdr="http://schemas.openxmlformats.org/drawingml/2006/spreadsheetDrawing">
      <xdr:col>81</xdr:col>
      <xdr:colOff>44450</xdr:colOff>
      <xdr:row>67</xdr:row>
      <xdr:rowOff>55880</xdr:rowOff>
    </xdr:to>
    <xdr:cxnSp macro="">
      <xdr:nvCxnSpPr>
        <xdr:cNvPr id="317" name="直線コネクタ 316"/>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27940</xdr:rowOff>
    </xdr:from>
    <xdr:ext cx="762000" cy="259080"/>
    <xdr:sp macro="" textlink="">
      <xdr:nvSpPr>
        <xdr:cNvPr id="318" name="定員管理の状況最小値テキスト"/>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55880</xdr:rowOff>
    </xdr:from>
    <xdr:to xmlns:xdr="http://schemas.openxmlformats.org/drawingml/2006/spreadsheetDrawing">
      <xdr:col>81</xdr:col>
      <xdr:colOff>133350</xdr:colOff>
      <xdr:row>67</xdr:row>
      <xdr:rowOff>55880</xdr:rowOff>
    </xdr:to>
    <xdr:cxnSp macro="">
      <xdr:nvCxnSpPr>
        <xdr:cNvPr id="319" name="直線コネクタ 318"/>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88900</xdr:rowOff>
    </xdr:from>
    <xdr:ext cx="762000" cy="258445"/>
    <xdr:sp macro="" textlink="">
      <xdr:nvSpPr>
        <xdr:cNvPr id="320" name="定員管理の状況最大値テキスト"/>
        <xdr:cNvSpPr txBox="1"/>
      </xdr:nvSpPr>
      <xdr:spPr>
        <a:xfrm>
          <a:off x="17106900" y="969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2540</xdr:rowOff>
    </xdr:from>
    <xdr:to xmlns:xdr="http://schemas.openxmlformats.org/drawingml/2006/spreadsheetDrawing">
      <xdr:col>81</xdr:col>
      <xdr:colOff>133350</xdr:colOff>
      <xdr:row>58</xdr:row>
      <xdr:rowOff>2540</xdr:rowOff>
    </xdr:to>
    <xdr:cxnSp macro="">
      <xdr:nvCxnSpPr>
        <xdr:cNvPr id="321" name="直線コネクタ 320"/>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163195</xdr:rowOff>
    </xdr:from>
    <xdr:to xmlns:xdr="http://schemas.openxmlformats.org/drawingml/2006/spreadsheetDrawing">
      <xdr:col>81</xdr:col>
      <xdr:colOff>44450</xdr:colOff>
      <xdr:row>58</xdr:row>
      <xdr:rowOff>165100</xdr:rowOff>
    </xdr:to>
    <xdr:cxnSp macro="">
      <xdr:nvCxnSpPr>
        <xdr:cNvPr id="322" name="直線コネクタ 321"/>
        <xdr:cNvCxnSpPr/>
      </xdr:nvCxnSpPr>
      <xdr:spPr>
        <a:xfrm flipV="1">
          <a:off x="16179800" y="101072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129540</xdr:rowOff>
    </xdr:from>
    <xdr:ext cx="762000" cy="259080"/>
    <xdr:sp macro="" textlink="">
      <xdr:nvSpPr>
        <xdr:cNvPr id="323" name="定員管理の状況平均値テキスト"/>
        <xdr:cNvSpPr txBox="1"/>
      </xdr:nvSpPr>
      <xdr:spPr>
        <a:xfrm>
          <a:off x="1710690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157480</xdr:rowOff>
    </xdr:from>
    <xdr:to xmlns:xdr="http://schemas.openxmlformats.org/drawingml/2006/spreadsheetDrawing">
      <xdr:col>81</xdr:col>
      <xdr:colOff>95250</xdr:colOff>
      <xdr:row>61</xdr:row>
      <xdr:rowOff>87630</xdr:rowOff>
    </xdr:to>
    <xdr:sp macro="" textlink="">
      <xdr:nvSpPr>
        <xdr:cNvPr id="324" name="フローチャート: 判断 323"/>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159385</xdr:rowOff>
    </xdr:from>
    <xdr:to xmlns:xdr="http://schemas.openxmlformats.org/drawingml/2006/spreadsheetDrawing">
      <xdr:col>77</xdr:col>
      <xdr:colOff>44450</xdr:colOff>
      <xdr:row>58</xdr:row>
      <xdr:rowOff>165100</xdr:rowOff>
    </xdr:to>
    <xdr:cxnSp macro="">
      <xdr:nvCxnSpPr>
        <xdr:cNvPr id="325" name="直線コネクタ 324"/>
        <xdr:cNvCxnSpPr/>
      </xdr:nvCxnSpPr>
      <xdr:spPr>
        <a:xfrm>
          <a:off x="15290800" y="101034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132080</xdr:rowOff>
    </xdr:from>
    <xdr:to xmlns:xdr="http://schemas.openxmlformats.org/drawingml/2006/spreadsheetDrawing">
      <xdr:col>77</xdr:col>
      <xdr:colOff>95250</xdr:colOff>
      <xdr:row>61</xdr:row>
      <xdr:rowOff>61595</xdr:rowOff>
    </xdr:to>
    <xdr:sp macro="" textlink="">
      <xdr:nvSpPr>
        <xdr:cNvPr id="326" name="フローチャート: 判断 325"/>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46355</xdr:rowOff>
    </xdr:from>
    <xdr:ext cx="736600" cy="259080"/>
    <xdr:sp macro="" textlink="">
      <xdr:nvSpPr>
        <xdr:cNvPr id="327" name="テキスト ボックス 326"/>
        <xdr:cNvSpPr txBox="1"/>
      </xdr:nvSpPr>
      <xdr:spPr>
        <a:xfrm>
          <a:off x="15798800" y="1050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153035</xdr:rowOff>
    </xdr:from>
    <xdr:to xmlns:xdr="http://schemas.openxmlformats.org/drawingml/2006/spreadsheetDrawing">
      <xdr:col>72</xdr:col>
      <xdr:colOff>203200</xdr:colOff>
      <xdr:row>58</xdr:row>
      <xdr:rowOff>159385</xdr:rowOff>
    </xdr:to>
    <xdr:cxnSp macro="">
      <xdr:nvCxnSpPr>
        <xdr:cNvPr id="328" name="直線コネクタ 327"/>
        <xdr:cNvCxnSpPr/>
      </xdr:nvCxnSpPr>
      <xdr:spPr>
        <a:xfrm>
          <a:off x="14401800" y="100971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117475</xdr:rowOff>
    </xdr:from>
    <xdr:to xmlns:xdr="http://schemas.openxmlformats.org/drawingml/2006/spreadsheetDrawing">
      <xdr:col>73</xdr:col>
      <xdr:colOff>44450</xdr:colOff>
      <xdr:row>61</xdr:row>
      <xdr:rowOff>47625</xdr:rowOff>
    </xdr:to>
    <xdr:sp macro="" textlink="">
      <xdr:nvSpPr>
        <xdr:cNvPr id="329" name="フローチャート: 判断 328"/>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32385</xdr:rowOff>
    </xdr:from>
    <xdr:ext cx="762000" cy="258445"/>
    <xdr:sp macro="" textlink="">
      <xdr:nvSpPr>
        <xdr:cNvPr id="330" name="テキスト ボックス 329"/>
        <xdr:cNvSpPr txBox="1"/>
      </xdr:nvSpPr>
      <xdr:spPr>
        <a:xfrm>
          <a:off x="14909800" y="10490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153035</xdr:rowOff>
    </xdr:from>
    <xdr:to xmlns:xdr="http://schemas.openxmlformats.org/drawingml/2006/spreadsheetDrawing">
      <xdr:col>68</xdr:col>
      <xdr:colOff>152400</xdr:colOff>
      <xdr:row>59</xdr:row>
      <xdr:rowOff>3810</xdr:rowOff>
    </xdr:to>
    <xdr:cxnSp macro="">
      <xdr:nvCxnSpPr>
        <xdr:cNvPr id="331" name="直線コネクタ 330"/>
        <xdr:cNvCxnSpPr/>
      </xdr:nvCxnSpPr>
      <xdr:spPr>
        <a:xfrm flipV="1">
          <a:off x="13512800" y="100971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100965</xdr:rowOff>
    </xdr:from>
    <xdr:to xmlns:xdr="http://schemas.openxmlformats.org/drawingml/2006/spreadsheetDrawing">
      <xdr:col>68</xdr:col>
      <xdr:colOff>203200</xdr:colOff>
      <xdr:row>61</xdr:row>
      <xdr:rowOff>31115</xdr:rowOff>
    </xdr:to>
    <xdr:sp macro="" textlink="">
      <xdr:nvSpPr>
        <xdr:cNvPr id="332" name="フローチャート: 判断 331"/>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16510</xdr:rowOff>
    </xdr:from>
    <xdr:ext cx="762000" cy="259080"/>
    <xdr:sp macro="" textlink="">
      <xdr:nvSpPr>
        <xdr:cNvPr id="333" name="テキスト ボックス 332"/>
        <xdr:cNvSpPr txBox="1"/>
      </xdr:nvSpPr>
      <xdr:spPr>
        <a:xfrm>
          <a:off x="14020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95250</xdr:rowOff>
    </xdr:from>
    <xdr:to xmlns:xdr="http://schemas.openxmlformats.org/drawingml/2006/spreadsheetDrawing">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10160</xdr:rowOff>
    </xdr:from>
    <xdr:ext cx="762000" cy="259080"/>
    <xdr:sp macro="" textlink="">
      <xdr:nvSpPr>
        <xdr:cNvPr id="335" name="テキスト ボックス 334"/>
        <xdr:cNvSpPr txBox="1"/>
      </xdr:nvSpPr>
      <xdr:spPr>
        <a:xfrm>
          <a:off x="13131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112395</xdr:rowOff>
    </xdr:from>
    <xdr:to xmlns:xdr="http://schemas.openxmlformats.org/drawingml/2006/spreadsheetDrawing">
      <xdr:col>81</xdr:col>
      <xdr:colOff>95250</xdr:colOff>
      <xdr:row>59</xdr:row>
      <xdr:rowOff>42545</xdr:rowOff>
    </xdr:to>
    <xdr:sp macro="" textlink="">
      <xdr:nvSpPr>
        <xdr:cNvPr id="341" name="楕円 340"/>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128905</xdr:rowOff>
    </xdr:from>
    <xdr:ext cx="762000" cy="259080"/>
    <xdr:sp macro="" textlink="">
      <xdr:nvSpPr>
        <xdr:cNvPr id="342" name="定員管理の状況該当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114300</xdr:rowOff>
    </xdr:from>
    <xdr:to xmlns:xdr="http://schemas.openxmlformats.org/drawingml/2006/spreadsheetDrawing">
      <xdr:col>77</xdr:col>
      <xdr:colOff>95250</xdr:colOff>
      <xdr:row>59</xdr:row>
      <xdr:rowOff>44450</xdr:rowOff>
    </xdr:to>
    <xdr:sp macro="" textlink="">
      <xdr:nvSpPr>
        <xdr:cNvPr id="343" name="楕円 342"/>
        <xdr:cNvSpPr/>
      </xdr:nvSpPr>
      <xdr:spPr>
        <a:xfrm>
          <a:off x="1612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54610</xdr:rowOff>
    </xdr:from>
    <xdr:ext cx="736600" cy="258445"/>
    <xdr:sp macro="" textlink="">
      <xdr:nvSpPr>
        <xdr:cNvPr id="344" name="テキスト ボックス 343"/>
        <xdr:cNvSpPr txBox="1"/>
      </xdr:nvSpPr>
      <xdr:spPr>
        <a:xfrm>
          <a:off x="15798800" y="9827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109220</xdr:rowOff>
    </xdr:from>
    <xdr:to xmlns:xdr="http://schemas.openxmlformats.org/drawingml/2006/spreadsheetDrawing">
      <xdr:col>73</xdr:col>
      <xdr:colOff>44450</xdr:colOff>
      <xdr:row>59</xdr:row>
      <xdr:rowOff>38735</xdr:rowOff>
    </xdr:to>
    <xdr:sp macro="" textlink="">
      <xdr:nvSpPr>
        <xdr:cNvPr id="345" name="楕円 344"/>
        <xdr:cNvSpPr/>
      </xdr:nvSpPr>
      <xdr:spPr>
        <a:xfrm>
          <a:off x="15240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48895</xdr:rowOff>
    </xdr:from>
    <xdr:ext cx="762000" cy="259080"/>
    <xdr:sp macro="" textlink="">
      <xdr:nvSpPr>
        <xdr:cNvPr id="346" name="テキスト ボックス 345"/>
        <xdr:cNvSpPr txBox="1"/>
      </xdr:nvSpPr>
      <xdr:spPr>
        <a:xfrm>
          <a:off x="149098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102235</xdr:rowOff>
    </xdr:from>
    <xdr:to xmlns:xdr="http://schemas.openxmlformats.org/drawingml/2006/spreadsheetDrawing">
      <xdr:col>68</xdr:col>
      <xdr:colOff>203200</xdr:colOff>
      <xdr:row>59</xdr:row>
      <xdr:rowOff>32385</xdr:rowOff>
    </xdr:to>
    <xdr:sp macro="" textlink="">
      <xdr:nvSpPr>
        <xdr:cNvPr id="347" name="楕円 346"/>
        <xdr:cNvSpPr/>
      </xdr:nvSpPr>
      <xdr:spPr>
        <a:xfrm>
          <a:off x="143510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42545</xdr:rowOff>
    </xdr:from>
    <xdr:ext cx="762000" cy="258445"/>
    <xdr:sp macro="" textlink="">
      <xdr:nvSpPr>
        <xdr:cNvPr id="348" name="テキスト ボックス 347"/>
        <xdr:cNvSpPr txBox="1"/>
      </xdr:nvSpPr>
      <xdr:spPr>
        <a:xfrm>
          <a:off x="14020800" y="981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124460</xdr:rowOff>
    </xdr:from>
    <xdr:to xmlns:xdr="http://schemas.openxmlformats.org/drawingml/2006/spreadsheetDrawing">
      <xdr:col>64</xdr:col>
      <xdr:colOff>152400</xdr:colOff>
      <xdr:row>59</xdr:row>
      <xdr:rowOff>54610</xdr:rowOff>
    </xdr:to>
    <xdr:sp macro="" textlink="">
      <xdr:nvSpPr>
        <xdr:cNvPr id="349" name="楕円 348"/>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64770</xdr:rowOff>
    </xdr:from>
    <xdr:ext cx="762000" cy="258445"/>
    <xdr:sp macro="" textlink="">
      <xdr:nvSpPr>
        <xdr:cNvPr id="350" name="テキスト ボックス 349"/>
        <xdr:cNvSpPr txBox="1"/>
      </xdr:nvSpPr>
      <xdr:spPr>
        <a:xfrm>
          <a:off x="13131800" y="983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実質公債費比率については</a:t>
          </a:r>
          <a:r>
            <a:rPr kumimoji="1" lang="ja-JP" altLang="en-US" sz="1000">
              <a:solidFill>
                <a:schemeClr val="dk1"/>
              </a:solidFill>
              <a:effectLst/>
              <a:latin typeface="+mn-lt"/>
              <a:ea typeface="+mn-ea"/>
              <a:cs typeface="+mn-cs"/>
            </a:rPr>
            <a:t>微増となっており</a:t>
          </a:r>
          <a:r>
            <a:rPr kumimoji="1" lang="ja-JP" altLang="ja-JP" sz="1000">
              <a:solidFill>
                <a:schemeClr val="dk1"/>
              </a:solidFill>
              <a:effectLst/>
              <a:latin typeface="+mn-lt"/>
              <a:ea typeface="+mn-ea"/>
              <a:cs typeface="+mn-cs"/>
            </a:rPr>
            <a:t>、類似団体平均と比較しても非常に低い数値を維持しているが、一般会計等の元利償還金の増などにより単年度で見た場合は前年度比で</a:t>
          </a:r>
          <a:r>
            <a:rPr kumimoji="1" lang="en-US" altLang="ja-JP" sz="1000">
              <a:solidFill>
                <a:schemeClr val="dk1"/>
              </a:solidFill>
              <a:effectLst/>
              <a:latin typeface="+mn-lt"/>
              <a:ea typeface="+mn-ea"/>
              <a:cs typeface="+mn-cs"/>
            </a:rPr>
            <a:t>0.619</a:t>
          </a:r>
          <a:r>
            <a:rPr kumimoji="1" lang="ja-JP" altLang="ja-JP" sz="1000">
              <a:solidFill>
                <a:schemeClr val="dk1"/>
              </a:solidFill>
              <a:effectLst/>
              <a:latin typeface="+mn-lt"/>
              <a:ea typeface="+mn-ea"/>
              <a:cs typeface="+mn-cs"/>
            </a:rPr>
            <a:t>ポイントの増となっている。</a:t>
          </a:r>
          <a:endParaRPr lang="ja-JP" altLang="ja-JP" sz="11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新複合施設の建設事業</a:t>
          </a:r>
          <a:r>
            <a:rPr kumimoji="1" lang="ja-JP" altLang="ja-JP" sz="1000">
              <a:solidFill>
                <a:schemeClr val="dk1"/>
              </a:solidFill>
              <a:effectLst/>
              <a:latin typeface="+mn-lt"/>
              <a:ea typeface="+mn-ea"/>
              <a:cs typeface="+mn-cs"/>
            </a:rPr>
            <a:t>をはじめとした、老朽化した公共施設の更新などに伴い、実質公債費比率は増加していくことが見込まれることから、交付税措置のある地方債や公共施設安心安全化基金を有効に活用し、健全な財政運営に努めていく。</a:t>
          </a:r>
          <a:endParaRPr lang="ja-JP" altLang="ja-JP" sz="11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74930</xdr:rowOff>
    </xdr:to>
    <xdr:cxnSp macro="">
      <xdr:nvCxnSpPr>
        <xdr:cNvPr id="378" name="直線コネクタ 377"/>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81"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2" name="直線コネクタ 381"/>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147955</xdr:rowOff>
    </xdr:from>
    <xdr:to xmlns:xdr="http://schemas.openxmlformats.org/drawingml/2006/spreadsheetDrawing">
      <xdr:col>81</xdr:col>
      <xdr:colOff>44450</xdr:colOff>
      <xdr:row>39</xdr:row>
      <xdr:rowOff>8890</xdr:rowOff>
    </xdr:to>
    <xdr:cxnSp macro="">
      <xdr:nvCxnSpPr>
        <xdr:cNvPr id="383" name="直線コネクタ 382"/>
        <xdr:cNvCxnSpPr/>
      </xdr:nvCxnSpPr>
      <xdr:spPr>
        <a:xfrm>
          <a:off x="16179800" y="66630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104775</xdr:rowOff>
    </xdr:from>
    <xdr:ext cx="762000" cy="259080"/>
    <xdr:sp macro="" textlink="">
      <xdr:nvSpPr>
        <xdr:cNvPr id="384" name="公債費負担の状況平均値テキスト"/>
        <xdr:cNvSpPr txBox="1"/>
      </xdr:nvSpPr>
      <xdr:spPr>
        <a:xfrm>
          <a:off x="17106900" y="6962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132715</xdr:rowOff>
    </xdr:from>
    <xdr:to xmlns:xdr="http://schemas.openxmlformats.org/drawingml/2006/spreadsheetDrawing">
      <xdr:col>81</xdr:col>
      <xdr:colOff>95250</xdr:colOff>
      <xdr:row>41</xdr:row>
      <xdr:rowOff>63500</xdr:rowOff>
    </xdr:to>
    <xdr:sp macro="" textlink="">
      <xdr:nvSpPr>
        <xdr:cNvPr id="385" name="フローチャート: 判断 384"/>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132080</xdr:rowOff>
    </xdr:from>
    <xdr:to xmlns:xdr="http://schemas.openxmlformats.org/drawingml/2006/spreadsheetDrawing">
      <xdr:col>77</xdr:col>
      <xdr:colOff>44450</xdr:colOff>
      <xdr:row>38</xdr:row>
      <xdr:rowOff>147955</xdr:rowOff>
    </xdr:to>
    <xdr:cxnSp macro="">
      <xdr:nvCxnSpPr>
        <xdr:cNvPr id="386" name="直線コネクタ 385"/>
        <xdr:cNvCxnSpPr/>
      </xdr:nvCxnSpPr>
      <xdr:spPr>
        <a:xfrm>
          <a:off x="15290800" y="6647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87630</xdr:rowOff>
    </xdr:from>
    <xdr:ext cx="736600" cy="258445"/>
    <xdr:sp macro="" textlink="">
      <xdr:nvSpPr>
        <xdr:cNvPr id="388" name="テキスト ボックス 387"/>
        <xdr:cNvSpPr txBox="1"/>
      </xdr:nvSpPr>
      <xdr:spPr>
        <a:xfrm>
          <a:off x="15798800" y="7117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132080</xdr:rowOff>
    </xdr:from>
    <xdr:to xmlns:xdr="http://schemas.openxmlformats.org/drawingml/2006/spreadsheetDrawing">
      <xdr:col>72</xdr:col>
      <xdr:colOff>203200</xdr:colOff>
      <xdr:row>38</xdr:row>
      <xdr:rowOff>132080</xdr:rowOff>
    </xdr:to>
    <xdr:cxnSp macro="">
      <xdr:nvCxnSpPr>
        <xdr:cNvPr id="389" name="直線コネクタ 388"/>
        <xdr:cNvCxnSpPr/>
      </xdr:nvCxnSpPr>
      <xdr:spPr>
        <a:xfrm>
          <a:off x="14401800" y="6647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xdr:rowOff>
    </xdr:from>
    <xdr:to xmlns:xdr="http://schemas.openxmlformats.org/drawingml/2006/spreadsheetDrawing">
      <xdr:col>73</xdr:col>
      <xdr:colOff>44450</xdr:colOff>
      <xdr:row>41</xdr:row>
      <xdr:rowOff>111125</xdr:rowOff>
    </xdr:to>
    <xdr:sp macro="" textlink="">
      <xdr:nvSpPr>
        <xdr:cNvPr id="390" name="フローチャート: 判断 389"/>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95885</xdr:rowOff>
    </xdr:from>
    <xdr:ext cx="762000" cy="259080"/>
    <xdr:sp macro="" textlink="">
      <xdr:nvSpPr>
        <xdr:cNvPr id="391" name="テキスト ボックス 390"/>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132080</xdr:rowOff>
    </xdr:from>
    <xdr:to xmlns:xdr="http://schemas.openxmlformats.org/drawingml/2006/spreadsheetDrawing">
      <xdr:col>68</xdr:col>
      <xdr:colOff>152400</xdr:colOff>
      <xdr:row>38</xdr:row>
      <xdr:rowOff>147955</xdr:rowOff>
    </xdr:to>
    <xdr:cxnSp macro="">
      <xdr:nvCxnSpPr>
        <xdr:cNvPr id="392" name="直線コネクタ 391"/>
        <xdr:cNvCxnSpPr/>
      </xdr:nvCxnSpPr>
      <xdr:spPr>
        <a:xfrm flipV="1">
          <a:off x="13512800" y="6647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17780</xdr:rowOff>
    </xdr:from>
    <xdr:to xmlns:xdr="http://schemas.openxmlformats.org/drawingml/2006/spreadsheetDrawing">
      <xdr:col>68</xdr:col>
      <xdr:colOff>203200</xdr:colOff>
      <xdr:row>41</xdr:row>
      <xdr:rowOff>118745</xdr:rowOff>
    </xdr:to>
    <xdr:sp macro="" textlink="">
      <xdr:nvSpPr>
        <xdr:cNvPr id="393" name="フローチャート: 判断 392"/>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103505</xdr:rowOff>
    </xdr:from>
    <xdr:ext cx="762000" cy="259080"/>
    <xdr:sp macro="" textlink="">
      <xdr:nvSpPr>
        <xdr:cNvPr id="394" name="テキスト ボックス 393"/>
        <xdr:cNvSpPr txBox="1"/>
      </xdr:nvSpPr>
      <xdr:spPr>
        <a:xfrm>
          <a:off x="14020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33655</xdr:rowOff>
    </xdr:from>
    <xdr:to xmlns:xdr="http://schemas.openxmlformats.org/drawingml/2006/spreadsheetDrawing">
      <xdr:col>64</xdr:col>
      <xdr:colOff>152400</xdr:colOff>
      <xdr:row>41</xdr:row>
      <xdr:rowOff>135255</xdr:rowOff>
    </xdr:to>
    <xdr:sp macro="" textlink="">
      <xdr:nvSpPr>
        <xdr:cNvPr id="395" name="フローチャート: 判断 394"/>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120650</xdr:rowOff>
    </xdr:from>
    <xdr:ext cx="762000" cy="258445"/>
    <xdr:sp macro="" textlink="">
      <xdr:nvSpPr>
        <xdr:cNvPr id="396" name="テキスト ボックス 395"/>
        <xdr:cNvSpPr txBox="1"/>
      </xdr:nvSpPr>
      <xdr:spPr>
        <a:xfrm>
          <a:off x="13131800" y="715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129540</xdr:rowOff>
    </xdr:from>
    <xdr:to xmlns:xdr="http://schemas.openxmlformats.org/drawingml/2006/spreadsheetDrawing">
      <xdr:col>81</xdr:col>
      <xdr:colOff>95250</xdr:colOff>
      <xdr:row>39</xdr:row>
      <xdr:rowOff>59690</xdr:rowOff>
    </xdr:to>
    <xdr:sp macro="" textlink="">
      <xdr:nvSpPr>
        <xdr:cNvPr id="402" name="楕円 40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146050</xdr:rowOff>
    </xdr:from>
    <xdr:ext cx="762000" cy="258445"/>
    <xdr:sp macro="" textlink="">
      <xdr:nvSpPr>
        <xdr:cNvPr id="403" name="公債費負担の状況該当値テキスト"/>
        <xdr:cNvSpPr txBox="1"/>
      </xdr:nvSpPr>
      <xdr:spPr>
        <a:xfrm>
          <a:off x="17106900" y="6489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97790</xdr:rowOff>
    </xdr:from>
    <xdr:to xmlns:xdr="http://schemas.openxmlformats.org/drawingml/2006/spreadsheetDrawing">
      <xdr:col>77</xdr:col>
      <xdr:colOff>95250</xdr:colOff>
      <xdr:row>39</xdr:row>
      <xdr:rowOff>27305</xdr:rowOff>
    </xdr:to>
    <xdr:sp macro="" textlink="">
      <xdr:nvSpPr>
        <xdr:cNvPr id="404" name="楕円 403"/>
        <xdr:cNvSpPr/>
      </xdr:nvSpPr>
      <xdr:spPr>
        <a:xfrm>
          <a:off x="16129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37465</xdr:rowOff>
    </xdr:from>
    <xdr:ext cx="736600" cy="259080"/>
    <xdr:sp macro="" textlink="">
      <xdr:nvSpPr>
        <xdr:cNvPr id="405" name="テキスト ボックス 404"/>
        <xdr:cNvSpPr txBox="1"/>
      </xdr:nvSpPr>
      <xdr:spPr>
        <a:xfrm>
          <a:off x="15798800" y="6381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81280</xdr:rowOff>
    </xdr:from>
    <xdr:to xmlns:xdr="http://schemas.openxmlformats.org/drawingml/2006/spreadsheetDrawing">
      <xdr:col>73</xdr:col>
      <xdr:colOff>44450</xdr:colOff>
      <xdr:row>39</xdr:row>
      <xdr:rowOff>11430</xdr:rowOff>
    </xdr:to>
    <xdr:sp macro="" textlink="">
      <xdr:nvSpPr>
        <xdr:cNvPr id="406" name="楕円 405"/>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21590</xdr:rowOff>
    </xdr:from>
    <xdr:ext cx="762000" cy="259080"/>
    <xdr:sp macro="" textlink="">
      <xdr:nvSpPr>
        <xdr:cNvPr id="407" name="テキスト ボックス 406"/>
        <xdr:cNvSpPr txBox="1"/>
      </xdr:nvSpPr>
      <xdr:spPr>
        <a:xfrm>
          <a:off x="14909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81280</xdr:rowOff>
    </xdr:from>
    <xdr:to xmlns:xdr="http://schemas.openxmlformats.org/drawingml/2006/spreadsheetDrawing">
      <xdr:col>68</xdr:col>
      <xdr:colOff>203200</xdr:colOff>
      <xdr:row>39</xdr:row>
      <xdr:rowOff>11430</xdr:rowOff>
    </xdr:to>
    <xdr:sp macro="" textlink="">
      <xdr:nvSpPr>
        <xdr:cNvPr id="408" name="楕円 407"/>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21590</xdr:rowOff>
    </xdr:from>
    <xdr:ext cx="762000" cy="259080"/>
    <xdr:sp macro="" textlink="">
      <xdr:nvSpPr>
        <xdr:cNvPr id="409" name="テキスト ボックス 408"/>
        <xdr:cNvSpPr txBox="1"/>
      </xdr:nvSpPr>
      <xdr:spPr>
        <a:xfrm>
          <a:off x="14020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97790</xdr:rowOff>
    </xdr:from>
    <xdr:to xmlns:xdr="http://schemas.openxmlformats.org/drawingml/2006/spreadsheetDrawing">
      <xdr:col>64</xdr:col>
      <xdr:colOff>152400</xdr:colOff>
      <xdr:row>39</xdr:row>
      <xdr:rowOff>27305</xdr:rowOff>
    </xdr:to>
    <xdr:sp macro="" textlink="">
      <xdr:nvSpPr>
        <xdr:cNvPr id="410" name="楕円 409"/>
        <xdr:cNvSpPr/>
      </xdr:nvSpPr>
      <xdr:spPr>
        <a:xfrm>
          <a:off x="13462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37465</xdr:rowOff>
    </xdr:from>
    <xdr:ext cx="762000" cy="259080"/>
    <xdr:sp macro="" textlink="">
      <xdr:nvSpPr>
        <xdr:cNvPr id="411" name="テキスト ボックス 410"/>
        <xdr:cNvSpPr txBox="1"/>
      </xdr:nvSpPr>
      <xdr:spPr>
        <a:xfrm>
          <a:off x="13131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将来負担比率については、引き続きマイナスの数値であり、類似団体内順位１位を維持しているが、実質的には前年度比で</a:t>
          </a:r>
          <a:r>
            <a:rPr kumimoji="1" lang="en-US" altLang="ja-JP" sz="1000">
              <a:solidFill>
                <a:schemeClr val="dk1"/>
              </a:solidFill>
              <a:effectLst/>
              <a:latin typeface="+mn-lt"/>
              <a:ea typeface="+mn-ea"/>
              <a:cs typeface="+mn-cs"/>
            </a:rPr>
            <a:t>17.6</a:t>
          </a:r>
          <a:r>
            <a:rPr kumimoji="1" lang="ja-JP" altLang="ja-JP" sz="1000">
              <a:solidFill>
                <a:schemeClr val="dk1"/>
              </a:solidFill>
              <a:effectLst/>
              <a:latin typeface="+mn-lt"/>
              <a:ea typeface="+mn-ea"/>
              <a:cs typeface="+mn-cs"/>
            </a:rPr>
            <a:t>ポイントの増となっている。</a:t>
          </a:r>
          <a:endParaRPr lang="ja-JP" altLang="ja-JP" sz="1100">
            <a:effectLst/>
          </a:endParaRPr>
        </a:p>
        <a:p>
          <a:r>
            <a:rPr kumimoji="1" lang="ja-JP" altLang="ja-JP" sz="1000">
              <a:solidFill>
                <a:schemeClr val="dk1"/>
              </a:solidFill>
              <a:effectLst/>
              <a:latin typeface="+mn-lt"/>
              <a:ea typeface="+mn-ea"/>
              <a:cs typeface="+mn-cs"/>
            </a:rPr>
            <a:t>　主な要因としては、財政調整基金をはじめとした充当可能財源が前年度と比較して約</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千万</a:t>
          </a:r>
          <a:r>
            <a:rPr kumimoji="1" lang="ja-JP" altLang="ja-JP" sz="1000">
              <a:solidFill>
                <a:schemeClr val="dk1"/>
              </a:solidFill>
              <a:effectLst/>
              <a:latin typeface="+mn-lt"/>
              <a:ea typeface="+mn-ea"/>
              <a:cs typeface="+mn-cs"/>
            </a:rPr>
            <a:t>円の増となったものの、新庁舎建設にかかる地方債の借入れ等により将来負担額も約</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千万円の増となったことなどによる。　</a:t>
          </a:r>
          <a:endParaRPr lang="ja-JP" altLang="ja-JP" sz="11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新複合施設の建設事業など</a:t>
          </a:r>
          <a:r>
            <a:rPr kumimoji="1" lang="ja-JP" altLang="ja-JP" sz="1000">
              <a:solidFill>
                <a:schemeClr val="dk1"/>
              </a:solidFill>
              <a:effectLst/>
              <a:latin typeface="+mn-lt"/>
              <a:ea typeface="+mn-ea"/>
              <a:cs typeface="+mn-cs"/>
            </a:rPr>
            <a:t>、多額の財政出動が見込まれることから、地方債の起債にあたっては、引き続き、計画的な借入れを行い、健全な財政運営に努めていく。</a:t>
          </a:r>
          <a:endParaRPr lang="ja-JP" altLang="ja-JP" sz="11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9" name="テキスト ボックス 428"/>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1" name="テキスト ボックス 430"/>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66675</xdr:rowOff>
    </xdr:to>
    <xdr:cxnSp macro="">
      <xdr:nvCxnSpPr>
        <xdr:cNvPr id="440" name="直線コネクタ 439"/>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38735</xdr:rowOff>
    </xdr:from>
    <xdr:ext cx="762000" cy="259080"/>
    <xdr:sp macro="" textlink="">
      <xdr:nvSpPr>
        <xdr:cNvPr id="441" name="将来負担の状況最小値テキスト"/>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66675</xdr:rowOff>
    </xdr:from>
    <xdr:to xmlns:xdr="http://schemas.openxmlformats.org/drawingml/2006/spreadsheetDrawing">
      <xdr:col>81</xdr:col>
      <xdr:colOff>133350</xdr:colOff>
      <xdr:row>23</xdr:row>
      <xdr:rowOff>66675</xdr:rowOff>
    </xdr:to>
    <xdr:cxnSp macro="">
      <xdr:nvCxnSpPr>
        <xdr:cNvPr id="442" name="直線コネクタ 441"/>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41910</xdr:rowOff>
    </xdr:from>
    <xdr:ext cx="762000" cy="258445"/>
    <xdr:sp macro="" textlink="">
      <xdr:nvSpPr>
        <xdr:cNvPr id="445" name="将来負担の状況平均値テキスト"/>
        <xdr:cNvSpPr txBox="1"/>
      </xdr:nvSpPr>
      <xdr:spPr>
        <a:xfrm>
          <a:off x="17106900" y="2442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69850</xdr:rowOff>
    </xdr:from>
    <xdr:to xmlns:xdr="http://schemas.openxmlformats.org/drawingml/2006/spreadsheetDrawing">
      <xdr:col>81</xdr:col>
      <xdr:colOff>95250</xdr:colOff>
      <xdr:row>14</xdr:row>
      <xdr:rowOff>171450</xdr:rowOff>
    </xdr:to>
    <xdr:sp macro="" textlink="">
      <xdr:nvSpPr>
        <xdr:cNvPr id="446" name="フローチャート: 判断 445"/>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21590</xdr:rowOff>
    </xdr:from>
    <xdr:to xmlns:xdr="http://schemas.openxmlformats.org/drawingml/2006/spreadsheetDrawing">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133350</xdr:rowOff>
    </xdr:from>
    <xdr:ext cx="736600" cy="258445"/>
    <xdr:sp macro="" textlink="">
      <xdr:nvSpPr>
        <xdr:cNvPr id="448" name="テキスト ボックス 447"/>
        <xdr:cNvSpPr txBox="1"/>
      </xdr:nvSpPr>
      <xdr:spPr>
        <a:xfrm>
          <a:off x="15798800" y="2362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44450</xdr:rowOff>
    </xdr:from>
    <xdr:to xmlns:xdr="http://schemas.openxmlformats.org/drawingml/2006/spreadsheetDrawing">
      <xdr:col>73</xdr:col>
      <xdr:colOff>44450</xdr:colOff>
      <xdr:row>15</xdr:row>
      <xdr:rowOff>146050</xdr:rowOff>
    </xdr:to>
    <xdr:sp macro="" textlink="">
      <xdr:nvSpPr>
        <xdr:cNvPr id="449" name="フローチャート: 判断 448"/>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156210</xdr:rowOff>
    </xdr:from>
    <xdr:ext cx="762000" cy="258445"/>
    <xdr:sp macro="" textlink="">
      <xdr:nvSpPr>
        <xdr:cNvPr id="450" name="テキスト ボックス 449"/>
        <xdr:cNvSpPr txBox="1"/>
      </xdr:nvSpPr>
      <xdr:spPr>
        <a:xfrm>
          <a:off x="1490980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72390</xdr:rowOff>
    </xdr:from>
    <xdr:to xmlns:xdr="http://schemas.openxmlformats.org/drawingml/2006/spreadsheetDrawing">
      <xdr:col>68</xdr:col>
      <xdr:colOff>203200</xdr:colOff>
      <xdr:row>16</xdr:row>
      <xdr:rowOff>2540</xdr:rowOff>
    </xdr:to>
    <xdr:sp macro="" textlink="">
      <xdr:nvSpPr>
        <xdr:cNvPr id="451" name="フローチャート: 判断 450"/>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12700</xdr:rowOff>
    </xdr:from>
    <xdr:ext cx="762000" cy="259080"/>
    <xdr:sp macro="" textlink="">
      <xdr:nvSpPr>
        <xdr:cNvPr id="452" name="テキスト ボックス 451"/>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4445</xdr:rowOff>
    </xdr:from>
    <xdr:to xmlns:xdr="http://schemas.openxmlformats.org/drawingml/2006/spreadsheetDrawing">
      <xdr:col>64</xdr:col>
      <xdr:colOff>152400</xdr:colOff>
      <xdr:row>16</xdr:row>
      <xdr:rowOff>106045</xdr:rowOff>
    </xdr:to>
    <xdr:sp macro="" textlink="">
      <xdr:nvSpPr>
        <xdr:cNvPr id="453" name="フローチャート: 判断 452"/>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116205</xdr:rowOff>
    </xdr:from>
    <xdr:ext cx="762000" cy="259080"/>
    <xdr:sp macro="" textlink="">
      <xdr:nvSpPr>
        <xdr:cNvPr id="454" name="テキスト ボックス 453"/>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123825</xdr:colOff>
      <xdr:row>26</xdr:row>
      <xdr:rowOff>66675</xdr:rowOff>
    </xdr:from>
    <xdr:ext cx="9096375" cy="427990"/>
    <xdr:sp macro="" textlink="">
      <xdr:nvSpPr>
        <xdr:cNvPr id="461" name="テキスト ボックス 460"/>
        <xdr:cNvSpPr txBox="1"/>
      </xdr:nvSpPr>
      <xdr:spPr>
        <a:xfrm>
          <a:off x="752475" y="4524375"/>
          <a:ext cx="9096375" cy="4279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a:r>
            <a:rPr lang="en-US" altLang="ja-JP" sz="1000">
              <a:solidFill>
                <a:schemeClr val="tx1"/>
              </a:solidFill>
              <a:latin typeface="ＭＳ Ｐゴシック"/>
              <a:ea typeface="ＭＳ Ｐゴシック"/>
            </a:rPr>
            <a:t>※</a:t>
          </a:r>
          <a:r>
            <a:rPr lang="ja-JP" altLang="en-US" sz="1000">
              <a:solidFill>
                <a:schemeClr val="tx1"/>
              </a:solidFill>
              <a:latin typeface="ＭＳ Ｐゴシック"/>
              <a:ea typeface="ＭＳ Ｐゴシック"/>
            </a:rPr>
            <a:t>「定員管理の状況」の「人口</a:t>
          </a:r>
          <a:r>
            <a:rPr lang="en-US" altLang="ja-JP" sz="1000">
              <a:solidFill>
                <a:schemeClr val="tx1"/>
              </a:solidFill>
              <a:latin typeface="ＭＳ Ｐゴシック"/>
              <a:ea typeface="ＭＳ Ｐゴシック"/>
            </a:rPr>
            <a:t>1,000</a:t>
          </a:r>
          <a:r>
            <a:rPr lang="ja-JP" altLang="en-US" sz="1000">
              <a:solidFill>
                <a:schemeClr val="tx1"/>
              </a:solidFill>
              <a:latin typeface="ＭＳ Ｐゴシック"/>
              <a:ea typeface="ＭＳ Ｐゴシック"/>
            </a:rPr>
            <a:t>人当たり職員数」</a:t>
          </a:r>
          <a:r>
            <a:rPr lang="ja-JP" altLang="en-US" sz="1000">
              <a:solidFill>
                <a:schemeClr val="tx1"/>
              </a:solidFill>
              <a:latin typeface="ＭＳ Ｐゴシック"/>
              <a:ea typeface="ＭＳ Ｐゴシック"/>
              <a:cs typeface="+mn-cs"/>
            </a:rPr>
            <a:t>の算出に用いる</a:t>
          </a:r>
          <a:r>
            <a:rPr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lang="en-US" altLang="ja-JP" sz="1000">
            <a:solidFill>
              <a:schemeClr val="tx1"/>
            </a:solidFill>
            <a:latin typeface="ＭＳ Ｐゴシック"/>
            <a:ea typeface="ＭＳ Ｐゴシック"/>
          </a:endParaRPr>
        </a:p>
        <a:p>
          <a:pPr algn="l"/>
          <a:r>
            <a:rPr lang="en-US" altLang="ja-JP" sz="1000">
              <a:solidFill>
                <a:schemeClr val="tx1"/>
              </a:solidFill>
              <a:latin typeface="ＭＳ Ｐゴシック"/>
              <a:ea typeface="ＭＳ Ｐゴシック"/>
            </a:rPr>
            <a:t>   </a:t>
          </a:r>
          <a:r>
            <a:rPr lang="ja-JP" altLang="en-US" sz="1000">
              <a:solidFill>
                <a:schemeClr val="tx1"/>
              </a:solidFill>
              <a:latin typeface="ＭＳ Ｐゴシック"/>
              <a:ea typeface="ＭＳ Ｐゴシック"/>
            </a:rPr>
            <a:t>地方公務員給与実態調査に基づいているが、令和</a:t>
          </a:r>
          <a:r>
            <a:rPr lang="en-US" altLang="ja-JP" sz="1000">
              <a:solidFill>
                <a:schemeClr val="tx1"/>
              </a:solidFill>
              <a:latin typeface="ＭＳ Ｐゴシック"/>
              <a:ea typeface="ＭＳ Ｐゴシック"/>
            </a:rPr>
            <a:t>3</a:t>
          </a:r>
          <a:r>
            <a:rPr lang="ja-JP" altLang="en-US" sz="1000">
              <a:solidFill>
                <a:schemeClr val="tx1"/>
              </a:solidFill>
              <a:latin typeface="ＭＳ Ｐゴシック"/>
              <a:ea typeface="ＭＳ Ｐゴシック"/>
            </a:rPr>
            <a:t>年度は令和</a:t>
          </a:r>
          <a:r>
            <a:rPr lang="en-US" altLang="ja-JP" sz="1000">
              <a:solidFill>
                <a:schemeClr val="tx1"/>
              </a:solidFill>
              <a:latin typeface="ＭＳ Ｐゴシック"/>
              <a:ea typeface="ＭＳ Ｐゴシック"/>
            </a:rPr>
            <a:t>3</a:t>
          </a:r>
          <a:r>
            <a:rPr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類似団体と比べると、人件費にかかる経常収支比率は低くなっているが、要因として、消防業務を一部事務組合で行っていること、業務の一部を民間委託化したことがあげられる。</a:t>
          </a:r>
          <a:endParaRPr lang="ja-JP" altLang="ja-JP" sz="1000">
            <a:effectLst/>
          </a:endParaRPr>
        </a:p>
        <a:p>
          <a:r>
            <a:rPr kumimoji="1" lang="ja-JP" altLang="ja-JP" sz="1000">
              <a:solidFill>
                <a:schemeClr val="dk1"/>
              </a:solidFill>
              <a:effectLst/>
              <a:latin typeface="+mn-lt"/>
              <a:ea typeface="+mn-ea"/>
              <a:cs typeface="+mn-cs"/>
            </a:rPr>
            <a:t>　今後は、これらを含めた人件費関係全体の増大を最小限に抑えつつ、安定した公共サービスを提供するため、志木市定員管理計画に沿って、適正な職員数を採用していく。</a:t>
          </a:r>
          <a:endParaRPr lang="ja-JP" altLang="ja-JP" sz="10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100330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15240</xdr:rowOff>
    </xdr:from>
    <xdr:ext cx="762000" cy="259080"/>
    <xdr:sp macro="" textlink="">
      <xdr:nvSpPr>
        <xdr:cNvPr id="64" name="人件費最大値テキスト"/>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100330</xdr:rowOff>
    </xdr:from>
    <xdr:to xmlns:xdr="http://schemas.openxmlformats.org/drawingml/2006/spreadsheetDrawing">
      <xdr:col>24</xdr:col>
      <xdr:colOff>114300</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111760</xdr:rowOff>
    </xdr:from>
    <xdr:to xmlns:xdr="http://schemas.openxmlformats.org/drawingml/2006/spreadsheetDrawing">
      <xdr:col>24</xdr:col>
      <xdr:colOff>25400</xdr:colOff>
      <xdr:row>35</xdr:row>
      <xdr:rowOff>62230</xdr:rowOff>
    </xdr:to>
    <xdr:cxnSp macro="">
      <xdr:nvCxnSpPr>
        <xdr:cNvPr id="66" name="直線コネクタ 65"/>
        <xdr:cNvCxnSpPr/>
      </xdr:nvCxnSpPr>
      <xdr:spPr>
        <a:xfrm flipV="1">
          <a:off x="3987800" y="594106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62230</xdr:rowOff>
    </xdr:from>
    <xdr:to xmlns:xdr="http://schemas.openxmlformats.org/drawingml/2006/spreadsheetDrawing">
      <xdr:col>19</xdr:col>
      <xdr:colOff>187325</xdr:colOff>
      <xdr:row>35</xdr:row>
      <xdr:rowOff>77470</xdr:rowOff>
    </xdr:to>
    <xdr:cxnSp macro="">
      <xdr:nvCxnSpPr>
        <xdr:cNvPr id="69" name="直線コネクタ 68"/>
        <xdr:cNvCxnSpPr/>
      </xdr:nvCxnSpPr>
      <xdr:spPr>
        <a:xfrm flipV="1">
          <a:off x="3098800" y="6062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167640</xdr:rowOff>
    </xdr:from>
    <xdr:to xmlns:xdr="http://schemas.openxmlformats.org/drawingml/2006/spreadsheetDrawing">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82550</xdr:rowOff>
    </xdr:from>
    <xdr:ext cx="735965" cy="259080"/>
    <xdr:sp macro="" textlink="">
      <xdr:nvSpPr>
        <xdr:cNvPr id="71" name="テキスト ボックス 70"/>
        <xdr:cNvSpPr txBox="1"/>
      </xdr:nvSpPr>
      <xdr:spPr>
        <a:xfrm>
          <a:off x="3606800" y="6426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69850</xdr:rowOff>
    </xdr:from>
    <xdr:to xmlns:xdr="http://schemas.openxmlformats.org/drawingml/2006/spreadsheetDrawing">
      <xdr:col>15</xdr:col>
      <xdr:colOff>98425</xdr:colOff>
      <xdr:row>35</xdr:row>
      <xdr:rowOff>77470</xdr:rowOff>
    </xdr:to>
    <xdr:cxnSp macro="">
      <xdr:nvCxnSpPr>
        <xdr:cNvPr id="72" name="直線コネクタ 71"/>
        <xdr:cNvCxnSpPr/>
      </xdr:nvCxnSpPr>
      <xdr:spPr>
        <a:xfrm>
          <a:off x="2209800" y="6070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2000" cy="259080"/>
    <xdr:sp macro="" textlink="">
      <xdr:nvSpPr>
        <xdr:cNvPr id="74" name="テキスト ボックス 73"/>
        <xdr:cNvSpPr txBox="1"/>
      </xdr:nvSpPr>
      <xdr:spPr>
        <a:xfrm>
          <a:off x="2717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69850</xdr:rowOff>
    </xdr:from>
    <xdr:to xmlns:xdr="http://schemas.openxmlformats.org/drawingml/2006/spreadsheetDrawing">
      <xdr:col>11</xdr:col>
      <xdr:colOff>9525</xdr:colOff>
      <xdr:row>35</xdr:row>
      <xdr:rowOff>115570</xdr:rowOff>
    </xdr:to>
    <xdr:cxnSp macro="">
      <xdr:nvCxnSpPr>
        <xdr:cNvPr id="75" name="直線コネクタ 74"/>
        <xdr:cNvCxnSpPr/>
      </xdr:nvCxnSpPr>
      <xdr:spPr>
        <a:xfrm flipV="1">
          <a:off x="1320800" y="6070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61365" cy="259080"/>
    <xdr:sp macro="" textlink="">
      <xdr:nvSpPr>
        <xdr:cNvPr id="77" name="テキスト ボックス 76"/>
        <xdr:cNvSpPr txBox="1"/>
      </xdr:nvSpPr>
      <xdr:spPr>
        <a:xfrm>
          <a:off x="1828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114300</xdr:rowOff>
    </xdr:from>
    <xdr:to xmlns:xdr="http://schemas.openxmlformats.org/drawingml/2006/spreadsheetDrawing">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29210</xdr:rowOff>
    </xdr:from>
    <xdr:ext cx="761365" cy="258445"/>
    <xdr:sp macro="" textlink="">
      <xdr:nvSpPr>
        <xdr:cNvPr id="79" name="テキスト ボックス 78"/>
        <xdr:cNvSpPr txBox="1"/>
      </xdr:nvSpPr>
      <xdr:spPr>
        <a:xfrm>
          <a:off x="939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60960</xdr:rowOff>
    </xdr:from>
    <xdr:to xmlns:xdr="http://schemas.openxmlformats.org/drawingml/2006/spreadsheetDrawing">
      <xdr:col>24</xdr:col>
      <xdr:colOff>76200</xdr:colOff>
      <xdr:row>34</xdr:row>
      <xdr:rowOff>162560</xdr:rowOff>
    </xdr:to>
    <xdr:sp macro="" textlink="">
      <xdr:nvSpPr>
        <xdr:cNvPr id="85" name="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77470</xdr:rowOff>
    </xdr:from>
    <xdr:ext cx="762000" cy="258445"/>
    <xdr:sp macro="" textlink="">
      <xdr:nvSpPr>
        <xdr:cNvPr id="86" name="人件費該当値テキスト"/>
        <xdr:cNvSpPr txBox="1"/>
      </xdr:nvSpPr>
      <xdr:spPr>
        <a:xfrm>
          <a:off x="4914900" y="573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11430</xdr:rowOff>
    </xdr:from>
    <xdr:to xmlns:xdr="http://schemas.openxmlformats.org/drawingml/2006/spreadsheetDrawing">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123190</xdr:rowOff>
    </xdr:from>
    <xdr:ext cx="735965" cy="258445"/>
    <xdr:sp macro="" textlink="">
      <xdr:nvSpPr>
        <xdr:cNvPr id="88" name="テキスト ボックス 87"/>
        <xdr:cNvSpPr txBox="1"/>
      </xdr:nvSpPr>
      <xdr:spPr>
        <a:xfrm>
          <a:off x="3606800" y="5781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26670</xdr:rowOff>
    </xdr:from>
    <xdr:to xmlns:xdr="http://schemas.openxmlformats.org/drawingml/2006/spreadsheetDrawing">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138430</xdr:rowOff>
    </xdr:from>
    <xdr:ext cx="762000" cy="259080"/>
    <xdr:sp macro="" textlink="">
      <xdr:nvSpPr>
        <xdr:cNvPr id="90" name="テキスト ボックス 89"/>
        <xdr:cNvSpPr txBox="1"/>
      </xdr:nvSpPr>
      <xdr:spPr>
        <a:xfrm>
          <a:off x="2717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19050</xdr:rowOff>
    </xdr:from>
    <xdr:to xmlns:xdr="http://schemas.openxmlformats.org/drawingml/2006/spreadsheetDrawing">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130810</xdr:rowOff>
    </xdr:from>
    <xdr:ext cx="761365" cy="259080"/>
    <xdr:sp macro="" textlink="">
      <xdr:nvSpPr>
        <xdr:cNvPr id="92" name="テキスト ボックス 91"/>
        <xdr:cNvSpPr txBox="1"/>
      </xdr:nvSpPr>
      <xdr:spPr>
        <a:xfrm>
          <a:off x="1828800" y="578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64770</xdr:rowOff>
    </xdr:from>
    <xdr:to xmlns:xdr="http://schemas.openxmlformats.org/drawingml/2006/spreadsheetDrawing">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xdr:rowOff>
    </xdr:from>
    <xdr:ext cx="761365" cy="259080"/>
    <xdr:sp macro="" textlink="">
      <xdr:nvSpPr>
        <xdr:cNvPr id="94" name="テキスト ボックス 93"/>
        <xdr:cNvSpPr txBox="1"/>
      </xdr:nvSpPr>
      <xdr:spPr>
        <a:xfrm>
          <a:off x="939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小中学校施設維持管理委託料及び光熱水費等の</a:t>
          </a:r>
          <a:r>
            <a:rPr kumimoji="1" lang="ja-JP" altLang="ja-JP" sz="1000">
              <a:solidFill>
                <a:schemeClr val="dk1"/>
              </a:solidFill>
              <a:effectLst/>
              <a:latin typeface="+mn-lt"/>
              <a:ea typeface="+mn-ea"/>
              <a:cs typeface="+mn-cs"/>
            </a:rPr>
            <a:t>増や</a:t>
          </a:r>
          <a:r>
            <a:rPr kumimoji="1" lang="ja-JP" altLang="en-US" sz="1000">
              <a:solidFill>
                <a:schemeClr val="dk1"/>
              </a:solidFill>
              <a:effectLst/>
              <a:latin typeface="+mn-lt"/>
              <a:ea typeface="+mn-ea"/>
              <a:cs typeface="+mn-cs"/>
            </a:rPr>
            <a:t>道路橋りょう維持補修費の増など経常一般財源が増加したものの、これらに対する充当一般財源の増加が上回ったため</a:t>
          </a:r>
          <a:r>
            <a:rPr kumimoji="1" lang="ja-JP" altLang="ja-JP" sz="1000">
              <a:solidFill>
                <a:schemeClr val="dk1"/>
              </a:solidFill>
              <a:effectLst/>
              <a:latin typeface="+mn-lt"/>
              <a:ea typeface="+mn-ea"/>
              <a:cs typeface="+mn-cs"/>
            </a:rPr>
            <a:t>、前年度比で</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減少しているが</a:t>
          </a:r>
          <a:r>
            <a:rPr kumimoji="1" lang="ja-JP" altLang="ja-JP" sz="1000">
              <a:solidFill>
                <a:schemeClr val="dk1"/>
              </a:solidFill>
              <a:effectLst/>
              <a:latin typeface="+mn-lt"/>
              <a:ea typeface="+mn-ea"/>
              <a:cs typeface="+mn-cs"/>
            </a:rPr>
            <a:t>、依然、類似団体平均を上回っている状況である。今後も、事務事業の見直し等により、経常経費の削減に努めるとともに、業務の一部を民間委託化したことによって、物件費が増となる一方、人件費等の削減の効果が図られていることから、民間活力を積極的に導入することにより、経費全体としての削減を図れるよう努めていく。</a:t>
          </a:r>
          <a:endParaRPr lang="ja-JP" altLang="ja-JP" sz="11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135255</xdr:rowOff>
    </xdr:to>
    <xdr:cxnSp macro="">
      <xdr:nvCxnSpPr>
        <xdr:cNvPr id="124" name="直線コネクタ 123"/>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107315</xdr:rowOff>
    </xdr:from>
    <xdr:ext cx="762000" cy="259080"/>
    <xdr:sp macro="" textlink="">
      <xdr:nvSpPr>
        <xdr:cNvPr id="125" name="物件費最小値テキスト"/>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135255</xdr:rowOff>
    </xdr:from>
    <xdr:to xmlns:xdr="http://schemas.openxmlformats.org/drawingml/2006/spreadsheetDrawing">
      <xdr:col>82</xdr:col>
      <xdr:colOff>196850</xdr:colOff>
      <xdr:row>21</xdr:row>
      <xdr:rowOff>135255</xdr:rowOff>
    </xdr:to>
    <xdr:cxnSp macro="">
      <xdr:nvCxnSpPr>
        <xdr:cNvPr id="126" name="直線コネクタ 125"/>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7"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8" name="直線コネクタ 127"/>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86360</xdr:rowOff>
    </xdr:from>
    <xdr:to xmlns:xdr="http://schemas.openxmlformats.org/drawingml/2006/spreadsheetDrawing">
      <xdr:col>82</xdr:col>
      <xdr:colOff>107950</xdr:colOff>
      <xdr:row>19</xdr:row>
      <xdr:rowOff>118745</xdr:rowOff>
    </xdr:to>
    <xdr:cxnSp macro="">
      <xdr:nvCxnSpPr>
        <xdr:cNvPr id="129" name="直線コネクタ 128"/>
        <xdr:cNvCxnSpPr/>
      </xdr:nvCxnSpPr>
      <xdr:spPr>
        <a:xfrm flipV="1">
          <a:off x="15671800" y="33439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65405</xdr:rowOff>
    </xdr:from>
    <xdr:ext cx="762000" cy="258445"/>
    <xdr:sp macro="" textlink="">
      <xdr:nvSpPr>
        <xdr:cNvPr id="130" name="物件費平均値テキスト"/>
        <xdr:cNvSpPr txBox="1"/>
      </xdr:nvSpPr>
      <xdr:spPr>
        <a:xfrm>
          <a:off x="16598900" y="2637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48895</xdr:rowOff>
    </xdr:from>
    <xdr:to xmlns:xdr="http://schemas.openxmlformats.org/drawingml/2006/spreadsheetDrawing">
      <xdr:col>82</xdr:col>
      <xdr:colOff>158750</xdr:colOff>
      <xdr:row>16</xdr:row>
      <xdr:rowOff>150495</xdr:rowOff>
    </xdr:to>
    <xdr:sp macro="" textlink="">
      <xdr:nvSpPr>
        <xdr:cNvPr id="131" name="フローチャート: 判断 130"/>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107950</xdr:rowOff>
    </xdr:from>
    <xdr:to xmlns:xdr="http://schemas.openxmlformats.org/drawingml/2006/spreadsheetDrawing">
      <xdr:col>78</xdr:col>
      <xdr:colOff>69850</xdr:colOff>
      <xdr:row>19</xdr:row>
      <xdr:rowOff>118745</xdr:rowOff>
    </xdr:to>
    <xdr:cxnSp macro="">
      <xdr:nvCxnSpPr>
        <xdr:cNvPr id="132" name="直線コネクタ 131"/>
        <xdr:cNvCxnSpPr/>
      </xdr:nvCxnSpPr>
      <xdr:spPr>
        <a:xfrm>
          <a:off x="14782800" y="3365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81915</xdr:rowOff>
    </xdr:from>
    <xdr:to xmlns:xdr="http://schemas.openxmlformats.org/drawingml/2006/spreadsheetDrawing">
      <xdr:col>78</xdr:col>
      <xdr:colOff>120650</xdr:colOff>
      <xdr:row>17</xdr:row>
      <xdr:rowOff>12065</xdr:rowOff>
    </xdr:to>
    <xdr:sp macro="" textlink="">
      <xdr:nvSpPr>
        <xdr:cNvPr id="133" name="フローチャート: 判断 132"/>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22225</xdr:rowOff>
    </xdr:from>
    <xdr:ext cx="736600" cy="258445"/>
    <xdr:sp macro="" textlink="">
      <xdr:nvSpPr>
        <xdr:cNvPr id="134" name="テキスト ボックス 133"/>
        <xdr:cNvSpPr txBox="1"/>
      </xdr:nvSpPr>
      <xdr:spPr>
        <a:xfrm>
          <a:off x="15290800" y="2593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53340</xdr:rowOff>
    </xdr:from>
    <xdr:to xmlns:xdr="http://schemas.openxmlformats.org/drawingml/2006/spreadsheetDrawing">
      <xdr:col>73</xdr:col>
      <xdr:colOff>180975</xdr:colOff>
      <xdr:row>19</xdr:row>
      <xdr:rowOff>107950</xdr:rowOff>
    </xdr:to>
    <xdr:cxnSp macro="">
      <xdr:nvCxnSpPr>
        <xdr:cNvPr id="135" name="直線コネクタ 134"/>
        <xdr:cNvCxnSpPr/>
      </xdr:nvCxnSpPr>
      <xdr:spPr>
        <a:xfrm>
          <a:off x="13893800" y="3310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6" name="フローチャート: 判断 135"/>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98425</xdr:rowOff>
    </xdr:from>
    <xdr:ext cx="762000" cy="258445"/>
    <xdr:sp macro="" textlink="">
      <xdr:nvSpPr>
        <xdr:cNvPr id="137" name="テキスト ボックス 136"/>
        <xdr:cNvSpPr txBox="1"/>
      </xdr:nvSpPr>
      <xdr:spPr>
        <a:xfrm>
          <a:off x="14401800" y="26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42545</xdr:rowOff>
    </xdr:from>
    <xdr:to xmlns:xdr="http://schemas.openxmlformats.org/drawingml/2006/spreadsheetDrawing">
      <xdr:col>69</xdr:col>
      <xdr:colOff>92075</xdr:colOff>
      <xdr:row>19</xdr:row>
      <xdr:rowOff>53340</xdr:rowOff>
    </xdr:to>
    <xdr:cxnSp macro="">
      <xdr:nvCxnSpPr>
        <xdr:cNvPr id="138" name="直線コネクタ 137"/>
        <xdr:cNvCxnSpPr/>
      </xdr:nvCxnSpPr>
      <xdr:spPr>
        <a:xfrm>
          <a:off x="13004800" y="33000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146685</xdr:rowOff>
    </xdr:from>
    <xdr:to xmlns:xdr="http://schemas.openxmlformats.org/drawingml/2006/spreadsheetDrawing">
      <xdr:col>69</xdr:col>
      <xdr:colOff>142875</xdr:colOff>
      <xdr:row>17</xdr:row>
      <xdr:rowOff>76835</xdr:rowOff>
    </xdr:to>
    <xdr:sp macro="" textlink="">
      <xdr:nvSpPr>
        <xdr:cNvPr id="139" name="フローチャート: 判断 138"/>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86995</xdr:rowOff>
    </xdr:from>
    <xdr:ext cx="761365" cy="258445"/>
    <xdr:sp macro="" textlink="">
      <xdr:nvSpPr>
        <xdr:cNvPr id="140" name="テキスト ボックス 139"/>
        <xdr:cNvSpPr txBox="1"/>
      </xdr:nvSpPr>
      <xdr:spPr>
        <a:xfrm>
          <a:off x="13512800" y="2658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125095</xdr:rowOff>
    </xdr:from>
    <xdr:to xmlns:xdr="http://schemas.openxmlformats.org/drawingml/2006/spreadsheetDrawing">
      <xdr:col>65</xdr:col>
      <xdr:colOff>53975</xdr:colOff>
      <xdr:row>17</xdr:row>
      <xdr:rowOff>55245</xdr:rowOff>
    </xdr:to>
    <xdr:sp macro="" textlink="">
      <xdr:nvSpPr>
        <xdr:cNvPr id="141" name="フローチャート: 判断 140"/>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65405</xdr:rowOff>
    </xdr:from>
    <xdr:ext cx="762000" cy="258445"/>
    <xdr:sp macro="" textlink="">
      <xdr:nvSpPr>
        <xdr:cNvPr id="142" name="テキスト ボックス 141"/>
        <xdr:cNvSpPr txBox="1"/>
      </xdr:nvSpPr>
      <xdr:spPr>
        <a:xfrm>
          <a:off x="126238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35560</xdr:rowOff>
    </xdr:from>
    <xdr:to xmlns:xdr="http://schemas.openxmlformats.org/drawingml/2006/spreadsheetDrawing">
      <xdr:col>82</xdr:col>
      <xdr:colOff>158750</xdr:colOff>
      <xdr:row>19</xdr:row>
      <xdr:rowOff>137160</xdr:rowOff>
    </xdr:to>
    <xdr:sp macro="" textlink="">
      <xdr:nvSpPr>
        <xdr:cNvPr id="148" name="楕円 147"/>
        <xdr:cNvSpPr/>
      </xdr:nvSpPr>
      <xdr:spPr>
        <a:xfrm>
          <a:off x="16459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7620</xdr:rowOff>
    </xdr:from>
    <xdr:ext cx="762000" cy="258445"/>
    <xdr:sp macro="" textlink="">
      <xdr:nvSpPr>
        <xdr:cNvPr id="149" name="物件費該当値テキスト"/>
        <xdr:cNvSpPr txBox="1"/>
      </xdr:nvSpPr>
      <xdr:spPr>
        <a:xfrm>
          <a:off x="16598900" y="326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67945</xdr:rowOff>
    </xdr:from>
    <xdr:to xmlns:xdr="http://schemas.openxmlformats.org/drawingml/2006/spreadsheetDrawing">
      <xdr:col>78</xdr:col>
      <xdr:colOff>120650</xdr:colOff>
      <xdr:row>19</xdr:row>
      <xdr:rowOff>169545</xdr:rowOff>
    </xdr:to>
    <xdr:sp macro="" textlink="">
      <xdr:nvSpPr>
        <xdr:cNvPr id="150" name="楕円 149"/>
        <xdr:cNvSpPr/>
      </xdr:nvSpPr>
      <xdr:spPr>
        <a:xfrm>
          <a:off x="15621000"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154940</xdr:rowOff>
    </xdr:from>
    <xdr:ext cx="736600" cy="258445"/>
    <xdr:sp macro="" textlink="">
      <xdr:nvSpPr>
        <xdr:cNvPr id="151" name="テキスト ボックス 150"/>
        <xdr:cNvSpPr txBox="1"/>
      </xdr:nvSpPr>
      <xdr:spPr>
        <a:xfrm>
          <a:off x="15290800" y="3412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57150</xdr:rowOff>
    </xdr:from>
    <xdr:to xmlns:xdr="http://schemas.openxmlformats.org/drawingml/2006/spreadsheetDrawing">
      <xdr:col>74</xdr:col>
      <xdr:colOff>31750</xdr:colOff>
      <xdr:row>19</xdr:row>
      <xdr:rowOff>158750</xdr:rowOff>
    </xdr:to>
    <xdr:sp macro="" textlink="">
      <xdr:nvSpPr>
        <xdr:cNvPr id="152" name="楕円 151"/>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143510</xdr:rowOff>
    </xdr:from>
    <xdr:ext cx="762000" cy="258445"/>
    <xdr:sp macro="" textlink="">
      <xdr:nvSpPr>
        <xdr:cNvPr id="153" name="テキスト ボックス 152"/>
        <xdr:cNvSpPr txBox="1"/>
      </xdr:nvSpPr>
      <xdr:spPr>
        <a:xfrm>
          <a:off x="14401800" y="340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2540</xdr:rowOff>
    </xdr:from>
    <xdr:to xmlns:xdr="http://schemas.openxmlformats.org/drawingml/2006/spreadsheetDrawing">
      <xdr:col>69</xdr:col>
      <xdr:colOff>142875</xdr:colOff>
      <xdr:row>19</xdr:row>
      <xdr:rowOff>104140</xdr:rowOff>
    </xdr:to>
    <xdr:sp macro="" textlink="">
      <xdr:nvSpPr>
        <xdr:cNvPr id="154" name="楕円 153"/>
        <xdr:cNvSpPr/>
      </xdr:nvSpPr>
      <xdr:spPr>
        <a:xfrm>
          <a:off x="13843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88900</xdr:rowOff>
    </xdr:from>
    <xdr:ext cx="761365" cy="258445"/>
    <xdr:sp macro="" textlink="">
      <xdr:nvSpPr>
        <xdr:cNvPr id="155" name="テキスト ボックス 154"/>
        <xdr:cNvSpPr txBox="1"/>
      </xdr:nvSpPr>
      <xdr:spPr>
        <a:xfrm>
          <a:off x="13512800" y="3346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163195</xdr:rowOff>
    </xdr:from>
    <xdr:to xmlns:xdr="http://schemas.openxmlformats.org/drawingml/2006/spreadsheetDrawing">
      <xdr:col>65</xdr:col>
      <xdr:colOff>53975</xdr:colOff>
      <xdr:row>19</xdr:row>
      <xdr:rowOff>93345</xdr:rowOff>
    </xdr:to>
    <xdr:sp macro="" textlink="">
      <xdr:nvSpPr>
        <xdr:cNvPr id="156" name="楕円 155"/>
        <xdr:cNvSpPr/>
      </xdr:nvSpPr>
      <xdr:spPr>
        <a:xfrm>
          <a:off x="12954000" y="32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78105</xdr:rowOff>
    </xdr:from>
    <xdr:ext cx="762000" cy="258445"/>
    <xdr:sp macro="" textlink="">
      <xdr:nvSpPr>
        <xdr:cNvPr id="157" name="テキスト ボックス 156"/>
        <xdr:cNvSpPr txBox="1"/>
      </xdr:nvSpPr>
      <xdr:spPr>
        <a:xfrm>
          <a:off x="12623800" y="333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特定教育・保育施設及び特定地域型保育委託等扶助的委託料等の増や障がい者自立支援介護・訓練等給付費の増</a:t>
          </a:r>
          <a:r>
            <a:rPr kumimoji="1" lang="ja-JP" altLang="en-US" sz="1000">
              <a:solidFill>
                <a:schemeClr val="dk1"/>
              </a:solidFill>
              <a:effectLst/>
              <a:latin typeface="+mn-lt"/>
              <a:ea typeface="+mn-ea"/>
              <a:cs typeface="+mn-cs"/>
            </a:rPr>
            <a:t>など経常一般財源が増加したものの</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これらに対する充当一般財源の増加が上回ったため</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減少しているが</a:t>
          </a:r>
          <a:r>
            <a:rPr kumimoji="1" lang="ja-JP" altLang="ja-JP" sz="1000">
              <a:solidFill>
                <a:schemeClr val="dk1"/>
              </a:solidFill>
              <a:effectLst/>
              <a:latin typeface="+mn-lt"/>
              <a:ea typeface="+mn-ea"/>
              <a:cs typeface="+mn-cs"/>
            </a:rPr>
            <a:t>、依然、類似団体平均を上回っている。</a:t>
          </a:r>
          <a:endParaRPr lang="ja-JP" altLang="ja-JP" sz="1100">
            <a:effectLst/>
          </a:endParaRPr>
        </a:p>
        <a:p>
          <a:r>
            <a:rPr kumimoji="1" lang="ja-JP" altLang="ja-JP" sz="1000">
              <a:solidFill>
                <a:schemeClr val="dk1"/>
              </a:solidFill>
              <a:effectLst/>
              <a:latin typeface="+mn-lt"/>
              <a:ea typeface="+mn-ea"/>
              <a:cs typeface="+mn-cs"/>
            </a:rPr>
            <a:t>　今後においても、社会保障関係経費は増加の一途をたどることが見込まれることから、各種給付費の適正受給の推進に努め、扶助費を要因とする財政圧迫を生じさせることのないように注視していく必要がある。</a:t>
          </a:r>
          <a:endParaRPr lang="ja-JP" altLang="ja-JP" sz="11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61</xdr:row>
      <xdr:rowOff>167640</xdr:rowOff>
    </xdr:to>
    <xdr:cxnSp macro="">
      <xdr:nvCxnSpPr>
        <xdr:cNvPr id="187" name="直線コネクタ 186"/>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8"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9"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90"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91" name="直線コネクタ 190"/>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61595</xdr:rowOff>
    </xdr:from>
    <xdr:to xmlns:xdr="http://schemas.openxmlformats.org/drawingml/2006/spreadsheetDrawing">
      <xdr:col>24</xdr:col>
      <xdr:colOff>25400</xdr:colOff>
      <xdr:row>58</xdr:row>
      <xdr:rowOff>116205</xdr:rowOff>
    </xdr:to>
    <xdr:cxnSp macro="">
      <xdr:nvCxnSpPr>
        <xdr:cNvPr id="192" name="直線コネクタ 191"/>
        <xdr:cNvCxnSpPr/>
      </xdr:nvCxnSpPr>
      <xdr:spPr>
        <a:xfrm flipV="1">
          <a:off x="3987800" y="1000569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762000" cy="259080"/>
    <xdr:sp macro="" textlink="">
      <xdr:nvSpPr>
        <xdr:cNvPr id="193" name="扶助費平均値テキスト"/>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4" name="フローチャート: 判断 193"/>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83185</xdr:rowOff>
    </xdr:from>
    <xdr:to xmlns:xdr="http://schemas.openxmlformats.org/drawingml/2006/spreadsheetDrawing">
      <xdr:col>19</xdr:col>
      <xdr:colOff>187325</xdr:colOff>
      <xdr:row>58</xdr:row>
      <xdr:rowOff>116205</xdr:rowOff>
    </xdr:to>
    <xdr:cxnSp macro="">
      <xdr:nvCxnSpPr>
        <xdr:cNvPr id="195" name="直線コネクタ 194"/>
        <xdr:cNvCxnSpPr/>
      </xdr:nvCxnSpPr>
      <xdr:spPr>
        <a:xfrm>
          <a:off x="3098800" y="100272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96" name="フローチャート: 判断 195"/>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0</xdr:rowOff>
    </xdr:from>
    <xdr:ext cx="735965" cy="259080"/>
    <xdr:sp macro="" textlink="">
      <xdr:nvSpPr>
        <xdr:cNvPr id="197" name="テキスト ボックス 196"/>
        <xdr:cNvSpPr txBox="1"/>
      </xdr:nvSpPr>
      <xdr:spPr>
        <a:xfrm>
          <a:off x="3606800" y="94297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83185</xdr:rowOff>
    </xdr:from>
    <xdr:to xmlns:xdr="http://schemas.openxmlformats.org/drawingml/2006/spreadsheetDrawing">
      <xdr:col>15</xdr:col>
      <xdr:colOff>98425</xdr:colOff>
      <xdr:row>59</xdr:row>
      <xdr:rowOff>31750</xdr:rowOff>
    </xdr:to>
    <xdr:cxnSp macro="">
      <xdr:nvCxnSpPr>
        <xdr:cNvPr id="198" name="直線コネクタ 197"/>
        <xdr:cNvCxnSpPr/>
      </xdr:nvCxnSpPr>
      <xdr:spPr>
        <a:xfrm flipV="1">
          <a:off x="2209800" y="100272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199" name="フローチャート: 判断 198"/>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65405</xdr:rowOff>
    </xdr:from>
    <xdr:ext cx="762000" cy="258445"/>
    <xdr:sp macro="" textlink="">
      <xdr:nvSpPr>
        <xdr:cNvPr id="200" name="テキスト ボックス 199"/>
        <xdr:cNvSpPr txBox="1"/>
      </xdr:nvSpPr>
      <xdr:spPr>
        <a:xfrm>
          <a:off x="2717800" y="949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29210</xdr:rowOff>
    </xdr:from>
    <xdr:to xmlns:xdr="http://schemas.openxmlformats.org/drawingml/2006/spreadsheetDrawing">
      <xdr:col>11</xdr:col>
      <xdr:colOff>9525</xdr:colOff>
      <xdr:row>59</xdr:row>
      <xdr:rowOff>31750</xdr:rowOff>
    </xdr:to>
    <xdr:cxnSp macro="">
      <xdr:nvCxnSpPr>
        <xdr:cNvPr id="201" name="直線コネクタ 200"/>
        <xdr:cNvCxnSpPr/>
      </xdr:nvCxnSpPr>
      <xdr:spPr>
        <a:xfrm>
          <a:off x="1320800" y="997331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70485</xdr:rowOff>
    </xdr:from>
    <xdr:to xmlns:xdr="http://schemas.openxmlformats.org/drawingml/2006/spreadsheetDrawing">
      <xdr:col>11</xdr:col>
      <xdr:colOff>60325</xdr:colOff>
      <xdr:row>57</xdr:row>
      <xdr:rowOff>635</xdr:rowOff>
    </xdr:to>
    <xdr:sp macro="" textlink="">
      <xdr:nvSpPr>
        <xdr:cNvPr id="202" name="フローチャート: 判断 201"/>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10795</xdr:rowOff>
    </xdr:from>
    <xdr:ext cx="761365" cy="258445"/>
    <xdr:sp macro="" textlink="">
      <xdr:nvSpPr>
        <xdr:cNvPr id="203" name="テキスト ボックス 202"/>
        <xdr:cNvSpPr txBox="1"/>
      </xdr:nvSpPr>
      <xdr:spPr>
        <a:xfrm>
          <a:off x="1828800" y="944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81915</xdr:rowOff>
    </xdr:from>
    <xdr:to xmlns:xdr="http://schemas.openxmlformats.org/drawingml/2006/spreadsheetDrawing">
      <xdr:col>6</xdr:col>
      <xdr:colOff>171450</xdr:colOff>
      <xdr:row>57</xdr:row>
      <xdr:rowOff>12065</xdr:rowOff>
    </xdr:to>
    <xdr:sp macro="" textlink="">
      <xdr:nvSpPr>
        <xdr:cNvPr id="204" name="フローチャート: 判断 203"/>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22225</xdr:rowOff>
    </xdr:from>
    <xdr:ext cx="761365" cy="258445"/>
    <xdr:sp macro="" textlink="">
      <xdr:nvSpPr>
        <xdr:cNvPr id="205" name="テキスト ボックス 204"/>
        <xdr:cNvSpPr txBox="1"/>
      </xdr:nvSpPr>
      <xdr:spPr>
        <a:xfrm>
          <a:off x="939800" y="9451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10795</xdr:rowOff>
    </xdr:from>
    <xdr:to xmlns:xdr="http://schemas.openxmlformats.org/drawingml/2006/spreadsheetDrawing">
      <xdr:col>24</xdr:col>
      <xdr:colOff>76200</xdr:colOff>
      <xdr:row>58</xdr:row>
      <xdr:rowOff>112395</xdr:rowOff>
    </xdr:to>
    <xdr:sp macro="" textlink="">
      <xdr:nvSpPr>
        <xdr:cNvPr id="211" name="楕円 210"/>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762000" cy="258445"/>
    <xdr:sp macro="" textlink="">
      <xdr:nvSpPr>
        <xdr:cNvPr id="212" name="扶助費該当値テキスト"/>
        <xdr:cNvSpPr txBox="1"/>
      </xdr:nvSpPr>
      <xdr:spPr>
        <a:xfrm>
          <a:off x="49149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65405</xdr:rowOff>
    </xdr:from>
    <xdr:to xmlns:xdr="http://schemas.openxmlformats.org/drawingml/2006/spreadsheetDrawing">
      <xdr:col>20</xdr:col>
      <xdr:colOff>38100</xdr:colOff>
      <xdr:row>58</xdr:row>
      <xdr:rowOff>167005</xdr:rowOff>
    </xdr:to>
    <xdr:sp macro="" textlink="">
      <xdr:nvSpPr>
        <xdr:cNvPr id="213" name="楕円 212"/>
        <xdr:cNvSpPr/>
      </xdr:nvSpPr>
      <xdr:spPr>
        <a:xfrm>
          <a:off x="3937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151765</xdr:rowOff>
    </xdr:from>
    <xdr:ext cx="735965" cy="259080"/>
    <xdr:sp macro="" textlink="">
      <xdr:nvSpPr>
        <xdr:cNvPr id="214" name="テキスト ボックス 213"/>
        <xdr:cNvSpPr txBox="1"/>
      </xdr:nvSpPr>
      <xdr:spPr>
        <a:xfrm>
          <a:off x="3606800" y="10095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32385</xdr:rowOff>
    </xdr:from>
    <xdr:to xmlns:xdr="http://schemas.openxmlformats.org/drawingml/2006/spreadsheetDrawing">
      <xdr:col>15</xdr:col>
      <xdr:colOff>149225</xdr:colOff>
      <xdr:row>58</xdr:row>
      <xdr:rowOff>133985</xdr:rowOff>
    </xdr:to>
    <xdr:sp macro="" textlink="">
      <xdr:nvSpPr>
        <xdr:cNvPr id="215" name="楕円 214"/>
        <xdr:cNvSpPr/>
      </xdr:nvSpPr>
      <xdr:spPr>
        <a:xfrm>
          <a:off x="3048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118745</xdr:rowOff>
    </xdr:from>
    <xdr:ext cx="762000" cy="259080"/>
    <xdr:sp macro="" textlink="">
      <xdr:nvSpPr>
        <xdr:cNvPr id="216" name="テキスト ボックス 215"/>
        <xdr:cNvSpPr txBox="1"/>
      </xdr:nvSpPr>
      <xdr:spPr>
        <a:xfrm>
          <a:off x="27178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152400</xdr:rowOff>
    </xdr:from>
    <xdr:to xmlns:xdr="http://schemas.openxmlformats.org/drawingml/2006/spreadsheetDrawing">
      <xdr:col>11</xdr:col>
      <xdr:colOff>60325</xdr:colOff>
      <xdr:row>59</xdr:row>
      <xdr:rowOff>82550</xdr:rowOff>
    </xdr:to>
    <xdr:sp macro="" textlink="">
      <xdr:nvSpPr>
        <xdr:cNvPr id="217" name="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67310</xdr:rowOff>
    </xdr:from>
    <xdr:ext cx="761365" cy="259080"/>
    <xdr:sp macro="" textlink="">
      <xdr:nvSpPr>
        <xdr:cNvPr id="218" name="テキスト ボックス 217"/>
        <xdr:cNvSpPr txBox="1"/>
      </xdr:nvSpPr>
      <xdr:spPr>
        <a:xfrm>
          <a:off x="1828800" y="1018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149860</xdr:rowOff>
    </xdr:from>
    <xdr:to xmlns:xdr="http://schemas.openxmlformats.org/drawingml/2006/spreadsheetDrawing">
      <xdr:col>6</xdr:col>
      <xdr:colOff>171450</xdr:colOff>
      <xdr:row>58</xdr:row>
      <xdr:rowOff>80010</xdr:rowOff>
    </xdr:to>
    <xdr:sp macro="" textlink="">
      <xdr:nvSpPr>
        <xdr:cNvPr id="219" name="楕円 218"/>
        <xdr:cNvSpPr/>
      </xdr:nvSpPr>
      <xdr:spPr>
        <a:xfrm>
          <a:off x="1270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64770</xdr:rowOff>
    </xdr:from>
    <xdr:ext cx="761365" cy="258445"/>
    <xdr:sp macro="" textlink="">
      <xdr:nvSpPr>
        <xdr:cNvPr id="220" name="テキスト ボックス 219"/>
        <xdr:cNvSpPr txBox="1"/>
      </xdr:nvSpPr>
      <xdr:spPr>
        <a:xfrm>
          <a:off x="939800" y="10008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被保険者数の増等により、介護保険特別会計や後期高齢者医療特別会計繰出金などが増加傾向にあ</a:t>
          </a:r>
          <a:r>
            <a:rPr kumimoji="1" lang="ja-JP" altLang="en-US" sz="1000">
              <a:solidFill>
                <a:schemeClr val="dk1"/>
              </a:solidFill>
              <a:effectLst/>
              <a:latin typeface="+mn-lt"/>
              <a:ea typeface="+mn-ea"/>
              <a:cs typeface="+mn-cs"/>
            </a:rPr>
            <a:t>るものの</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それを上回る充当一般財源の増があったことから、</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しかしながら、</a:t>
          </a:r>
          <a:r>
            <a:rPr kumimoji="1" lang="ja-JP" altLang="ja-JP" sz="1000">
              <a:solidFill>
                <a:schemeClr val="dk1"/>
              </a:solidFill>
              <a:effectLst/>
              <a:latin typeface="+mn-lt"/>
              <a:ea typeface="+mn-ea"/>
              <a:cs typeface="+mn-cs"/>
            </a:rPr>
            <a:t>高齢者人口は今後も増加することから、事務事業の見直し等により、経常経費の徹底した無駄の削減及び効率化等を進め、繰出金等にかかる財源捻出に努める。</a:t>
          </a:r>
          <a:endParaRPr lang="ja-JP" altLang="ja-JP" sz="11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6" name="テキスト ボックス 235"/>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8" name="テキスト ボックス 237"/>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40" name="テキスト ボックス 239"/>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2" name="テキスト ボックス 241"/>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4" name="テキスト ボックス 243"/>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6" name="テキスト ボックス 245"/>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132715</xdr:rowOff>
    </xdr:from>
    <xdr:to xmlns:xdr="http://schemas.openxmlformats.org/drawingml/2006/spreadsheetDrawing">
      <xdr:col>82</xdr:col>
      <xdr:colOff>107950</xdr:colOff>
      <xdr:row>61</xdr:row>
      <xdr:rowOff>4445</xdr:rowOff>
    </xdr:to>
    <xdr:cxnSp macro="">
      <xdr:nvCxnSpPr>
        <xdr:cNvPr id="250" name="直線コネクタ 249"/>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47625</xdr:rowOff>
    </xdr:from>
    <xdr:ext cx="762000" cy="259080"/>
    <xdr:sp macro="" textlink="">
      <xdr:nvSpPr>
        <xdr:cNvPr id="253" name="その他最大値テキスト"/>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132715</xdr:rowOff>
    </xdr:from>
    <xdr:to xmlns:xdr="http://schemas.openxmlformats.org/drawingml/2006/spreadsheetDrawing">
      <xdr:col>82</xdr:col>
      <xdr:colOff>196850</xdr:colOff>
      <xdr:row>52</xdr:row>
      <xdr:rowOff>132715</xdr:rowOff>
    </xdr:to>
    <xdr:cxnSp macro="">
      <xdr:nvCxnSpPr>
        <xdr:cNvPr id="254" name="直線コネクタ 253"/>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56515</xdr:rowOff>
    </xdr:from>
    <xdr:to xmlns:xdr="http://schemas.openxmlformats.org/drawingml/2006/spreadsheetDrawing">
      <xdr:col>82</xdr:col>
      <xdr:colOff>107950</xdr:colOff>
      <xdr:row>56</xdr:row>
      <xdr:rowOff>99695</xdr:rowOff>
    </xdr:to>
    <xdr:cxnSp macro="">
      <xdr:nvCxnSpPr>
        <xdr:cNvPr id="255" name="直線コネクタ 254"/>
        <xdr:cNvCxnSpPr/>
      </xdr:nvCxnSpPr>
      <xdr:spPr>
        <a:xfrm flipV="1">
          <a:off x="15671800" y="96577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160020</xdr:rowOff>
    </xdr:from>
    <xdr:ext cx="762000" cy="259080"/>
    <xdr:sp macro="" textlink="">
      <xdr:nvSpPr>
        <xdr:cNvPr id="256" name="その他平均値テキスト"/>
        <xdr:cNvSpPr txBox="1"/>
      </xdr:nvSpPr>
      <xdr:spPr>
        <a:xfrm>
          <a:off x="16598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16510</xdr:rowOff>
    </xdr:from>
    <xdr:to xmlns:xdr="http://schemas.openxmlformats.org/drawingml/2006/spreadsheetDrawing">
      <xdr:col>82</xdr:col>
      <xdr:colOff>158750</xdr:colOff>
      <xdr:row>56</xdr:row>
      <xdr:rowOff>118110</xdr:rowOff>
    </xdr:to>
    <xdr:sp macro="" textlink="">
      <xdr:nvSpPr>
        <xdr:cNvPr id="257" name="フローチャート: 判断 256"/>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56515</xdr:rowOff>
    </xdr:from>
    <xdr:to xmlns:xdr="http://schemas.openxmlformats.org/drawingml/2006/spreadsheetDrawing">
      <xdr:col>78</xdr:col>
      <xdr:colOff>69850</xdr:colOff>
      <xdr:row>56</xdr:row>
      <xdr:rowOff>99695</xdr:rowOff>
    </xdr:to>
    <xdr:cxnSp macro="">
      <xdr:nvCxnSpPr>
        <xdr:cNvPr id="258" name="直線コネクタ 257"/>
        <xdr:cNvCxnSpPr/>
      </xdr:nvCxnSpPr>
      <xdr:spPr>
        <a:xfrm>
          <a:off x="14782800" y="96577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29210</xdr:rowOff>
    </xdr:from>
    <xdr:ext cx="736600" cy="258445"/>
    <xdr:sp macro="" textlink="">
      <xdr:nvSpPr>
        <xdr:cNvPr id="260" name="テキスト ボックス 259"/>
        <xdr:cNvSpPr txBox="1"/>
      </xdr:nvSpPr>
      <xdr:spPr>
        <a:xfrm>
          <a:off x="15290800" y="9801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56515</xdr:rowOff>
    </xdr:from>
    <xdr:to xmlns:xdr="http://schemas.openxmlformats.org/drawingml/2006/spreadsheetDrawing">
      <xdr:col>73</xdr:col>
      <xdr:colOff>180975</xdr:colOff>
      <xdr:row>56</xdr:row>
      <xdr:rowOff>78105</xdr:rowOff>
    </xdr:to>
    <xdr:cxnSp macro="">
      <xdr:nvCxnSpPr>
        <xdr:cNvPr id="261" name="直線コネクタ 260"/>
        <xdr:cNvCxnSpPr/>
      </xdr:nvCxnSpPr>
      <xdr:spPr>
        <a:xfrm flipV="1">
          <a:off x="13893800" y="9657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8255</xdr:rowOff>
    </xdr:from>
    <xdr:to xmlns:xdr="http://schemas.openxmlformats.org/drawingml/2006/spreadsheetDrawing">
      <xdr:col>74</xdr:col>
      <xdr:colOff>31750</xdr:colOff>
      <xdr:row>57</xdr:row>
      <xdr:rowOff>109855</xdr:rowOff>
    </xdr:to>
    <xdr:sp macro="" textlink="">
      <xdr:nvSpPr>
        <xdr:cNvPr id="262" name="フローチャート: 判断 261"/>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94615</xdr:rowOff>
    </xdr:from>
    <xdr:ext cx="762000" cy="259080"/>
    <xdr:sp macro="" textlink="">
      <xdr:nvSpPr>
        <xdr:cNvPr id="263" name="テキスト ボックス 262"/>
        <xdr:cNvSpPr txBox="1"/>
      </xdr:nvSpPr>
      <xdr:spPr>
        <a:xfrm>
          <a:off x="14401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23495</xdr:rowOff>
    </xdr:from>
    <xdr:to xmlns:xdr="http://schemas.openxmlformats.org/drawingml/2006/spreadsheetDrawing">
      <xdr:col>69</xdr:col>
      <xdr:colOff>92075</xdr:colOff>
      <xdr:row>56</xdr:row>
      <xdr:rowOff>78105</xdr:rowOff>
    </xdr:to>
    <xdr:cxnSp macro="">
      <xdr:nvCxnSpPr>
        <xdr:cNvPr id="264" name="直線コネクタ 263"/>
        <xdr:cNvCxnSpPr/>
      </xdr:nvCxnSpPr>
      <xdr:spPr>
        <a:xfrm>
          <a:off x="13004800" y="96246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65" name="フローチャート: 判断 264"/>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149225</xdr:rowOff>
    </xdr:from>
    <xdr:ext cx="761365" cy="259080"/>
    <xdr:sp macro="" textlink="">
      <xdr:nvSpPr>
        <xdr:cNvPr id="266" name="テキスト ボックス 265"/>
        <xdr:cNvSpPr txBox="1"/>
      </xdr:nvSpPr>
      <xdr:spPr>
        <a:xfrm>
          <a:off x="13512800" y="9921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84455</xdr:rowOff>
    </xdr:from>
    <xdr:to xmlns:xdr="http://schemas.openxmlformats.org/drawingml/2006/spreadsheetDrawing">
      <xdr:col>65</xdr:col>
      <xdr:colOff>53975</xdr:colOff>
      <xdr:row>58</xdr:row>
      <xdr:rowOff>14605</xdr:rowOff>
    </xdr:to>
    <xdr:sp macro="" textlink="">
      <xdr:nvSpPr>
        <xdr:cNvPr id="267" name="フローチャート: 判断 266"/>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170815</xdr:rowOff>
    </xdr:from>
    <xdr:ext cx="762000" cy="258445"/>
    <xdr:sp macro="" textlink="">
      <xdr:nvSpPr>
        <xdr:cNvPr id="268" name="テキスト ボックス 267"/>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6350</xdr:rowOff>
    </xdr:from>
    <xdr:to xmlns:xdr="http://schemas.openxmlformats.org/drawingml/2006/spreadsheetDrawing">
      <xdr:col>82</xdr:col>
      <xdr:colOff>158750</xdr:colOff>
      <xdr:row>56</xdr:row>
      <xdr:rowOff>107315</xdr:rowOff>
    </xdr:to>
    <xdr:sp macro="" textlink="">
      <xdr:nvSpPr>
        <xdr:cNvPr id="274" name="楕円 273"/>
        <xdr:cNvSpPr/>
      </xdr:nvSpPr>
      <xdr:spPr>
        <a:xfrm>
          <a:off x="164592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22225</xdr:rowOff>
    </xdr:from>
    <xdr:ext cx="762000" cy="258445"/>
    <xdr:sp macro="" textlink="">
      <xdr:nvSpPr>
        <xdr:cNvPr id="275" name="その他該当値テキスト"/>
        <xdr:cNvSpPr txBox="1"/>
      </xdr:nvSpPr>
      <xdr:spPr>
        <a:xfrm>
          <a:off x="16598900" y="9451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48895</xdr:rowOff>
    </xdr:from>
    <xdr:to xmlns:xdr="http://schemas.openxmlformats.org/drawingml/2006/spreadsheetDrawing">
      <xdr:col>78</xdr:col>
      <xdr:colOff>120650</xdr:colOff>
      <xdr:row>56</xdr:row>
      <xdr:rowOff>150495</xdr:rowOff>
    </xdr:to>
    <xdr:sp macro="" textlink="">
      <xdr:nvSpPr>
        <xdr:cNvPr id="276" name="楕円 275"/>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160655</xdr:rowOff>
    </xdr:from>
    <xdr:ext cx="736600" cy="259080"/>
    <xdr:sp macro="" textlink="">
      <xdr:nvSpPr>
        <xdr:cNvPr id="277" name="テキスト ボックス 276"/>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6350</xdr:rowOff>
    </xdr:from>
    <xdr:to xmlns:xdr="http://schemas.openxmlformats.org/drawingml/2006/spreadsheetDrawing">
      <xdr:col>74</xdr:col>
      <xdr:colOff>31750</xdr:colOff>
      <xdr:row>56</xdr:row>
      <xdr:rowOff>107315</xdr:rowOff>
    </xdr:to>
    <xdr:sp macro="" textlink="">
      <xdr:nvSpPr>
        <xdr:cNvPr id="278" name="楕円 277"/>
        <xdr:cNvSpPr/>
      </xdr:nvSpPr>
      <xdr:spPr>
        <a:xfrm>
          <a:off x="14732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117475</xdr:rowOff>
    </xdr:from>
    <xdr:ext cx="762000" cy="259080"/>
    <xdr:sp macro="" textlink="">
      <xdr:nvSpPr>
        <xdr:cNvPr id="279" name="テキスト ボックス 278"/>
        <xdr:cNvSpPr txBox="1"/>
      </xdr:nvSpPr>
      <xdr:spPr>
        <a:xfrm>
          <a:off x="14401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27305</xdr:rowOff>
    </xdr:from>
    <xdr:to xmlns:xdr="http://schemas.openxmlformats.org/drawingml/2006/spreadsheetDrawing">
      <xdr:col>69</xdr:col>
      <xdr:colOff>142875</xdr:colOff>
      <xdr:row>56</xdr:row>
      <xdr:rowOff>128905</xdr:rowOff>
    </xdr:to>
    <xdr:sp macro="" textlink="">
      <xdr:nvSpPr>
        <xdr:cNvPr id="280" name="楕円 279"/>
        <xdr:cNvSpPr/>
      </xdr:nvSpPr>
      <xdr:spPr>
        <a:xfrm>
          <a:off x="13843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139065</xdr:rowOff>
    </xdr:from>
    <xdr:ext cx="761365" cy="259080"/>
    <xdr:sp macro="" textlink="">
      <xdr:nvSpPr>
        <xdr:cNvPr id="281" name="テキスト ボックス 280"/>
        <xdr:cNvSpPr txBox="1"/>
      </xdr:nvSpPr>
      <xdr:spPr>
        <a:xfrm>
          <a:off x="13512800" y="9397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144145</xdr:rowOff>
    </xdr:from>
    <xdr:to xmlns:xdr="http://schemas.openxmlformats.org/drawingml/2006/spreadsheetDrawing">
      <xdr:col>65</xdr:col>
      <xdr:colOff>53975</xdr:colOff>
      <xdr:row>56</xdr:row>
      <xdr:rowOff>74930</xdr:rowOff>
    </xdr:to>
    <xdr:sp macro="" textlink="">
      <xdr:nvSpPr>
        <xdr:cNvPr id="282" name="楕円 281"/>
        <xdr:cNvSpPr/>
      </xdr:nvSpPr>
      <xdr:spPr>
        <a:xfrm>
          <a:off x="12954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84455</xdr:rowOff>
    </xdr:from>
    <xdr:ext cx="762000" cy="259080"/>
    <xdr:sp macro="" textlink="">
      <xdr:nvSpPr>
        <xdr:cNvPr id="283" name="テキスト ボックス 282"/>
        <xdr:cNvSpPr txBox="1"/>
      </xdr:nvSpPr>
      <xdr:spPr>
        <a:xfrm>
          <a:off x="12623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充当一般財源が全体で増となっているものの、児童福祉事務償還金の増</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民間保育園等運営改善費補助金の増などによる補助費等の一般財源の増が大きかったため、</a:t>
          </a:r>
          <a:r>
            <a:rPr kumimoji="1" lang="ja-JP" altLang="ja-JP" sz="1000">
              <a:solidFill>
                <a:schemeClr val="dk1"/>
              </a:solidFill>
              <a:effectLst/>
              <a:latin typeface="+mn-lt"/>
              <a:ea typeface="+mn-ea"/>
              <a:cs typeface="+mn-cs"/>
            </a:rPr>
            <a:t>前年度に比べ</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なお、</a:t>
          </a:r>
          <a:r>
            <a:rPr kumimoji="1" lang="ja-JP" altLang="ja-JP" sz="1000">
              <a:solidFill>
                <a:schemeClr val="dk1"/>
              </a:solidFill>
              <a:effectLst/>
              <a:latin typeface="+mn-lt"/>
              <a:ea typeface="+mn-ea"/>
              <a:cs typeface="+mn-cs"/>
            </a:rPr>
            <a:t>類似団体平均を上回っている状況であるが、この要因は、常備消防業務やごみの中間処理業務などを一部事務組合で行っているためであり、行政サービスの提供方法の差異によるもの</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今後においても構成市と調整を図りながら、一層の事務の効率化に努める。</a:t>
          </a:r>
          <a:endParaRPr lang="ja-JP" altLang="ja-JP" sz="11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9"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301"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3"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5"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101600</xdr:rowOff>
    </xdr:to>
    <xdr:cxnSp macro="">
      <xdr:nvCxnSpPr>
        <xdr:cNvPr id="308" name="直線コネクタ 307"/>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30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10" name="直線コネクタ 30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2000" cy="259080"/>
    <xdr:sp macro="" textlink="">
      <xdr:nvSpPr>
        <xdr:cNvPr id="311"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12" name="直線コネクタ 311"/>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46990</xdr:rowOff>
    </xdr:from>
    <xdr:to xmlns:xdr="http://schemas.openxmlformats.org/drawingml/2006/spreadsheetDrawing">
      <xdr:col>82</xdr:col>
      <xdr:colOff>107950</xdr:colOff>
      <xdr:row>37</xdr:row>
      <xdr:rowOff>52070</xdr:rowOff>
    </xdr:to>
    <xdr:cxnSp macro="">
      <xdr:nvCxnSpPr>
        <xdr:cNvPr id="313" name="直線コネクタ 312"/>
        <xdr:cNvCxnSpPr/>
      </xdr:nvCxnSpPr>
      <xdr:spPr>
        <a:xfrm>
          <a:off x="15671800" y="63906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74930</xdr:rowOff>
    </xdr:from>
    <xdr:ext cx="762000" cy="258445"/>
    <xdr:sp macro="" textlink="">
      <xdr:nvSpPr>
        <xdr:cNvPr id="314" name="補助費等平均値テキスト"/>
        <xdr:cNvSpPr txBox="1"/>
      </xdr:nvSpPr>
      <xdr:spPr>
        <a:xfrm>
          <a:off x="16598900" y="60756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15" name="フローチャート: 判断 31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46990</xdr:rowOff>
    </xdr:from>
    <xdr:to xmlns:xdr="http://schemas.openxmlformats.org/drawingml/2006/spreadsheetDrawing">
      <xdr:col>78</xdr:col>
      <xdr:colOff>69850</xdr:colOff>
      <xdr:row>37</xdr:row>
      <xdr:rowOff>88265</xdr:rowOff>
    </xdr:to>
    <xdr:cxnSp macro="">
      <xdr:nvCxnSpPr>
        <xdr:cNvPr id="316" name="直線コネクタ 315"/>
        <xdr:cNvCxnSpPr/>
      </xdr:nvCxnSpPr>
      <xdr:spPr>
        <a:xfrm flipV="1">
          <a:off x="14782800" y="63906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43815</xdr:rowOff>
    </xdr:from>
    <xdr:ext cx="736600" cy="258445"/>
    <xdr:sp macro="" textlink="">
      <xdr:nvSpPr>
        <xdr:cNvPr id="318" name="テキスト ボックス 317"/>
        <xdr:cNvSpPr txBox="1"/>
      </xdr:nvSpPr>
      <xdr:spPr>
        <a:xfrm>
          <a:off x="15290800" y="6044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88265</xdr:rowOff>
    </xdr:from>
    <xdr:to xmlns:xdr="http://schemas.openxmlformats.org/drawingml/2006/spreadsheetDrawing">
      <xdr:col>73</xdr:col>
      <xdr:colOff>180975</xdr:colOff>
      <xdr:row>37</xdr:row>
      <xdr:rowOff>101600</xdr:rowOff>
    </xdr:to>
    <xdr:cxnSp macro="">
      <xdr:nvCxnSpPr>
        <xdr:cNvPr id="319" name="直線コネクタ 318"/>
        <xdr:cNvCxnSpPr/>
      </xdr:nvCxnSpPr>
      <xdr:spPr>
        <a:xfrm flipV="1">
          <a:off x="13893800" y="6431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20" name="フローチャート: 判断 319"/>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8445"/>
    <xdr:sp macro="" textlink="">
      <xdr:nvSpPr>
        <xdr:cNvPr id="321" name="テキスト ボックス 320"/>
        <xdr:cNvSpPr txBox="1"/>
      </xdr:nvSpPr>
      <xdr:spPr>
        <a:xfrm>
          <a:off x="1440180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97790</xdr:rowOff>
    </xdr:from>
    <xdr:to xmlns:xdr="http://schemas.openxmlformats.org/drawingml/2006/spreadsheetDrawing">
      <xdr:col>69</xdr:col>
      <xdr:colOff>92075</xdr:colOff>
      <xdr:row>37</xdr:row>
      <xdr:rowOff>101600</xdr:rowOff>
    </xdr:to>
    <xdr:cxnSp macro="">
      <xdr:nvCxnSpPr>
        <xdr:cNvPr id="322" name="直線コネクタ 321"/>
        <xdr:cNvCxnSpPr/>
      </xdr:nvCxnSpPr>
      <xdr:spPr>
        <a:xfrm>
          <a:off x="13004800" y="6441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23" name="フローチャート: 判断 322"/>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xdr:rowOff>
    </xdr:from>
    <xdr:ext cx="761365" cy="259080"/>
    <xdr:sp macro="" textlink="">
      <xdr:nvSpPr>
        <xdr:cNvPr id="324" name="テキスト ボックス 323"/>
        <xdr:cNvSpPr txBox="1"/>
      </xdr:nvSpPr>
      <xdr:spPr>
        <a:xfrm>
          <a:off x="13512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44450</xdr:rowOff>
    </xdr:from>
    <xdr:to xmlns:xdr="http://schemas.openxmlformats.org/drawingml/2006/spreadsheetDrawing">
      <xdr:col>65</xdr:col>
      <xdr:colOff>53975</xdr:colOff>
      <xdr:row>36</xdr:row>
      <xdr:rowOff>146050</xdr:rowOff>
    </xdr:to>
    <xdr:sp macro="" textlink="">
      <xdr:nvSpPr>
        <xdr:cNvPr id="325" name="フローチャート: 判断 324"/>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156210</xdr:rowOff>
    </xdr:from>
    <xdr:ext cx="762000" cy="258445"/>
    <xdr:sp macro="" textlink="">
      <xdr:nvSpPr>
        <xdr:cNvPr id="326" name="テキスト ボックス 325"/>
        <xdr:cNvSpPr txBox="1"/>
      </xdr:nvSpPr>
      <xdr:spPr>
        <a:xfrm>
          <a:off x="12623800" y="5985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8" name="テキスト ボックス 32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9" name="テキスト ボックス 32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1" name="テキスト ボックス 33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32" name="楕円 331"/>
        <xdr:cNvSpPr/>
      </xdr:nvSpPr>
      <xdr:spPr>
        <a:xfrm>
          <a:off x="164592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144145</xdr:rowOff>
    </xdr:from>
    <xdr:ext cx="762000" cy="258445"/>
    <xdr:sp macro="" textlink="">
      <xdr:nvSpPr>
        <xdr:cNvPr id="333" name="補助費等該当値テキスト"/>
        <xdr:cNvSpPr txBox="1"/>
      </xdr:nvSpPr>
      <xdr:spPr>
        <a:xfrm>
          <a:off x="165989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167640</xdr:rowOff>
    </xdr:from>
    <xdr:to xmlns:xdr="http://schemas.openxmlformats.org/drawingml/2006/spreadsheetDrawing">
      <xdr:col>78</xdr:col>
      <xdr:colOff>120650</xdr:colOff>
      <xdr:row>37</xdr:row>
      <xdr:rowOff>97790</xdr:rowOff>
    </xdr:to>
    <xdr:sp macro="" textlink="">
      <xdr:nvSpPr>
        <xdr:cNvPr id="334" name="楕円 333"/>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82550</xdr:rowOff>
    </xdr:from>
    <xdr:ext cx="736600" cy="259080"/>
    <xdr:sp macro="" textlink="">
      <xdr:nvSpPr>
        <xdr:cNvPr id="335" name="テキスト ボックス 334"/>
        <xdr:cNvSpPr txBox="1"/>
      </xdr:nvSpPr>
      <xdr:spPr>
        <a:xfrm>
          <a:off x="15290800" y="642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36" name="楕円 335"/>
        <xdr:cNvSpPr/>
      </xdr:nvSpPr>
      <xdr:spPr>
        <a:xfrm>
          <a:off x="14732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123825</xdr:rowOff>
    </xdr:from>
    <xdr:ext cx="762000" cy="258445"/>
    <xdr:sp macro="" textlink="">
      <xdr:nvSpPr>
        <xdr:cNvPr id="337" name="テキスト ボックス 336"/>
        <xdr:cNvSpPr txBox="1"/>
      </xdr:nvSpPr>
      <xdr:spPr>
        <a:xfrm>
          <a:off x="144018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50800</xdr:rowOff>
    </xdr:from>
    <xdr:to xmlns:xdr="http://schemas.openxmlformats.org/drawingml/2006/spreadsheetDrawing">
      <xdr:col>69</xdr:col>
      <xdr:colOff>142875</xdr:colOff>
      <xdr:row>37</xdr:row>
      <xdr:rowOff>152400</xdr:rowOff>
    </xdr:to>
    <xdr:sp macro="" textlink="">
      <xdr:nvSpPr>
        <xdr:cNvPr id="338" name="楕円 337"/>
        <xdr:cNvSpPr/>
      </xdr:nvSpPr>
      <xdr:spPr>
        <a:xfrm>
          <a:off x="13843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137160</xdr:rowOff>
    </xdr:from>
    <xdr:ext cx="761365" cy="259080"/>
    <xdr:sp macro="" textlink="">
      <xdr:nvSpPr>
        <xdr:cNvPr id="339" name="テキスト ボックス 338"/>
        <xdr:cNvSpPr txBox="1"/>
      </xdr:nvSpPr>
      <xdr:spPr>
        <a:xfrm>
          <a:off x="13512800" y="6480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46355</xdr:rowOff>
    </xdr:from>
    <xdr:to xmlns:xdr="http://schemas.openxmlformats.org/drawingml/2006/spreadsheetDrawing">
      <xdr:col>65</xdr:col>
      <xdr:colOff>53975</xdr:colOff>
      <xdr:row>37</xdr:row>
      <xdr:rowOff>147955</xdr:rowOff>
    </xdr:to>
    <xdr:sp macro="" textlink="">
      <xdr:nvSpPr>
        <xdr:cNvPr id="340" name="楕円 339"/>
        <xdr:cNvSpPr/>
      </xdr:nvSpPr>
      <xdr:spPr>
        <a:xfrm>
          <a:off x="12954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132715</xdr:rowOff>
    </xdr:from>
    <xdr:ext cx="762000" cy="258445"/>
    <xdr:sp macro="" textlink="">
      <xdr:nvSpPr>
        <xdr:cNvPr id="341" name="テキスト ボックス 340"/>
        <xdr:cNvSpPr txBox="1"/>
      </xdr:nvSpPr>
      <xdr:spPr>
        <a:xfrm>
          <a:off x="126238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臨時財政対策債や小学校体育館空調設備設置事業債などが増となる一方で、市民税等減税補てん</a:t>
          </a:r>
          <a:r>
            <a:rPr kumimoji="1" lang="ja-JP" altLang="ja-JP" sz="1000">
              <a:solidFill>
                <a:schemeClr val="dk1"/>
              </a:solidFill>
              <a:effectLst/>
              <a:latin typeface="+mn-lt"/>
              <a:ea typeface="+mn-ea"/>
              <a:cs typeface="+mn-cs"/>
            </a:rPr>
            <a:t>債や</a:t>
          </a:r>
          <a:r>
            <a:rPr kumimoji="1" lang="ja-JP" altLang="en-US" sz="1000">
              <a:solidFill>
                <a:schemeClr val="dk1"/>
              </a:solidFill>
              <a:effectLst/>
              <a:latin typeface="+mn-lt"/>
              <a:ea typeface="+mn-ea"/>
              <a:cs typeface="+mn-cs"/>
            </a:rPr>
            <a:t>中央通停車場線整備事業</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の償還が終了したことにより</a:t>
          </a:r>
          <a:r>
            <a:rPr kumimoji="1" lang="ja-JP" altLang="ja-JP" sz="1000">
              <a:solidFill>
                <a:schemeClr val="dk1"/>
              </a:solidFill>
              <a:effectLst/>
              <a:latin typeface="+mn-lt"/>
              <a:ea typeface="+mn-ea"/>
              <a:cs typeface="+mn-cs"/>
            </a:rPr>
            <a:t>充当一般財源</a:t>
          </a:r>
          <a:r>
            <a:rPr kumimoji="1" lang="ja-JP" altLang="en-US" sz="1000">
              <a:solidFill>
                <a:schemeClr val="dk1"/>
              </a:solidFill>
              <a:effectLst/>
              <a:latin typeface="+mn-lt"/>
              <a:ea typeface="+mn-ea"/>
              <a:cs typeface="+mn-cs"/>
            </a:rPr>
            <a:t>が減となったため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対前年度比で微減となっている</a:t>
          </a:r>
          <a:r>
            <a:rPr kumimoji="1" lang="ja-JP" altLang="ja-JP" sz="1000">
              <a:solidFill>
                <a:schemeClr val="dk1"/>
              </a:solidFill>
              <a:effectLst/>
              <a:latin typeface="+mn-lt"/>
              <a:ea typeface="+mn-ea"/>
              <a:cs typeface="+mn-cs"/>
            </a:rPr>
            <a:t>。現状においては、公債費に係る経常収支比率は類似団体平均を大きく下回っているが、</a:t>
          </a:r>
          <a:r>
            <a:rPr kumimoji="1" lang="ja-JP" altLang="en-US" sz="1000">
              <a:solidFill>
                <a:schemeClr val="dk1"/>
              </a:solidFill>
              <a:effectLst/>
              <a:latin typeface="+mn-lt"/>
              <a:ea typeface="+mn-ea"/>
              <a:cs typeface="+mn-cs"/>
            </a:rPr>
            <a:t>今後においても</a:t>
          </a:r>
          <a:r>
            <a:rPr kumimoji="1" lang="ja-JP" altLang="ja-JP" sz="1000">
              <a:solidFill>
                <a:schemeClr val="dk1"/>
              </a:solidFill>
              <a:effectLst/>
              <a:latin typeface="+mn-lt"/>
              <a:ea typeface="+mn-ea"/>
              <a:cs typeface="+mn-cs"/>
            </a:rPr>
            <a:t>公共施設の更新事業が控えており、公債費の増加は明らかであることから、計画的な借入を行い、健全な財政運営に努めていく。</a:t>
          </a:r>
          <a:endParaRPr lang="ja-JP" altLang="ja-JP" sz="11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3" name="テキスト ボックス 35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5" name="テキスト ボックス 35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7" name="テキスト ボックス 35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9" name="テキスト ボックス 35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1" name="テキスト ボックス 36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3" name="テキスト ボックス 36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5" name="テキスト ボックス 36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7" name="テキスト ボックス 366"/>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85090</xdr:rowOff>
    </xdr:to>
    <xdr:cxnSp macro="">
      <xdr:nvCxnSpPr>
        <xdr:cNvPr id="369" name="直線コネクタ 368"/>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57150</xdr:rowOff>
    </xdr:from>
    <xdr:ext cx="762000" cy="259080"/>
    <xdr:sp macro="" textlink="">
      <xdr:nvSpPr>
        <xdr:cNvPr id="370"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85090</xdr:rowOff>
    </xdr:from>
    <xdr:to xmlns:xdr="http://schemas.openxmlformats.org/drawingml/2006/spreadsheetDrawing">
      <xdr:col>24</xdr:col>
      <xdr:colOff>114300</xdr:colOff>
      <xdr:row>81</xdr:row>
      <xdr:rowOff>85090</xdr:rowOff>
    </xdr:to>
    <xdr:cxnSp macro="">
      <xdr:nvCxnSpPr>
        <xdr:cNvPr id="371" name="直線コネクタ 370"/>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7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73" name="直線コネクタ 37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92710</xdr:rowOff>
    </xdr:from>
    <xdr:to xmlns:xdr="http://schemas.openxmlformats.org/drawingml/2006/spreadsheetDrawing">
      <xdr:col>24</xdr:col>
      <xdr:colOff>25400</xdr:colOff>
      <xdr:row>75</xdr:row>
      <xdr:rowOff>115570</xdr:rowOff>
    </xdr:to>
    <xdr:cxnSp macro="">
      <xdr:nvCxnSpPr>
        <xdr:cNvPr id="374" name="直線コネクタ 373"/>
        <xdr:cNvCxnSpPr/>
      </xdr:nvCxnSpPr>
      <xdr:spPr>
        <a:xfrm flipV="1">
          <a:off x="3987800" y="129514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78740</xdr:rowOff>
    </xdr:from>
    <xdr:ext cx="762000" cy="259080"/>
    <xdr:sp macro="" textlink="">
      <xdr:nvSpPr>
        <xdr:cNvPr id="375" name="公債費平均値テキスト"/>
        <xdr:cNvSpPr txBox="1"/>
      </xdr:nvSpPr>
      <xdr:spPr>
        <a:xfrm>
          <a:off x="49149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106680</xdr:rowOff>
    </xdr:from>
    <xdr:to xmlns:xdr="http://schemas.openxmlformats.org/drawingml/2006/spreadsheetDrawing">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115570</xdr:rowOff>
    </xdr:from>
    <xdr:to xmlns:xdr="http://schemas.openxmlformats.org/drawingml/2006/spreadsheetDrawing">
      <xdr:col>19</xdr:col>
      <xdr:colOff>187325</xdr:colOff>
      <xdr:row>75</xdr:row>
      <xdr:rowOff>115570</xdr:rowOff>
    </xdr:to>
    <xdr:cxnSp macro="">
      <xdr:nvCxnSpPr>
        <xdr:cNvPr id="377" name="直線コネクタ 376"/>
        <xdr:cNvCxnSpPr/>
      </xdr:nvCxnSpPr>
      <xdr:spPr>
        <a:xfrm>
          <a:off x="3098800" y="12974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26670</xdr:rowOff>
    </xdr:from>
    <xdr:to xmlns:xdr="http://schemas.openxmlformats.org/drawingml/2006/spreadsheetDrawing">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113030</xdr:rowOff>
    </xdr:from>
    <xdr:ext cx="735965" cy="259080"/>
    <xdr:sp macro="" textlink="">
      <xdr:nvSpPr>
        <xdr:cNvPr id="379" name="テキスト ボックス 378"/>
        <xdr:cNvSpPr txBox="1"/>
      </xdr:nvSpPr>
      <xdr:spPr>
        <a:xfrm>
          <a:off x="3606800" y="13314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69850</xdr:rowOff>
    </xdr:from>
    <xdr:to xmlns:xdr="http://schemas.openxmlformats.org/drawingml/2006/spreadsheetDrawing">
      <xdr:col>15</xdr:col>
      <xdr:colOff>98425</xdr:colOff>
      <xdr:row>75</xdr:row>
      <xdr:rowOff>115570</xdr:rowOff>
    </xdr:to>
    <xdr:cxnSp macro="">
      <xdr:nvCxnSpPr>
        <xdr:cNvPr id="380" name="直線コネクタ 379"/>
        <xdr:cNvCxnSpPr/>
      </xdr:nvCxnSpPr>
      <xdr:spPr>
        <a:xfrm>
          <a:off x="2209800" y="12928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26670</xdr:rowOff>
    </xdr:from>
    <xdr:to xmlns:xdr="http://schemas.openxmlformats.org/drawingml/2006/spreadsheetDrawing">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113030</xdr:rowOff>
    </xdr:from>
    <xdr:ext cx="762000" cy="259080"/>
    <xdr:sp macro="" textlink="">
      <xdr:nvSpPr>
        <xdr:cNvPr id="382" name="テキスト ボックス 381"/>
        <xdr:cNvSpPr txBox="1"/>
      </xdr:nvSpPr>
      <xdr:spPr>
        <a:xfrm>
          <a:off x="2717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69850</xdr:rowOff>
    </xdr:from>
    <xdr:to xmlns:xdr="http://schemas.openxmlformats.org/drawingml/2006/spreadsheetDrawing">
      <xdr:col>11</xdr:col>
      <xdr:colOff>9525</xdr:colOff>
      <xdr:row>75</xdr:row>
      <xdr:rowOff>85090</xdr:rowOff>
    </xdr:to>
    <xdr:cxnSp macro="">
      <xdr:nvCxnSpPr>
        <xdr:cNvPr id="383" name="直線コネクタ 382"/>
        <xdr:cNvCxnSpPr/>
      </xdr:nvCxnSpPr>
      <xdr:spPr>
        <a:xfrm flipV="1">
          <a:off x="1320800" y="12928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84" name="フローチャート: 判断 383"/>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128270</xdr:rowOff>
    </xdr:from>
    <xdr:ext cx="761365" cy="259080"/>
    <xdr:sp macro="" textlink="">
      <xdr:nvSpPr>
        <xdr:cNvPr id="385" name="テキスト ボックス 384"/>
        <xdr:cNvSpPr txBox="1"/>
      </xdr:nvSpPr>
      <xdr:spPr>
        <a:xfrm>
          <a:off x="1828800" y="1332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72390</xdr:rowOff>
    </xdr:from>
    <xdr:to xmlns:xdr="http://schemas.openxmlformats.org/drawingml/2006/spreadsheetDrawing">
      <xdr:col>6</xdr:col>
      <xdr:colOff>171450</xdr:colOff>
      <xdr:row>78</xdr:row>
      <xdr:rowOff>2540</xdr:rowOff>
    </xdr:to>
    <xdr:sp macro="" textlink="">
      <xdr:nvSpPr>
        <xdr:cNvPr id="386" name="フローチャート: 判断 385"/>
        <xdr:cNvSpPr/>
      </xdr:nvSpPr>
      <xdr:spPr>
        <a:xfrm>
          <a:off x="1270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158750</xdr:rowOff>
    </xdr:from>
    <xdr:ext cx="761365" cy="259080"/>
    <xdr:sp macro="" textlink="">
      <xdr:nvSpPr>
        <xdr:cNvPr id="387" name="テキスト ボックス 386"/>
        <xdr:cNvSpPr txBox="1"/>
      </xdr:nvSpPr>
      <xdr:spPr>
        <a:xfrm>
          <a:off x="93980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0" name="テキスト ボックス 38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41910</xdr:rowOff>
    </xdr:from>
    <xdr:to xmlns:xdr="http://schemas.openxmlformats.org/drawingml/2006/spreadsheetDrawing">
      <xdr:col>24</xdr:col>
      <xdr:colOff>76200</xdr:colOff>
      <xdr:row>75</xdr:row>
      <xdr:rowOff>143510</xdr:rowOff>
    </xdr:to>
    <xdr:sp macro="" textlink="">
      <xdr:nvSpPr>
        <xdr:cNvPr id="393" name="楕円 392"/>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58420</xdr:rowOff>
    </xdr:from>
    <xdr:ext cx="762000" cy="259080"/>
    <xdr:sp macro="" textlink="">
      <xdr:nvSpPr>
        <xdr:cNvPr id="394" name="公債費該当値テキスト"/>
        <xdr:cNvSpPr txBox="1"/>
      </xdr:nvSpPr>
      <xdr:spPr>
        <a:xfrm>
          <a:off x="491490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64770</xdr:rowOff>
    </xdr:from>
    <xdr:to xmlns:xdr="http://schemas.openxmlformats.org/drawingml/2006/spreadsheetDrawing">
      <xdr:col>20</xdr:col>
      <xdr:colOff>38100</xdr:colOff>
      <xdr:row>75</xdr:row>
      <xdr:rowOff>166370</xdr:rowOff>
    </xdr:to>
    <xdr:sp macro="" textlink="">
      <xdr:nvSpPr>
        <xdr:cNvPr id="395" name="楕円 394"/>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5080</xdr:rowOff>
    </xdr:from>
    <xdr:ext cx="735965" cy="259080"/>
    <xdr:sp macro="" textlink="">
      <xdr:nvSpPr>
        <xdr:cNvPr id="396" name="テキスト ボックス 395"/>
        <xdr:cNvSpPr txBox="1"/>
      </xdr:nvSpPr>
      <xdr:spPr>
        <a:xfrm>
          <a:off x="3606800" y="12692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64770</xdr:rowOff>
    </xdr:from>
    <xdr:to xmlns:xdr="http://schemas.openxmlformats.org/drawingml/2006/spreadsheetDrawing">
      <xdr:col>15</xdr:col>
      <xdr:colOff>149225</xdr:colOff>
      <xdr:row>75</xdr:row>
      <xdr:rowOff>166370</xdr:rowOff>
    </xdr:to>
    <xdr:sp macro="" textlink="">
      <xdr:nvSpPr>
        <xdr:cNvPr id="397" name="楕円 396"/>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5080</xdr:rowOff>
    </xdr:from>
    <xdr:ext cx="762000" cy="259080"/>
    <xdr:sp macro="" textlink="">
      <xdr:nvSpPr>
        <xdr:cNvPr id="398" name="テキスト ボックス 397"/>
        <xdr:cNvSpPr txBox="1"/>
      </xdr:nvSpPr>
      <xdr:spPr>
        <a:xfrm>
          <a:off x="2717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19050</xdr:rowOff>
    </xdr:from>
    <xdr:to xmlns:xdr="http://schemas.openxmlformats.org/drawingml/2006/spreadsheetDrawing">
      <xdr:col>11</xdr:col>
      <xdr:colOff>60325</xdr:colOff>
      <xdr:row>75</xdr:row>
      <xdr:rowOff>120650</xdr:rowOff>
    </xdr:to>
    <xdr:sp macro="" textlink="">
      <xdr:nvSpPr>
        <xdr:cNvPr id="399" name="楕円 398"/>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130810</xdr:rowOff>
    </xdr:from>
    <xdr:ext cx="761365" cy="259080"/>
    <xdr:sp macro="" textlink="">
      <xdr:nvSpPr>
        <xdr:cNvPr id="400" name="テキスト ボックス 399"/>
        <xdr:cNvSpPr txBox="1"/>
      </xdr:nvSpPr>
      <xdr:spPr>
        <a:xfrm>
          <a:off x="1828800" y="1264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34290</xdr:rowOff>
    </xdr:from>
    <xdr:to xmlns:xdr="http://schemas.openxmlformats.org/drawingml/2006/spreadsheetDrawing">
      <xdr:col>6</xdr:col>
      <xdr:colOff>171450</xdr:colOff>
      <xdr:row>75</xdr:row>
      <xdr:rowOff>135890</xdr:rowOff>
    </xdr:to>
    <xdr:sp macro="" textlink="">
      <xdr:nvSpPr>
        <xdr:cNvPr id="401" name="楕円 400"/>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146050</xdr:rowOff>
    </xdr:from>
    <xdr:ext cx="761365" cy="258445"/>
    <xdr:sp macro="" textlink="">
      <xdr:nvSpPr>
        <xdr:cNvPr id="402" name="テキスト ボックス 401"/>
        <xdr:cNvSpPr txBox="1"/>
      </xdr:nvSpPr>
      <xdr:spPr>
        <a:xfrm>
          <a:off x="939800" y="12661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引き続き類似団体平均を上回っている状況であり、要因としては、各費目での分析のとおりである。</a:t>
          </a:r>
          <a:endParaRPr lang="ja-JP" altLang="ja-JP" sz="1100">
            <a:effectLst/>
          </a:endParaRPr>
        </a:p>
        <a:p>
          <a:r>
            <a:rPr kumimoji="1" lang="ja-JP" altLang="ja-JP" sz="1000">
              <a:solidFill>
                <a:schemeClr val="dk1"/>
              </a:solidFill>
              <a:effectLst/>
              <a:latin typeface="+mn-lt"/>
              <a:ea typeface="+mn-ea"/>
              <a:cs typeface="+mn-cs"/>
            </a:rPr>
            <a:t>　事務事業の見直し等により、経常経費の徹底した無駄の削減及び効率化等を進め、健全な財政運営に努めていく。</a:t>
          </a:r>
          <a:endParaRPr lang="ja-JP" altLang="ja-JP" sz="11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4" name="テキスト ボックス 41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6" name="テキスト ボックス 41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8" name="テキスト ボックス 417"/>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0" name="テキスト ボックス 419"/>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2" name="テキスト ボックス 421"/>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4" name="テキスト ボックス 423"/>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6" name="テキスト ボックス 42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113030</xdr:rowOff>
    </xdr:from>
    <xdr:to xmlns:xdr="http://schemas.openxmlformats.org/drawingml/2006/spreadsheetDrawing">
      <xdr:col>82</xdr:col>
      <xdr:colOff>107950</xdr:colOff>
      <xdr:row>80</xdr:row>
      <xdr:rowOff>122555</xdr:rowOff>
    </xdr:to>
    <xdr:cxnSp macro="">
      <xdr:nvCxnSpPr>
        <xdr:cNvPr id="428" name="直線コネクタ 427"/>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94615</xdr:rowOff>
    </xdr:from>
    <xdr:ext cx="762000" cy="259080"/>
    <xdr:sp macro="" textlink="">
      <xdr:nvSpPr>
        <xdr:cNvPr id="429" name="公債費以外最小値テキスト"/>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122555</xdr:rowOff>
    </xdr:from>
    <xdr:to xmlns:xdr="http://schemas.openxmlformats.org/drawingml/2006/spreadsheetDrawing">
      <xdr:col>82</xdr:col>
      <xdr:colOff>196850</xdr:colOff>
      <xdr:row>80</xdr:row>
      <xdr:rowOff>122555</xdr:rowOff>
    </xdr:to>
    <xdr:cxnSp macro="">
      <xdr:nvCxnSpPr>
        <xdr:cNvPr id="430" name="直線コネクタ 429"/>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27940</xdr:rowOff>
    </xdr:from>
    <xdr:ext cx="762000" cy="259080"/>
    <xdr:sp macro="" textlink="">
      <xdr:nvSpPr>
        <xdr:cNvPr id="431" name="公債費以外最大値テキスト"/>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113030</xdr:rowOff>
    </xdr:from>
    <xdr:to xmlns:xdr="http://schemas.openxmlformats.org/drawingml/2006/spreadsheetDrawing">
      <xdr:col>82</xdr:col>
      <xdr:colOff>196850</xdr:colOff>
      <xdr:row>74</xdr:row>
      <xdr:rowOff>113030</xdr:rowOff>
    </xdr:to>
    <xdr:cxnSp macro="">
      <xdr:nvCxnSpPr>
        <xdr:cNvPr id="432" name="直線コネクタ 431"/>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127000</xdr:rowOff>
    </xdr:from>
    <xdr:to xmlns:xdr="http://schemas.openxmlformats.org/drawingml/2006/spreadsheetDrawing">
      <xdr:col>82</xdr:col>
      <xdr:colOff>107950</xdr:colOff>
      <xdr:row>79</xdr:row>
      <xdr:rowOff>78740</xdr:rowOff>
    </xdr:to>
    <xdr:cxnSp macro="">
      <xdr:nvCxnSpPr>
        <xdr:cNvPr id="433" name="直線コネクタ 432"/>
        <xdr:cNvCxnSpPr/>
      </xdr:nvCxnSpPr>
      <xdr:spPr>
        <a:xfrm flipV="1">
          <a:off x="15671800" y="1350010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17780</xdr:rowOff>
    </xdr:from>
    <xdr:ext cx="762000" cy="258445"/>
    <xdr:sp macro="" textlink="">
      <xdr:nvSpPr>
        <xdr:cNvPr id="434" name="公債費以外平均値テキスト"/>
        <xdr:cNvSpPr txBox="1"/>
      </xdr:nvSpPr>
      <xdr:spPr>
        <a:xfrm>
          <a:off x="16598900" y="13047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635</xdr:rowOff>
    </xdr:from>
    <xdr:to xmlns:xdr="http://schemas.openxmlformats.org/drawingml/2006/spreadsheetDrawing">
      <xdr:col>82</xdr:col>
      <xdr:colOff>158750</xdr:colOff>
      <xdr:row>77</xdr:row>
      <xdr:rowOff>102235</xdr:rowOff>
    </xdr:to>
    <xdr:sp macro="" textlink="">
      <xdr:nvSpPr>
        <xdr:cNvPr id="435" name="フローチャート: 判断 434"/>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78740</xdr:rowOff>
    </xdr:from>
    <xdr:to xmlns:xdr="http://schemas.openxmlformats.org/drawingml/2006/spreadsheetDrawing">
      <xdr:col>78</xdr:col>
      <xdr:colOff>69850</xdr:colOff>
      <xdr:row>79</xdr:row>
      <xdr:rowOff>92710</xdr:rowOff>
    </xdr:to>
    <xdr:cxnSp macro="">
      <xdr:nvCxnSpPr>
        <xdr:cNvPr id="436" name="直線コネクタ 435"/>
        <xdr:cNvCxnSpPr/>
      </xdr:nvCxnSpPr>
      <xdr:spPr>
        <a:xfrm flipV="1">
          <a:off x="14782800" y="13623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37" name="フローチャート: 判断 436"/>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114935</xdr:rowOff>
    </xdr:from>
    <xdr:ext cx="736600" cy="259080"/>
    <xdr:sp macro="" textlink="">
      <xdr:nvSpPr>
        <xdr:cNvPr id="438" name="テキスト ボックス 437"/>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92710</xdr:rowOff>
    </xdr:from>
    <xdr:to xmlns:xdr="http://schemas.openxmlformats.org/drawingml/2006/spreadsheetDrawing">
      <xdr:col>73</xdr:col>
      <xdr:colOff>180975</xdr:colOff>
      <xdr:row>79</xdr:row>
      <xdr:rowOff>138430</xdr:rowOff>
    </xdr:to>
    <xdr:cxnSp macro="">
      <xdr:nvCxnSpPr>
        <xdr:cNvPr id="439" name="直線コネクタ 438"/>
        <xdr:cNvCxnSpPr/>
      </xdr:nvCxnSpPr>
      <xdr:spPr>
        <a:xfrm flipV="1">
          <a:off x="13893800" y="136372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21590</xdr:rowOff>
    </xdr:from>
    <xdr:to xmlns:xdr="http://schemas.openxmlformats.org/drawingml/2006/spreadsheetDrawing">
      <xdr:col>74</xdr:col>
      <xdr:colOff>31750</xdr:colOff>
      <xdr:row>78</xdr:row>
      <xdr:rowOff>123190</xdr:rowOff>
    </xdr:to>
    <xdr:sp macro="" textlink="">
      <xdr:nvSpPr>
        <xdr:cNvPr id="440" name="フローチャート: 判断 439"/>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133350</xdr:rowOff>
    </xdr:from>
    <xdr:ext cx="762000" cy="258445"/>
    <xdr:sp macro="" textlink="">
      <xdr:nvSpPr>
        <xdr:cNvPr id="441" name="テキスト ボックス 440"/>
        <xdr:cNvSpPr txBox="1"/>
      </xdr:nvSpPr>
      <xdr:spPr>
        <a:xfrm>
          <a:off x="14401800" y="1316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60960</xdr:rowOff>
    </xdr:from>
    <xdr:to xmlns:xdr="http://schemas.openxmlformats.org/drawingml/2006/spreadsheetDrawing">
      <xdr:col>69</xdr:col>
      <xdr:colOff>92075</xdr:colOff>
      <xdr:row>79</xdr:row>
      <xdr:rowOff>138430</xdr:rowOff>
    </xdr:to>
    <xdr:cxnSp macro="">
      <xdr:nvCxnSpPr>
        <xdr:cNvPr id="442" name="直線コネクタ 441"/>
        <xdr:cNvCxnSpPr/>
      </xdr:nvCxnSpPr>
      <xdr:spPr>
        <a:xfrm>
          <a:off x="13004800" y="136055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43" name="フローチャート: 判断 442"/>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114935</xdr:rowOff>
    </xdr:from>
    <xdr:ext cx="761365" cy="259080"/>
    <xdr:sp macro="" textlink="">
      <xdr:nvSpPr>
        <xdr:cNvPr id="444" name="テキスト ボックス 443"/>
        <xdr:cNvSpPr txBox="1"/>
      </xdr:nvSpPr>
      <xdr:spPr>
        <a:xfrm>
          <a:off x="13512800" y="13145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170180</xdr:rowOff>
    </xdr:from>
    <xdr:to xmlns:xdr="http://schemas.openxmlformats.org/drawingml/2006/spreadsheetDrawing">
      <xdr:col>65</xdr:col>
      <xdr:colOff>53975</xdr:colOff>
      <xdr:row>78</xdr:row>
      <xdr:rowOff>100330</xdr:rowOff>
    </xdr:to>
    <xdr:sp macro="" textlink="">
      <xdr:nvSpPr>
        <xdr:cNvPr id="445" name="フローチャート: 判断 444"/>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110490</xdr:rowOff>
    </xdr:from>
    <xdr:ext cx="762000" cy="258445"/>
    <xdr:sp macro="" textlink="">
      <xdr:nvSpPr>
        <xdr:cNvPr id="446" name="テキスト ボックス 445"/>
        <xdr:cNvSpPr txBox="1"/>
      </xdr:nvSpPr>
      <xdr:spPr>
        <a:xfrm>
          <a:off x="12623800" y="13140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8" name="テキスト ボックス 44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9" name="テキスト ボックス 44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1" name="テキスト ボックス 45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52" name="楕円 451"/>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48260</xdr:rowOff>
    </xdr:from>
    <xdr:ext cx="762000" cy="259080"/>
    <xdr:sp macro="" textlink="">
      <xdr:nvSpPr>
        <xdr:cNvPr id="453" name="公債費以外該当値テキスト"/>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27940</xdr:rowOff>
    </xdr:from>
    <xdr:to xmlns:xdr="http://schemas.openxmlformats.org/drawingml/2006/spreadsheetDrawing">
      <xdr:col>78</xdr:col>
      <xdr:colOff>120650</xdr:colOff>
      <xdr:row>79</xdr:row>
      <xdr:rowOff>129540</xdr:rowOff>
    </xdr:to>
    <xdr:sp macro="" textlink="">
      <xdr:nvSpPr>
        <xdr:cNvPr id="454" name="楕円 453"/>
        <xdr:cNvSpPr/>
      </xdr:nvSpPr>
      <xdr:spPr>
        <a:xfrm>
          <a:off x="156210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114300</xdr:rowOff>
    </xdr:from>
    <xdr:ext cx="736600" cy="259080"/>
    <xdr:sp macro="" textlink="">
      <xdr:nvSpPr>
        <xdr:cNvPr id="455" name="テキスト ボックス 454"/>
        <xdr:cNvSpPr txBox="1"/>
      </xdr:nvSpPr>
      <xdr:spPr>
        <a:xfrm>
          <a:off x="15290800" y="13658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41910</xdr:rowOff>
    </xdr:from>
    <xdr:to xmlns:xdr="http://schemas.openxmlformats.org/drawingml/2006/spreadsheetDrawing">
      <xdr:col>74</xdr:col>
      <xdr:colOff>31750</xdr:colOff>
      <xdr:row>79</xdr:row>
      <xdr:rowOff>143510</xdr:rowOff>
    </xdr:to>
    <xdr:sp macro="" textlink="">
      <xdr:nvSpPr>
        <xdr:cNvPr id="456" name="楕円 455"/>
        <xdr:cNvSpPr/>
      </xdr:nvSpPr>
      <xdr:spPr>
        <a:xfrm>
          <a:off x="147320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128270</xdr:rowOff>
    </xdr:from>
    <xdr:ext cx="762000" cy="259080"/>
    <xdr:sp macro="" textlink="">
      <xdr:nvSpPr>
        <xdr:cNvPr id="457" name="テキスト ボックス 456"/>
        <xdr:cNvSpPr txBox="1"/>
      </xdr:nvSpPr>
      <xdr:spPr>
        <a:xfrm>
          <a:off x="14401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87630</xdr:rowOff>
    </xdr:from>
    <xdr:to xmlns:xdr="http://schemas.openxmlformats.org/drawingml/2006/spreadsheetDrawing">
      <xdr:col>69</xdr:col>
      <xdr:colOff>142875</xdr:colOff>
      <xdr:row>80</xdr:row>
      <xdr:rowOff>17780</xdr:rowOff>
    </xdr:to>
    <xdr:sp macro="" textlink="">
      <xdr:nvSpPr>
        <xdr:cNvPr id="458" name="楕円 457"/>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2540</xdr:rowOff>
    </xdr:from>
    <xdr:ext cx="761365" cy="259080"/>
    <xdr:sp macro="" textlink="">
      <xdr:nvSpPr>
        <xdr:cNvPr id="459" name="テキスト ボックス 458"/>
        <xdr:cNvSpPr txBox="1"/>
      </xdr:nvSpPr>
      <xdr:spPr>
        <a:xfrm>
          <a:off x="13512800" y="13718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10160</xdr:rowOff>
    </xdr:from>
    <xdr:to xmlns:xdr="http://schemas.openxmlformats.org/drawingml/2006/spreadsheetDrawing">
      <xdr:col>65</xdr:col>
      <xdr:colOff>53975</xdr:colOff>
      <xdr:row>79</xdr:row>
      <xdr:rowOff>111760</xdr:rowOff>
    </xdr:to>
    <xdr:sp macro="" textlink="">
      <xdr:nvSpPr>
        <xdr:cNvPr id="460" name="楕円 459"/>
        <xdr:cNvSpPr/>
      </xdr:nvSpPr>
      <xdr:spPr>
        <a:xfrm>
          <a:off x="12954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96520</xdr:rowOff>
    </xdr:from>
    <xdr:ext cx="762000" cy="259080"/>
    <xdr:sp macro="" textlink="">
      <xdr:nvSpPr>
        <xdr:cNvPr id="461" name="テキスト ボックス 460"/>
        <xdr:cNvSpPr txBox="1"/>
      </xdr:nvSpPr>
      <xdr:spPr>
        <a:xfrm>
          <a:off x="12623800" y="1364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118110</xdr:rowOff>
    </xdr:from>
    <xdr:to xmlns:xdr="http://schemas.openxmlformats.org/drawingml/2006/spreadsheetDrawing">
      <xdr:col>29</xdr:col>
      <xdr:colOff>127000</xdr:colOff>
      <xdr:row>19</xdr:row>
      <xdr:rowOff>114300</xdr:rowOff>
    </xdr:to>
    <xdr:cxnSp macro="">
      <xdr:nvCxnSpPr>
        <xdr:cNvPr id="47" name="直線コネクタ 46"/>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86360</xdr:rowOff>
    </xdr:from>
    <xdr:ext cx="761365" cy="258445"/>
    <xdr:sp macro="" textlink="">
      <xdr:nvSpPr>
        <xdr:cNvPr id="48" name="人口1人当たり決算額の推移最小値テキスト130"/>
        <xdr:cNvSpPr txBox="1"/>
      </xdr:nvSpPr>
      <xdr:spPr>
        <a:xfrm>
          <a:off x="5740400" y="3391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114300</xdr:rowOff>
    </xdr:from>
    <xdr:to xmlns:xdr="http://schemas.openxmlformats.org/drawingml/2006/spreadsheetDrawing">
      <xdr:col>30</xdr:col>
      <xdr:colOff>25400</xdr:colOff>
      <xdr:row>19</xdr:row>
      <xdr:rowOff>114300</xdr:rowOff>
    </xdr:to>
    <xdr:cxnSp macro="">
      <xdr:nvCxnSpPr>
        <xdr:cNvPr id="49" name="直線コネクタ 48"/>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33020</xdr:rowOff>
    </xdr:from>
    <xdr:ext cx="761365" cy="259080"/>
    <xdr:sp macro="" textlink="">
      <xdr:nvSpPr>
        <xdr:cNvPr id="50" name="人口1人当たり決算額の推移最大値テキスト130"/>
        <xdr:cNvSpPr txBox="1"/>
      </xdr:nvSpPr>
      <xdr:spPr>
        <a:xfrm>
          <a:off x="5740400" y="162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118110</xdr:rowOff>
    </xdr:from>
    <xdr:to xmlns:xdr="http://schemas.openxmlformats.org/drawingml/2006/spreadsheetDrawing">
      <xdr:col>30</xdr:col>
      <xdr:colOff>25400</xdr:colOff>
      <xdr:row>10</xdr:row>
      <xdr:rowOff>118110</xdr:rowOff>
    </xdr:to>
    <xdr:cxnSp macro="">
      <xdr:nvCxnSpPr>
        <xdr:cNvPr id="51" name="直線コネクタ 50"/>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10795</xdr:rowOff>
    </xdr:from>
    <xdr:to xmlns:xdr="http://schemas.openxmlformats.org/drawingml/2006/spreadsheetDrawing">
      <xdr:col>29</xdr:col>
      <xdr:colOff>127000</xdr:colOff>
      <xdr:row>19</xdr:row>
      <xdr:rowOff>13335</xdr:rowOff>
    </xdr:to>
    <xdr:cxnSp macro="">
      <xdr:nvCxnSpPr>
        <xdr:cNvPr id="52" name="直線コネクタ 51"/>
        <xdr:cNvCxnSpPr/>
      </xdr:nvCxnSpPr>
      <xdr:spPr>
        <a:xfrm>
          <a:off x="5003800" y="331597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81280</xdr:rowOff>
    </xdr:from>
    <xdr:ext cx="761365" cy="259080"/>
    <xdr:sp macro="" textlink="">
      <xdr:nvSpPr>
        <xdr:cNvPr id="53" name="人口1人当たり決算額の推移平均値テキスト130"/>
        <xdr:cNvSpPr txBox="1"/>
      </xdr:nvSpPr>
      <xdr:spPr>
        <a:xfrm>
          <a:off x="5740400" y="28721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64770</xdr:rowOff>
    </xdr:from>
    <xdr:to xmlns:xdr="http://schemas.openxmlformats.org/drawingml/2006/spreadsheetDrawing">
      <xdr:col>29</xdr:col>
      <xdr:colOff>177800</xdr:colOff>
      <xdr:row>17</xdr:row>
      <xdr:rowOff>166370</xdr:rowOff>
    </xdr:to>
    <xdr:sp macro="" textlink="">
      <xdr:nvSpPr>
        <xdr:cNvPr id="54" name="フローチャート: 判断 53"/>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10795</xdr:rowOff>
    </xdr:from>
    <xdr:to xmlns:xdr="http://schemas.openxmlformats.org/drawingml/2006/spreadsheetDrawing">
      <xdr:col>26</xdr:col>
      <xdr:colOff>50800</xdr:colOff>
      <xdr:row>19</xdr:row>
      <xdr:rowOff>37465</xdr:rowOff>
    </xdr:to>
    <xdr:cxnSp macro="">
      <xdr:nvCxnSpPr>
        <xdr:cNvPr id="55" name="直線コネクタ 54"/>
        <xdr:cNvCxnSpPr/>
      </xdr:nvCxnSpPr>
      <xdr:spPr>
        <a:xfrm flipV="1">
          <a:off x="4305300" y="331597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88900</xdr:rowOff>
    </xdr:from>
    <xdr:to xmlns:xdr="http://schemas.openxmlformats.org/drawingml/2006/spreadsheetDrawing">
      <xdr:col>26</xdr:col>
      <xdr:colOff>101600</xdr:colOff>
      <xdr:row>18</xdr:row>
      <xdr:rowOff>19050</xdr:rowOff>
    </xdr:to>
    <xdr:sp macro="" textlink="">
      <xdr:nvSpPr>
        <xdr:cNvPr id="56" name="フローチャート: 判断 55"/>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29210</xdr:rowOff>
    </xdr:from>
    <xdr:ext cx="736600" cy="258445"/>
    <xdr:sp macro="" textlink="">
      <xdr:nvSpPr>
        <xdr:cNvPr id="57" name="テキスト ボックス 56"/>
        <xdr:cNvSpPr txBox="1"/>
      </xdr:nvSpPr>
      <xdr:spPr>
        <a:xfrm>
          <a:off x="4622800" y="2820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31115</xdr:rowOff>
    </xdr:from>
    <xdr:to xmlns:xdr="http://schemas.openxmlformats.org/drawingml/2006/spreadsheetDrawing">
      <xdr:col>22</xdr:col>
      <xdr:colOff>114300</xdr:colOff>
      <xdr:row>19</xdr:row>
      <xdr:rowOff>37465</xdr:rowOff>
    </xdr:to>
    <xdr:cxnSp macro="">
      <xdr:nvCxnSpPr>
        <xdr:cNvPr id="58" name="直線コネクタ 57"/>
        <xdr:cNvCxnSpPr/>
      </xdr:nvCxnSpPr>
      <xdr:spPr>
        <a:xfrm>
          <a:off x="3606800" y="33362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117475</xdr:rowOff>
    </xdr:from>
    <xdr:to xmlns:xdr="http://schemas.openxmlformats.org/drawingml/2006/spreadsheetDrawing">
      <xdr:col>22</xdr:col>
      <xdr:colOff>165100</xdr:colOff>
      <xdr:row>18</xdr:row>
      <xdr:rowOff>47625</xdr:rowOff>
    </xdr:to>
    <xdr:sp macro="" textlink="">
      <xdr:nvSpPr>
        <xdr:cNvPr id="59" name="フローチャート: 判断 58"/>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57785</xdr:rowOff>
    </xdr:from>
    <xdr:ext cx="762000" cy="259080"/>
    <xdr:sp macro="" textlink="">
      <xdr:nvSpPr>
        <xdr:cNvPr id="60" name="テキスト ボックス 59"/>
        <xdr:cNvSpPr txBox="1"/>
      </xdr:nvSpPr>
      <xdr:spPr>
        <a:xfrm>
          <a:off x="39243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31115</xdr:rowOff>
    </xdr:from>
    <xdr:to xmlns:xdr="http://schemas.openxmlformats.org/drawingml/2006/spreadsheetDrawing">
      <xdr:col>18</xdr:col>
      <xdr:colOff>177800</xdr:colOff>
      <xdr:row>19</xdr:row>
      <xdr:rowOff>34925</xdr:rowOff>
    </xdr:to>
    <xdr:cxnSp macro="">
      <xdr:nvCxnSpPr>
        <xdr:cNvPr id="61" name="直線コネクタ 60"/>
        <xdr:cNvCxnSpPr/>
      </xdr:nvCxnSpPr>
      <xdr:spPr>
        <a:xfrm flipV="1">
          <a:off x="2908300" y="333629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132715</xdr:rowOff>
    </xdr:from>
    <xdr:to xmlns:xdr="http://schemas.openxmlformats.org/drawingml/2006/spreadsheetDrawing">
      <xdr:col>19</xdr:col>
      <xdr:colOff>38100</xdr:colOff>
      <xdr:row>18</xdr:row>
      <xdr:rowOff>63500</xdr:rowOff>
    </xdr:to>
    <xdr:sp macro="" textlink="">
      <xdr:nvSpPr>
        <xdr:cNvPr id="62" name="フローチャート: 判断 61"/>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73025</xdr:rowOff>
    </xdr:from>
    <xdr:ext cx="762000" cy="259080"/>
    <xdr:sp macro="" textlink="">
      <xdr:nvSpPr>
        <xdr:cNvPr id="63" name="テキスト ボックス 62"/>
        <xdr:cNvSpPr txBox="1"/>
      </xdr:nvSpPr>
      <xdr:spPr>
        <a:xfrm>
          <a:off x="3225800" y="286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141605</xdr:rowOff>
    </xdr:from>
    <xdr:to xmlns:xdr="http://schemas.openxmlformats.org/drawingml/2006/spreadsheetDrawing">
      <xdr:col>15</xdr:col>
      <xdr:colOff>101600</xdr:colOff>
      <xdr:row>18</xdr:row>
      <xdr:rowOff>71755</xdr:rowOff>
    </xdr:to>
    <xdr:sp macro="" textlink="">
      <xdr:nvSpPr>
        <xdr:cNvPr id="64" name="フローチャート: 判断 63"/>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81915</xdr:rowOff>
    </xdr:from>
    <xdr:ext cx="762000" cy="259080"/>
    <xdr:sp macro="" textlink="">
      <xdr:nvSpPr>
        <xdr:cNvPr id="65" name="テキスト ボックス 64"/>
        <xdr:cNvSpPr txBox="1"/>
      </xdr:nvSpPr>
      <xdr:spPr>
        <a:xfrm>
          <a:off x="2527300" y="287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133985</xdr:rowOff>
    </xdr:from>
    <xdr:to xmlns:xdr="http://schemas.openxmlformats.org/drawingml/2006/spreadsheetDrawing">
      <xdr:col>29</xdr:col>
      <xdr:colOff>177800</xdr:colOff>
      <xdr:row>19</xdr:row>
      <xdr:rowOff>64135</xdr:rowOff>
    </xdr:to>
    <xdr:sp macro="" textlink="">
      <xdr:nvSpPr>
        <xdr:cNvPr id="71" name="楕円 70"/>
        <xdr:cNvSpPr/>
      </xdr:nvSpPr>
      <xdr:spPr>
        <a:xfrm>
          <a:off x="5600700" y="326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42545</xdr:rowOff>
    </xdr:from>
    <xdr:ext cx="761365" cy="258445"/>
    <xdr:sp macro="" textlink="">
      <xdr:nvSpPr>
        <xdr:cNvPr id="72" name="人口1人当たり決算額の推移該当値テキスト130"/>
        <xdr:cNvSpPr txBox="1"/>
      </xdr:nvSpPr>
      <xdr:spPr>
        <a:xfrm>
          <a:off x="5740400" y="3176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132080</xdr:rowOff>
    </xdr:from>
    <xdr:to xmlns:xdr="http://schemas.openxmlformats.org/drawingml/2006/spreadsheetDrawing">
      <xdr:col>26</xdr:col>
      <xdr:colOff>101600</xdr:colOff>
      <xdr:row>19</xdr:row>
      <xdr:rowOff>61595</xdr:rowOff>
    </xdr:to>
    <xdr:sp macro="" textlink="">
      <xdr:nvSpPr>
        <xdr:cNvPr id="73" name="楕円 72"/>
        <xdr:cNvSpPr/>
      </xdr:nvSpPr>
      <xdr:spPr>
        <a:xfrm>
          <a:off x="4953000" y="3265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46355</xdr:rowOff>
    </xdr:from>
    <xdr:ext cx="736600" cy="259080"/>
    <xdr:sp macro="" textlink="">
      <xdr:nvSpPr>
        <xdr:cNvPr id="74" name="テキスト ボックス 73"/>
        <xdr:cNvSpPr txBox="1"/>
      </xdr:nvSpPr>
      <xdr:spPr>
        <a:xfrm>
          <a:off x="4622800" y="335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158115</xdr:rowOff>
    </xdr:from>
    <xdr:to xmlns:xdr="http://schemas.openxmlformats.org/drawingml/2006/spreadsheetDrawing">
      <xdr:col>22</xdr:col>
      <xdr:colOff>165100</xdr:colOff>
      <xdr:row>19</xdr:row>
      <xdr:rowOff>88265</xdr:rowOff>
    </xdr:to>
    <xdr:sp macro="" textlink="">
      <xdr:nvSpPr>
        <xdr:cNvPr id="75" name="楕円 74"/>
        <xdr:cNvSpPr/>
      </xdr:nvSpPr>
      <xdr:spPr>
        <a:xfrm>
          <a:off x="4254500" y="329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73025</xdr:rowOff>
    </xdr:from>
    <xdr:ext cx="762000" cy="259080"/>
    <xdr:sp macro="" textlink="">
      <xdr:nvSpPr>
        <xdr:cNvPr id="76" name="テキスト ボックス 75"/>
        <xdr:cNvSpPr txBox="1"/>
      </xdr:nvSpPr>
      <xdr:spPr>
        <a:xfrm>
          <a:off x="3924300" y="337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151765</xdr:rowOff>
    </xdr:from>
    <xdr:to xmlns:xdr="http://schemas.openxmlformats.org/drawingml/2006/spreadsheetDrawing">
      <xdr:col>19</xdr:col>
      <xdr:colOff>38100</xdr:colOff>
      <xdr:row>19</xdr:row>
      <xdr:rowOff>81915</xdr:rowOff>
    </xdr:to>
    <xdr:sp macro="" textlink="">
      <xdr:nvSpPr>
        <xdr:cNvPr id="77" name="楕円 76"/>
        <xdr:cNvSpPr/>
      </xdr:nvSpPr>
      <xdr:spPr>
        <a:xfrm>
          <a:off x="3556000" y="328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66675</xdr:rowOff>
    </xdr:from>
    <xdr:ext cx="762000" cy="258445"/>
    <xdr:sp macro="" textlink="">
      <xdr:nvSpPr>
        <xdr:cNvPr id="78" name="テキスト ボックス 77"/>
        <xdr:cNvSpPr txBox="1"/>
      </xdr:nvSpPr>
      <xdr:spPr>
        <a:xfrm>
          <a:off x="3225800" y="3371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155575</xdr:rowOff>
    </xdr:from>
    <xdr:to xmlns:xdr="http://schemas.openxmlformats.org/drawingml/2006/spreadsheetDrawing">
      <xdr:col>15</xdr:col>
      <xdr:colOff>101600</xdr:colOff>
      <xdr:row>19</xdr:row>
      <xdr:rowOff>86360</xdr:rowOff>
    </xdr:to>
    <xdr:sp macro="" textlink="">
      <xdr:nvSpPr>
        <xdr:cNvPr id="79" name="楕円 78"/>
        <xdr:cNvSpPr/>
      </xdr:nvSpPr>
      <xdr:spPr>
        <a:xfrm>
          <a:off x="2857500" y="3289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70485</xdr:rowOff>
    </xdr:from>
    <xdr:ext cx="762000" cy="259080"/>
    <xdr:sp macro="" textlink="">
      <xdr:nvSpPr>
        <xdr:cNvPr id="80" name="テキスト ボックス 79"/>
        <xdr:cNvSpPr txBox="1"/>
      </xdr:nvSpPr>
      <xdr:spPr>
        <a:xfrm>
          <a:off x="2527300" y="337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8" name="テキスト ボックス 97"/>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4" name="テキスト ボックス 103"/>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8" name="テキスト ボックス 107"/>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0</xdr:rowOff>
    </xdr:to>
    <xdr:cxnSp macro="">
      <xdr:nvCxnSpPr>
        <xdr:cNvPr id="110" name="直線コネクタ 109"/>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1365" cy="258445"/>
    <xdr:sp macro="" textlink="">
      <xdr:nvSpPr>
        <xdr:cNvPr id="111" name="人口1人当たり決算額の推移最小値テキスト445"/>
        <xdr:cNvSpPr txBox="1"/>
      </xdr:nvSpPr>
      <xdr:spPr>
        <a:xfrm>
          <a:off x="5740400" y="743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2" name="直線コネクタ 111"/>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18415</xdr:rowOff>
    </xdr:from>
    <xdr:ext cx="761365" cy="257810"/>
    <xdr:sp macro="" textlink="">
      <xdr:nvSpPr>
        <xdr:cNvPr id="113" name="人口1人当たり決算額の推移最大値テキスト445"/>
        <xdr:cNvSpPr txBox="1"/>
      </xdr:nvSpPr>
      <xdr:spPr>
        <a:xfrm>
          <a:off x="5740400" y="57715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4" name="直線コネクタ 113"/>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33655</xdr:rowOff>
    </xdr:from>
    <xdr:to xmlns:xdr="http://schemas.openxmlformats.org/drawingml/2006/spreadsheetDrawing">
      <xdr:col>29</xdr:col>
      <xdr:colOff>127000</xdr:colOff>
      <xdr:row>37</xdr:row>
      <xdr:rowOff>79375</xdr:rowOff>
    </xdr:to>
    <xdr:cxnSp macro="">
      <xdr:nvCxnSpPr>
        <xdr:cNvPr id="115" name="直線コネクタ 114"/>
        <xdr:cNvCxnSpPr/>
      </xdr:nvCxnSpPr>
      <xdr:spPr>
        <a:xfrm flipV="1">
          <a:off x="5003800" y="7158355"/>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79375</xdr:rowOff>
    </xdr:from>
    <xdr:ext cx="761365" cy="258445"/>
    <xdr:sp macro="" textlink="">
      <xdr:nvSpPr>
        <xdr:cNvPr id="116" name="人口1人当たり決算額の推移平均値テキスト445"/>
        <xdr:cNvSpPr txBox="1"/>
      </xdr:nvSpPr>
      <xdr:spPr>
        <a:xfrm>
          <a:off x="5740400" y="66897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17" name="フローチャート: 判断 116"/>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79375</xdr:rowOff>
    </xdr:from>
    <xdr:to xmlns:xdr="http://schemas.openxmlformats.org/drawingml/2006/spreadsheetDrawing">
      <xdr:col>26</xdr:col>
      <xdr:colOff>50800</xdr:colOff>
      <xdr:row>37</xdr:row>
      <xdr:rowOff>107315</xdr:rowOff>
    </xdr:to>
    <xdr:cxnSp macro="">
      <xdr:nvCxnSpPr>
        <xdr:cNvPr id="118" name="直線コネクタ 117"/>
        <xdr:cNvCxnSpPr/>
      </xdr:nvCxnSpPr>
      <xdr:spPr>
        <a:xfrm flipV="1">
          <a:off x="4305300" y="720407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239395</xdr:rowOff>
    </xdr:from>
    <xdr:to xmlns:xdr="http://schemas.openxmlformats.org/drawingml/2006/spreadsheetDrawing">
      <xdr:col>26</xdr:col>
      <xdr:colOff>101600</xdr:colOff>
      <xdr:row>35</xdr:row>
      <xdr:rowOff>340360</xdr:rowOff>
    </xdr:to>
    <xdr:sp macro="" textlink="">
      <xdr:nvSpPr>
        <xdr:cNvPr id="119" name="フローチャート: 判断 118"/>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8255</xdr:rowOff>
    </xdr:from>
    <xdr:ext cx="736600" cy="257810"/>
    <xdr:sp macro="" textlink="">
      <xdr:nvSpPr>
        <xdr:cNvPr id="120" name="テキスト ボックス 119"/>
        <xdr:cNvSpPr txBox="1"/>
      </xdr:nvSpPr>
      <xdr:spPr>
        <a:xfrm>
          <a:off x="4622800" y="66186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107315</xdr:rowOff>
    </xdr:from>
    <xdr:to xmlns:xdr="http://schemas.openxmlformats.org/drawingml/2006/spreadsheetDrawing">
      <xdr:col>22</xdr:col>
      <xdr:colOff>114300</xdr:colOff>
      <xdr:row>37</xdr:row>
      <xdr:rowOff>126365</xdr:rowOff>
    </xdr:to>
    <xdr:cxnSp macro="">
      <xdr:nvCxnSpPr>
        <xdr:cNvPr id="121" name="直線コネクタ 120"/>
        <xdr:cNvCxnSpPr/>
      </xdr:nvCxnSpPr>
      <xdr:spPr>
        <a:xfrm flipV="1">
          <a:off x="3606800" y="723201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247650</xdr:rowOff>
    </xdr:from>
    <xdr:to xmlns:xdr="http://schemas.openxmlformats.org/drawingml/2006/spreadsheetDrawing">
      <xdr:col>22</xdr:col>
      <xdr:colOff>165100</xdr:colOff>
      <xdr:row>36</xdr:row>
      <xdr:rowOff>6350</xdr:rowOff>
    </xdr:to>
    <xdr:sp macro="" textlink="">
      <xdr:nvSpPr>
        <xdr:cNvPr id="122" name="フローチャート: 判断 121"/>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15875</xdr:rowOff>
    </xdr:from>
    <xdr:ext cx="762000" cy="258445"/>
    <xdr:sp macro="" textlink="">
      <xdr:nvSpPr>
        <xdr:cNvPr id="123" name="テキスト ボックス 122"/>
        <xdr:cNvSpPr txBox="1"/>
      </xdr:nvSpPr>
      <xdr:spPr>
        <a:xfrm>
          <a:off x="39243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114300</xdr:rowOff>
    </xdr:from>
    <xdr:to xmlns:xdr="http://schemas.openxmlformats.org/drawingml/2006/spreadsheetDrawing">
      <xdr:col>18</xdr:col>
      <xdr:colOff>177800</xdr:colOff>
      <xdr:row>37</xdr:row>
      <xdr:rowOff>126365</xdr:rowOff>
    </xdr:to>
    <xdr:cxnSp macro="">
      <xdr:nvCxnSpPr>
        <xdr:cNvPr id="124" name="直線コネクタ 123"/>
        <xdr:cNvCxnSpPr/>
      </xdr:nvCxnSpPr>
      <xdr:spPr>
        <a:xfrm>
          <a:off x="2908300" y="723900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12065</xdr:rowOff>
    </xdr:to>
    <xdr:sp macro="" textlink="">
      <xdr:nvSpPr>
        <xdr:cNvPr id="125" name="フローチャート: 判断 124"/>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22860</xdr:rowOff>
    </xdr:from>
    <xdr:ext cx="762000" cy="259715"/>
    <xdr:sp macro="" textlink="">
      <xdr:nvSpPr>
        <xdr:cNvPr id="126" name="テキスト ボックス 125"/>
        <xdr:cNvSpPr txBox="1"/>
      </xdr:nvSpPr>
      <xdr:spPr>
        <a:xfrm>
          <a:off x="32258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233680</xdr:rowOff>
    </xdr:from>
    <xdr:to xmlns:xdr="http://schemas.openxmlformats.org/drawingml/2006/spreadsheetDrawing">
      <xdr:col>15</xdr:col>
      <xdr:colOff>101600</xdr:colOff>
      <xdr:row>35</xdr:row>
      <xdr:rowOff>335915</xdr:rowOff>
    </xdr:to>
    <xdr:sp macro="" textlink="">
      <xdr:nvSpPr>
        <xdr:cNvPr id="127" name="フローチャート: 判断 126"/>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2540</xdr:rowOff>
    </xdr:from>
    <xdr:ext cx="762000" cy="259715"/>
    <xdr:sp macro="" textlink="">
      <xdr:nvSpPr>
        <xdr:cNvPr id="128" name="テキスト ボックス 127"/>
        <xdr:cNvSpPr txBox="1"/>
      </xdr:nvSpPr>
      <xdr:spPr>
        <a:xfrm>
          <a:off x="2527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9" name="テキスト ボックス 128"/>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154940</xdr:rowOff>
    </xdr:from>
    <xdr:to xmlns:xdr="http://schemas.openxmlformats.org/drawingml/2006/spreadsheetDrawing">
      <xdr:col>29</xdr:col>
      <xdr:colOff>177800</xdr:colOff>
      <xdr:row>37</xdr:row>
      <xdr:rowOff>84455</xdr:rowOff>
    </xdr:to>
    <xdr:sp macro="" textlink="">
      <xdr:nvSpPr>
        <xdr:cNvPr id="134" name="楕円 133"/>
        <xdr:cNvSpPr/>
      </xdr:nvSpPr>
      <xdr:spPr>
        <a:xfrm>
          <a:off x="5600700" y="7108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126365</xdr:rowOff>
    </xdr:from>
    <xdr:ext cx="761365" cy="259080"/>
    <xdr:sp macro="" textlink="">
      <xdr:nvSpPr>
        <xdr:cNvPr id="135" name="人口1人当たり決算額の推移該当値テキスト445"/>
        <xdr:cNvSpPr txBox="1"/>
      </xdr:nvSpPr>
      <xdr:spPr>
        <a:xfrm>
          <a:off x="5740400" y="7079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27940</xdr:rowOff>
    </xdr:from>
    <xdr:to xmlns:xdr="http://schemas.openxmlformats.org/drawingml/2006/spreadsheetDrawing">
      <xdr:col>26</xdr:col>
      <xdr:colOff>101600</xdr:colOff>
      <xdr:row>37</xdr:row>
      <xdr:rowOff>128905</xdr:rowOff>
    </xdr:to>
    <xdr:sp macro="" textlink="">
      <xdr:nvSpPr>
        <xdr:cNvPr id="136" name="楕円 135"/>
        <xdr:cNvSpPr/>
      </xdr:nvSpPr>
      <xdr:spPr>
        <a:xfrm>
          <a:off x="4953000" y="71526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114300</xdr:rowOff>
    </xdr:from>
    <xdr:ext cx="736600" cy="259080"/>
    <xdr:sp macro="" textlink="">
      <xdr:nvSpPr>
        <xdr:cNvPr id="137" name="テキスト ボックス 136"/>
        <xdr:cNvSpPr txBox="1"/>
      </xdr:nvSpPr>
      <xdr:spPr>
        <a:xfrm>
          <a:off x="4622800" y="7239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56515</xdr:rowOff>
    </xdr:from>
    <xdr:to xmlns:xdr="http://schemas.openxmlformats.org/drawingml/2006/spreadsheetDrawing">
      <xdr:col>22</xdr:col>
      <xdr:colOff>165100</xdr:colOff>
      <xdr:row>37</xdr:row>
      <xdr:rowOff>158750</xdr:rowOff>
    </xdr:to>
    <xdr:sp macro="" textlink="">
      <xdr:nvSpPr>
        <xdr:cNvPr id="138" name="楕円 137"/>
        <xdr:cNvSpPr/>
      </xdr:nvSpPr>
      <xdr:spPr>
        <a:xfrm>
          <a:off x="4254500" y="71812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142240</xdr:rowOff>
    </xdr:from>
    <xdr:ext cx="762000" cy="259080"/>
    <xdr:sp macro="" textlink="">
      <xdr:nvSpPr>
        <xdr:cNvPr id="139" name="テキスト ボックス 138"/>
        <xdr:cNvSpPr txBox="1"/>
      </xdr:nvSpPr>
      <xdr:spPr>
        <a:xfrm>
          <a:off x="3924300" y="726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75565</xdr:rowOff>
    </xdr:from>
    <xdr:to xmlns:xdr="http://schemas.openxmlformats.org/drawingml/2006/spreadsheetDrawing">
      <xdr:col>19</xdr:col>
      <xdr:colOff>38100</xdr:colOff>
      <xdr:row>37</xdr:row>
      <xdr:rowOff>177800</xdr:rowOff>
    </xdr:to>
    <xdr:sp macro="" textlink="">
      <xdr:nvSpPr>
        <xdr:cNvPr id="140" name="楕円 139"/>
        <xdr:cNvSpPr/>
      </xdr:nvSpPr>
      <xdr:spPr>
        <a:xfrm>
          <a:off x="3556000" y="72002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161290</xdr:rowOff>
    </xdr:from>
    <xdr:ext cx="762000" cy="259080"/>
    <xdr:sp macro="" textlink="">
      <xdr:nvSpPr>
        <xdr:cNvPr id="141" name="テキスト ボックス 140"/>
        <xdr:cNvSpPr txBox="1"/>
      </xdr:nvSpPr>
      <xdr:spPr>
        <a:xfrm>
          <a:off x="3225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63500</xdr:rowOff>
    </xdr:from>
    <xdr:to xmlns:xdr="http://schemas.openxmlformats.org/drawingml/2006/spreadsheetDrawing">
      <xdr:col>15</xdr:col>
      <xdr:colOff>101600</xdr:colOff>
      <xdr:row>37</xdr:row>
      <xdr:rowOff>165100</xdr:rowOff>
    </xdr:to>
    <xdr:sp macro="" textlink="">
      <xdr:nvSpPr>
        <xdr:cNvPr id="142" name="楕円 141"/>
        <xdr:cNvSpPr/>
      </xdr:nvSpPr>
      <xdr:spPr>
        <a:xfrm>
          <a:off x="2857500" y="71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149225</xdr:rowOff>
    </xdr:from>
    <xdr:ext cx="762000" cy="259080"/>
    <xdr:sp macro="" textlink="">
      <xdr:nvSpPr>
        <xdr:cNvPr id="143" name="テキスト ボックス 142"/>
        <xdr:cNvSpPr txBox="1"/>
      </xdr:nvSpPr>
      <xdr:spPr>
        <a:xfrm>
          <a:off x="2527300" y="727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122555</xdr:rowOff>
    </xdr:from>
    <xdr:to xmlns:xdr="http://schemas.openxmlformats.org/drawingml/2006/spreadsheetDrawing">
      <xdr:col>24</xdr:col>
      <xdr:colOff>62865</xdr:colOff>
      <xdr:row>38</xdr:row>
      <xdr:rowOff>143510</xdr:rowOff>
    </xdr:to>
    <xdr:cxnSp macro="">
      <xdr:nvCxnSpPr>
        <xdr:cNvPr id="56" name="直線コネクタ 55"/>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534670" cy="258445"/>
    <xdr:sp macro="" textlink="">
      <xdr:nvSpPr>
        <xdr:cNvPr id="57" name="人件費最小値テキスト"/>
        <xdr:cNvSpPr txBox="1"/>
      </xdr:nvSpPr>
      <xdr:spPr>
        <a:xfrm>
          <a:off x="4686300" y="6661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58" name="直線コネクタ 57"/>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69215</xdr:rowOff>
    </xdr:from>
    <xdr:ext cx="598805" cy="259080"/>
    <xdr:sp macro="" textlink="">
      <xdr:nvSpPr>
        <xdr:cNvPr id="59" name="人件費最大値テキスト"/>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122555</xdr:rowOff>
    </xdr:from>
    <xdr:to xmlns:xdr="http://schemas.openxmlformats.org/drawingml/2006/spreadsheetDrawing">
      <xdr:col>24</xdr:col>
      <xdr:colOff>152400</xdr:colOff>
      <xdr:row>30</xdr:row>
      <xdr:rowOff>122555</xdr:rowOff>
    </xdr:to>
    <xdr:cxnSp macro="">
      <xdr:nvCxnSpPr>
        <xdr:cNvPr id="60" name="直線コネクタ 59"/>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57785</xdr:rowOff>
    </xdr:from>
    <xdr:to xmlns:xdr="http://schemas.openxmlformats.org/drawingml/2006/spreadsheetDrawing">
      <xdr:col>24</xdr:col>
      <xdr:colOff>63500</xdr:colOff>
      <xdr:row>38</xdr:row>
      <xdr:rowOff>59690</xdr:rowOff>
    </xdr:to>
    <xdr:cxnSp macro="">
      <xdr:nvCxnSpPr>
        <xdr:cNvPr id="61" name="直線コネクタ 60"/>
        <xdr:cNvCxnSpPr/>
      </xdr:nvCxnSpPr>
      <xdr:spPr>
        <a:xfrm flipV="1">
          <a:off x="3797300" y="65728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53975</xdr:rowOff>
    </xdr:from>
    <xdr:ext cx="534670" cy="258445"/>
    <xdr:sp macro="" textlink="">
      <xdr:nvSpPr>
        <xdr:cNvPr id="62" name="人件費平均値テキスト"/>
        <xdr:cNvSpPr txBox="1"/>
      </xdr:nvSpPr>
      <xdr:spPr>
        <a:xfrm>
          <a:off x="4686300" y="6054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31115</xdr:rowOff>
    </xdr:from>
    <xdr:to xmlns:xdr="http://schemas.openxmlformats.org/drawingml/2006/spreadsheetDrawing">
      <xdr:col>24</xdr:col>
      <xdr:colOff>114300</xdr:colOff>
      <xdr:row>36</xdr:row>
      <xdr:rowOff>132715</xdr:rowOff>
    </xdr:to>
    <xdr:sp macro="" textlink="">
      <xdr:nvSpPr>
        <xdr:cNvPr id="63" name="フローチャート: 判断 62"/>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59690</xdr:rowOff>
    </xdr:from>
    <xdr:to xmlns:xdr="http://schemas.openxmlformats.org/drawingml/2006/spreadsheetDrawing">
      <xdr:col>19</xdr:col>
      <xdr:colOff>177800</xdr:colOff>
      <xdr:row>38</xdr:row>
      <xdr:rowOff>170815</xdr:rowOff>
    </xdr:to>
    <xdr:cxnSp macro="">
      <xdr:nvCxnSpPr>
        <xdr:cNvPr id="64" name="直線コネクタ 63"/>
        <xdr:cNvCxnSpPr/>
      </xdr:nvCxnSpPr>
      <xdr:spPr>
        <a:xfrm flipV="1">
          <a:off x="2908300" y="657479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64135</xdr:rowOff>
    </xdr:from>
    <xdr:to xmlns:xdr="http://schemas.openxmlformats.org/drawingml/2006/spreadsheetDrawing">
      <xdr:col>20</xdr:col>
      <xdr:colOff>38100</xdr:colOff>
      <xdr:row>36</xdr:row>
      <xdr:rowOff>166370</xdr:rowOff>
    </xdr:to>
    <xdr:sp macro="" textlink="">
      <xdr:nvSpPr>
        <xdr:cNvPr id="65" name="フローチャート: 判断 64"/>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10795</xdr:rowOff>
    </xdr:from>
    <xdr:ext cx="534035" cy="258445"/>
    <xdr:sp macro="" textlink="">
      <xdr:nvSpPr>
        <xdr:cNvPr id="66" name="テキスト ボックス 65"/>
        <xdr:cNvSpPr txBox="1"/>
      </xdr:nvSpPr>
      <xdr:spPr>
        <a:xfrm>
          <a:off x="3529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169545</xdr:rowOff>
    </xdr:from>
    <xdr:to xmlns:xdr="http://schemas.openxmlformats.org/drawingml/2006/spreadsheetDrawing">
      <xdr:col>15</xdr:col>
      <xdr:colOff>50800</xdr:colOff>
      <xdr:row>38</xdr:row>
      <xdr:rowOff>170815</xdr:rowOff>
    </xdr:to>
    <xdr:cxnSp macro="">
      <xdr:nvCxnSpPr>
        <xdr:cNvPr id="67" name="直線コネクタ 66"/>
        <xdr:cNvCxnSpPr/>
      </xdr:nvCxnSpPr>
      <xdr:spPr>
        <a:xfrm>
          <a:off x="2019300" y="6684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68" name="フローチャート: 判断 67"/>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116205</xdr:rowOff>
    </xdr:from>
    <xdr:ext cx="534035" cy="259080"/>
    <xdr:sp macro="" textlink="">
      <xdr:nvSpPr>
        <xdr:cNvPr id="69" name="テキスト ボックス 68"/>
        <xdr:cNvSpPr txBox="1"/>
      </xdr:nvSpPr>
      <xdr:spPr>
        <a:xfrm>
          <a:off x="2640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156845</xdr:rowOff>
    </xdr:from>
    <xdr:to xmlns:xdr="http://schemas.openxmlformats.org/drawingml/2006/spreadsheetDrawing">
      <xdr:col>10</xdr:col>
      <xdr:colOff>114300</xdr:colOff>
      <xdr:row>38</xdr:row>
      <xdr:rowOff>169545</xdr:rowOff>
    </xdr:to>
    <xdr:cxnSp macro="">
      <xdr:nvCxnSpPr>
        <xdr:cNvPr id="70" name="直線コネクタ 69"/>
        <xdr:cNvCxnSpPr/>
      </xdr:nvCxnSpPr>
      <xdr:spPr>
        <a:xfrm>
          <a:off x="1130300" y="66719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10160</xdr:rowOff>
    </xdr:from>
    <xdr:to xmlns:xdr="http://schemas.openxmlformats.org/drawingml/2006/spreadsheetDrawing">
      <xdr:col>10</xdr:col>
      <xdr:colOff>165100</xdr:colOff>
      <xdr:row>37</xdr:row>
      <xdr:rowOff>111760</xdr:rowOff>
    </xdr:to>
    <xdr:sp macro="" textlink="">
      <xdr:nvSpPr>
        <xdr:cNvPr id="71" name="フローチャート: 判断 70"/>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128270</xdr:rowOff>
    </xdr:from>
    <xdr:ext cx="534035" cy="259080"/>
    <xdr:sp macro="" textlink="">
      <xdr:nvSpPr>
        <xdr:cNvPr id="72" name="テキスト ボックス 71"/>
        <xdr:cNvSpPr txBox="1"/>
      </xdr:nvSpPr>
      <xdr:spPr>
        <a:xfrm>
          <a:off x="1751965" y="612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6985</xdr:rowOff>
    </xdr:from>
    <xdr:to xmlns:xdr="http://schemas.openxmlformats.org/drawingml/2006/spreadsheetDrawing">
      <xdr:col>6</xdr:col>
      <xdr:colOff>38100</xdr:colOff>
      <xdr:row>37</xdr:row>
      <xdr:rowOff>109220</xdr:rowOff>
    </xdr:to>
    <xdr:sp macro="" textlink="">
      <xdr:nvSpPr>
        <xdr:cNvPr id="73" name="フローチャート: 判断 72"/>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125095</xdr:rowOff>
    </xdr:from>
    <xdr:ext cx="534035" cy="258445"/>
    <xdr:sp macro="" textlink="">
      <xdr:nvSpPr>
        <xdr:cNvPr id="74" name="テキスト ボックス 73"/>
        <xdr:cNvSpPr txBox="1"/>
      </xdr:nvSpPr>
      <xdr:spPr>
        <a:xfrm>
          <a:off x="862965" y="612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6985</xdr:rowOff>
    </xdr:from>
    <xdr:to xmlns:xdr="http://schemas.openxmlformats.org/drawingml/2006/spreadsheetDrawing">
      <xdr:col>24</xdr:col>
      <xdr:colOff>114300</xdr:colOff>
      <xdr:row>38</xdr:row>
      <xdr:rowOff>109220</xdr:rowOff>
    </xdr:to>
    <xdr:sp macro="" textlink="">
      <xdr:nvSpPr>
        <xdr:cNvPr id="80" name="楕円 79"/>
        <xdr:cNvSpPr/>
      </xdr:nvSpPr>
      <xdr:spPr>
        <a:xfrm>
          <a:off x="45847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93345</xdr:rowOff>
    </xdr:from>
    <xdr:ext cx="534670" cy="259080"/>
    <xdr:sp macro="" textlink="">
      <xdr:nvSpPr>
        <xdr:cNvPr id="81" name="人件費該当値テキスト"/>
        <xdr:cNvSpPr txBox="1"/>
      </xdr:nvSpPr>
      <xdr:spPr>
        <a:xfrm>
          <a:off x="4686300"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8890</xdr:rowOff>
    </xdr:from>
    <xdr:to xmlns:xdr="http://schemas.openxmlformats.org/drawingml/2006/spreadsheetDrawing">
      <xdr:col>20</xdr:col>
      <xdr:colOff>38100</xdr:colOff>
      <xdr:row>38</xdr:row>
      <xdr:rowOff>110490</xdr:rowOff>
    </xdr:to>
    <xdr:sp macro="" textlink="">
      <xdr:nvSpPr>
        <xdr:cNvPr id="82" name="楕円 81"/>
        <xdr:cNvSpPr/>
      </xdr:nvSpPr>
      <xdr:spPr>
        <a:xfrm>
          <a:off x="3746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101600</xdr:rowOff>
    </xdr:from>
    <xdr:ext cx="534035" cy="259080"/>
    <xdr:sp macro="" textlink="">
      <xdr:nvSpPr>
        <xdr:cNvPr id="83" name="テキスト ボックス 82"/>
        <xdr:cNvSpPr txBox="1"/>
      </xdr:nvSpPr>
      <xdr:spPr>
        <a:xfrm>
          <a:off x="3529965" y="661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120650</xdr:rowOff>
    </xdr:from>
    <xdr:to xmlns:xdr="http://schemas.openxmlformats.org/drawingml/2006/spreadsheetDrawing">
      <xdr:col>15</xdr:col>
      <xdr:colOff>101600</xdr:colOff>
      <xdr:row>39</xdr:row>
      <xdr:rowOff>50165</xdr:rowOff>
    </xdr:to>
    <xdr:sp macro="" textlink="">
      <xdr:nvSpPr>
        <xdr:cNvPr id="84" name="楕円 83"/>
        <xdr:cNvSpPr/>
      </xdr:nvSpPr>
      <xdr:spPr>
        <a:xfrm>
          <a:off x="2857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39</xdr:row>
      <xdr:rowOff>41275</xdr:rowOff>
    </xdr:from>
    <xdr:ext cx="534035" cy="258445"/>
    <xdr:sp macro="" textlink="">
      <xdr:nvSpPr>
        <xdr:cNvPr id="85" name="テキスト ボックス 84"/>
        <xdr:cNvSpPr txBox="1"/>
      </xdr:nvSpPr>
      <xdr:spPr>
        <a:xfrm>
          <a:off x="2640965" y="6727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118745</xdr:rowOff>
    </xdr:from>
    <xdr:to xmlns:xdr="http://schemas.openxmlformats.org/drawingml/2006/spreadsheetDrawing">
      <xdr:col>10</xdr:col>
      <xdr:colOff>165100</xdr:colOff>
      <xdr:row>39</xdr:row>
      <xdr:rowOff>48895</xdr:rowOff>
    </xdr:to>
    <xdr:sp macro="" textlink="">
      <xdr:nvSpPr>
        <xdr:cNvPr id="86" name="楕円 85"/>
        <xdr:cNvSpPr/>
      </xdr:nvSpPr>
      <xdr:spPr>
        <a:xfrm>
          <a:off x="196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39</xdr:row>
      <xdr:rowOff>40640</xdr:rowOff>
    </xdr:from>
    <xdr:ext cx="534035" cy="258445"/>
    <xdr:sp macro="" textlink="">
      <xdr:nvSpPr>
        <xdr:cNvPr id="87" name="テキスト ボックス 86"/>
        <xdr:cNvSpPr txBox="1"/>
      </xdr:nvSpPr>
      <xdr:spPr>
        <a:xfrm>
          <a:off x="1751965" y="672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106045</xdr:rowOff>
    </xdr:from>
    <xdr:to xmlns:xdr="http://schemas.openxmlformats.org/drawingml/2006/spreadsheetDrawing">
      <xdr:col>6</xdr:col>
      <xdr:colOff>38100</xdr:colOff>
      <xdr:row>39</xdr:row>
      <xdr:rowOff>36195</xdr:rowOff>
    </xdr:to>
    <xdr:sp macro="" textlink="">
      <xdr:nvSpPr>
        <xdr:cNvPr id="88" name="楕円 87"/>
        <xdr:cNvSpPr/>
      </xdr:nvSpPr>
      <xdr:spPr>
        <a:xfrm>
          <a:off x="107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39</xdr:row>
      <xdr:rowOff>27305</xdr:rowOff>
    </xdr:from>
    <xdr:ext cx="534035" cy="259080"/>
    <xdr:sp macro="" textlink="">
      <xdr:nvSpPr>
        <xdr:cNvPr id="89" name="テキスト ボックス 88"/>
        <xdr:cNvSpPr txBox="1"/>
      </xdr:nvSpPr>
      <xdr:spPr>
        <a:xfrm>
          <a:off x="862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138430</xdr:rowOff>
    </xdr:from>
    <xdr:to xmlns:xdr="http://schemas.openxmlformats.org/drawingml/2006/spreadsheetDrawing">
      <xdr:col>24</xdr:col>
      <xdr:colOff>62865</xdr:colOff>
      <xdr:row>58</xdr:row>
      <xdr:rowOff>46990</xdr:rowOff>
    </xdr:to>
    <xdr:cxnSp macro="">
      <xdr:nvCxnSpPr>
        <xdr:cNvPr id="114" name="直線コネクタ 113"/>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50800</xdr:rowOff>
    </xdr:from>
    <xdr:ext cx="534670" cy="259080"/>
    <xdr:sp macro="" textlink="">
      <xdr:nvSpPr>
        <xdr:cNvPr id="115"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46990</xdr:rowOff>
    </xdr:from>
    <xdr:to xmlns:xdr="http://schemas.openxmlformats.org/drawingml/2006/spreadsheetDrawing">
      <xdr:col>24</xdr:col>
      <xdr:colOff>152400</xdr:colOff>
      <xdr:row>58</xdr:row>
      <xdr:rowOff>46990</xdr:rowOff>
    </xdr:to>
    <xdr:cxnSp macro="">
      <xdr:nvCxnSpPr>
        <xdr:cNvPr id="116" name="直線コネクタ 115"/>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85090</xdr:rowOff>
    </xdr:from>
    <xdr:ext cx="598805" cy="259080"/>
    <xdr:sp macro="" textlink="">
      <xdr:nvSpPr>
        <xdr:cNvPr id="117" name="物件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138430</xdr:rowOff>
    </xdr:from>
    <xdr:to xmlns:xdr="http://schemas.openxmlformats.org/drawingml/2006/spreadsheetDrawing">
      <xdr:col>24</xdr:col>
      <xdr:colOff>152400</xdr:colOff>
      <xdr:row>50</xdr:row>
      <xdr:rowOff>138430</xdr:rowOff>
    </xdr:to>
    <xdr:cxnSp macro="">
      <xdr:nvCxnSpPr>
        <xdr:cNvPr id="118" name="直線コネクタ 117"/>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164465</xdr:rowOff>
    </xdr:from>
    <xdr:to xmlns:xdr="http://schemas.openxmlformats.org/drawingml/2006/spreadsheetDrawing">
      <xdr:col>24</xdr:col>
      <xdr:colOff>63500</xdr:colOff>
      <xdr:row>57</xdr:row>
      <xdr:rowOff>25400</xdr:rowOff>
    </xdr:to>
    <xdr:cxnSp macro="">
      <xdr:nvCxnSpPr>
        <xdr:cNvPr id="119" name="直線コネクタ 118"/>
        <xdr:cNvCxnSpPr/>
      </xdr:nvCxnSpPr>
      <xdr:spPr>
        <a:xfrm flipV="1">
          <a:off x="3797300" y="97656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75565</xdr:rowOff>
    </xdr:from>
    <xdr:ext cx="534670" cy="258445"/>
    <xdr:sp macro="" textlink="">
      <xdr:nvSpPr>
        <xdr:cNvPr id="120" name="物件費平均値テキスト"/>
        <xdr:cNvSpPr txBox="1"/>
      </xdr:nvSpPr>
      <xdr:spPr>
        <a:xfrm>
          <a:off x="4686300" y="9505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52705</xdr:rowOff>
    </xdr:from>
    <xdr:to xmlns:xdr="http://schemas.openxmlformats.org/drawingml/2006/spreadsheetDrawing">
      <xdr:col>24</xdr:col>
      <xdr:colOff>114300</xdr:colOff>
      <xdr:row>56</xdr:row>
      <xdr:rowOff>154940</xdr:rowOff>
    </xdr:to>
    <xdr:sp macro="" textlink="">
      <xdr:nvSpPr>
        <xdr:cNvPr id="121" name="フローチャート: 判断 120"/>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25400</xdr:rowOff>
    </xdr:from>
    <xdr:to xmlns:xdr="http://schemas.openxmlformats.org/drawingml/2006/spreadsheetDrawing">
      <xdr:col>19</xdr:col>
      <xdr:colOff>177800</xdr:colOff>
      <xdr:row>57</xdr:row>
      <xdr:rowOff>60960</xdr:rowOff>
    </xdr:to>
    <xdr:cxnSp macro="">
      <xdr:nvCxnSpPr>
        <xdr:cNvPr id="122" name="直線コネクタ 121"/>
        <xdr:cNvCxnSpPr/>
      </xdr:nvCxnSpPr>
      <xdr:spPr>
        <a:xfrm flipV="1">
          <a:off x="2908300" y="9798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135890</xdr:rowOff>
    </xdr:from>
    <xdr:to xmlns:xdr="http://schemas.openxmlformats.org/drawingml/2006/spreadsheetDrawing">
      <xdr:col>20</xdr:col>
      <xdr:colOff>38100</xdr:colOff>
      <xdr:row>57</xdr:row>
      <xdr:rowOff>66040</xdr:rowOff>
    </xdr:to>
    <xdr:sp macro="" textlink="">
      <xdr:nvSpPr>
        <xdr:cNvPr id="123" name="フローチャート: 判断 122"/>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83185</xdr:rowOff>
    </xdr:from>
    <xdr:ext cx="534035" cy="259080"/>
    <xdr:sp macro="" textlink="">
      <xdr:nvSpPr>
        <xdr:cNvPr id="124" name="テキスト ボックス 123"/>
        <xdr:cNvSpPr txBox="1"/>
      </xdr:nvSpPr>
      <xdr:spPr>
        <a:xfrm>
          <a:off x="3529965" y="9512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60960</xdr:rowOff>
    </xdr:from>
    <xdr:to xmlns:xdr="http://schemas.openxmlformats.org/drawingml/2006/spreadsheetDrawing">
      <xdr:col>15</xdr:col>
      <xdr:colOff>50800</xdr:colOff>
      <xdr:row>57</xdr:row>
      <xdr:rowOff>154940</xdr:rowOff>
    </xdr:to>
    <xdr:cxnSp macro="">
      <xdr:nvCxnSpPr>
        <xdr:cNvPr id="125" name="直線コネクタ 124"/>
        <xdr:cNvCxnSpPr/>
      </xdr:nvCxnSpPr>
      <xdr:spPr>
        <a:xfrm flipV="1">
          <a:off x="2019300" y="983361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26035</xdr:rowOff>
    </xdr:from>
    <xdr:to xmlns:xdr="http://schemas.openxmlformats.org/drawingml/2006/spreadsheetDrawing">
      <xdr:col>15</xdr:col>
      <xdr:colOff>101600</xdr:colOff>
      <xdr:row>57</xdr:row>
      <xdr:rowOff>127635</xdr:rowOff>
    </xdr:to>
    <xdr:sp macro="" textlink="">
      <xdr:nvSpPr>
        <xdr:cNvPr id="126" name="フローチャート: 判断 125"/>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118745</xdr:rowOff>
    </xdr:from>
    <xdr:ext cx="534035" cy="259080"/>
    <xdr:sp macro="" textlink="">
      <xdr:nvSpPr>
        <xdr:cNvPr id="127" name="テキスト ボックス 126"/>
        <xdr:cNvSpPr txBox="1"/>
      </xdr:nvSpPr>
      <xdr:spPr>
        <a:xfrm>
          <a:off x="2640965" y="989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154940</xdr:rowOff>
    </xdr:from>
    <xdr:to xmlns:xdr="http://schemas.openxmlformats.org/drawingml/2006/spreadsheetDrawing">
      <xdr:col>10</xdr:col>
      <xdr:colOff>114300</xdr:colOff>
      <xdr:row>57</xdr:row>
      <xdr:rowOff>161925</xdr:rowOff>
    </xdr:to>
    <xdr:cxnSp macro="">
      <xdr:nvCxnSpPr>
        <xdr:cNvPr id="128" name="直線コネクタ 127"/>
        <xdr:cNvCxnSpPr/>
      </xdr:nvCxnSpPr>
      <xdr:spPr>
        <a:xfrm flipV="1">
          <a:off x="1130300" y="9927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9" name="フローチャート: 判断 128"/>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10795</xdr:rowOff>
    </xdr:from>
    <xdr:ext cx="534035" cy="258445"/>
    <xdr:sp macro="" textlink="">
      <xdr:nvSpPr>
        <xdr:cNvPr id="130" name="テキスト ボックス 129"/>
        <xdr:cNvSpPr txBox="1"/>
      </xdr:nvSpPr>
      <xdr:spPr>
        <a:xfrm>
          <a:off x="1751965" y="961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24130</xdr:rowOff>
    </xdr:from>
    <xdr:ext cx="534035" cy="259080"/>
    <xdr:sp macro="" textlink="">
      <xdr:nvSpPr>
        <xdr:cNvPr id="132" name="テキスト ボックス 131"/>
        <xdr:cNvSpPr txBox="1"/>
      </xdr:nvSpPr>
      <xdr:spPr>
        <a:xfrm>
          <a:off x="862965" y="9625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113665</xdr:rowOff>
    </xdr:from>
    <xdr:to xmlns:xdr="http://schemas.openxmlformats.org/drawingml/2006/spreadsheetDrawing">
      <xdr:col>24</xdr:col>
      <xdr:colOff>114300</xdr:colOff>
      <xdr:row>57</xdr:row>
      <xdr:rowOff>43815</xdr:rowOff>
    </xdr:to>
    <xdr:sp macro="" textlink="">
      <xdr:nvSpPr>
        <xdr:cNvPr id="138" name="楕円 137"/>
        <xdr:cNvSpPr/>
      </xdr:nvSpPr>
      <xdr:spPr>
        <a:xfrm>
          <a:off x="45847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92710</xdr:rowOff>
    </xdr:from>
    <xdr:ext cx="534670" cy="259080"/>
    <xdr:sp macro="" textlink="">
      <xdr:nvSpPr>
        <xdr:cNvPr id="139" name="物件費該当値テキスト"/>
        <xdr:cNvSpPr txBox="1"/>
      </xdr:nvSpPr>
      <xdr:spPr>
        <a:xfrm>
          <a:off x="4686300" y="969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146050</xdr:rowOff>
    </xdr:from>
    <xdr:to xmlns:xdr="http://schemas.openxmlformats.org/drawingml/2006/spreadsheetDrawing">
      <xdr:col>20</xdr:col>
      <xdr:colOff>38100</xdr:colOff>
      <xdr:row>57</xdr:row>
      <xdr:rowOff>76200</xdr:rowOff>
    </xdr:to>
    <xdr:sp macro="" textlink="">
      <xdr:nvSpPr>
        <xdr:cNvPr id="140" name="楕円 139"/>
        <xdr:cNvSpPr/>
      </xdr:nvSpPr>
      <xdr:spPr>
        <a:xfrm>
          <a:off x="3746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67310</xdr:rowOff>
    </xdr:from>
    <xdr:ext cx="534035" cy="259080"/>
    <xdr:sp macro="" textlink="">
      <xdr:nvSpPr>
        <xdr:cNvPr id="141" name="テキスト ボックス 140"/>
        <xdr:cNvSpPr txBox="1"/>
      </xdr:nvSpPr>
      <xdr:spPr>
        <a:xfrm>
          <a:off x="3529965" y="983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10160</xdr:rowOff>
    </xdr:from>
    <xdr:to xmlns:xdr="http://schemas.openxmlformats.org/drawingml/2006/spreadsheetDrawing">
      <xdr:col>15</xdr:col>
      <xdr:colOff>101600</xdr:colOff>
      <xdr:row>57</xdr:row>
      <xdr:rowOff>111760</xdr:rowOff>
    </xdr:to>
    <xdr:sp macro="" textlink="">
      <xdr:nvSpPr>
        <xdr:cNvPr id="142" name="楕円 141"/>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128270</xdr:rowOff>
    </xdr:from>
    <xdr:ext cx="534035" cy="259080"/>
    <xdr:sp macro="" textlink="">
      <xdr:nvSpPr>
        <xdr:cNvPr id="143" name="テキスト ボックス 142"/>
        <xdr:cNvSpPr txBox="1"/>
      </xdr:nvSpPr>
      <xdr:spPr>
        <a:xfrm>
          <a:off x="2640965" y="9558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103505</xdr:rowOff>
    </xdr:from>
    <xdr:to xmlns:xdr="http://schemas.openxmlformats.org/drawingml/2006/spreadsheetDrawing">
      <xdr:col>10</xdr:col>
      <xdr:colOff>165100</xdr:colOff>
      <xdr:row>58</xdr:row>
      <xdr:rowOff>33655</xdr:rowOff>
    </xdr:to>
    <xdr:sp macro="" textlink="">
      <xdr:nvSpPr>
        <xdr:cNvPr id="144" name="楕円 143"/>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24765</xdr:rowOff>
    </xdr:from>
    <xdr:ext cx="534035" cy="259080"/>
    <xdr:sp macro="" textlink="">
      <xdr:nvSpPr>
        <xdr:cNvPr id="145" name="テキスト ボックス 144"/>
        <xdr:cNvSpPr txBox="1"/>
      </xdr:nvSpPr>
      <xdr:spPr>
        <a:xfrm>
          <a:off x="1751965"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111125</xdr:rowOff>
    </xdr:from>
    <xdr:to xmlns:xdr="http://schemas.openxmlformats.org/drawingml/2006/spreadsheetDrawing">
      <xdr:col>6</xdr:col>
      <xdr:colOff>38100</xdr:colOff>
      <xdr:row>58</xdr:row>
      <xdr:rowOff>41275</xdr:rowOff>
    </xdr:to>
    <xdr:sp macro="" textlink="">
      <xdr:nvSpPr>
        <xdr:cNvPr id="146" name="楕円 145"/>
        <xdr:cNvSpPr/>
      </xdr:nvSpPr>
      <xdr:spPr>
        <a:xfrm>
          <a:off x="107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32385</xdr:rowOff>
    </xdr:from>
    <xdr:ext cx="534035" cy="258445"/>
    <xdr:sp macro="" textlink="">
      <xdr:nvSpPr>
        <xdr:cNvPr id="147" name="テキスト ボックス 146"/>
        <xdr:cNvSpPr txBox="1"/>
      </xdr:nvSpPr>
      <xdr:spPr>
        <a:xfrm>
          <a:off x="862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9" name="テキスト ボックス 158"/>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1" name="テキスト ボックス 160"/>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5" name="テキスト ボックス 164"/>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79</xdr:row>
      <xdr:rowOff>83820</xdr:rowOff>
    </xdr:to>
    <xdr:cxnSp macro="">
      <xdr:nvCxnSpPr>
        <xdr:cNvPr id="173" name="直線コネクタ 172"/>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58445"/>
    <xdr:sp macro="" textlink="">
      <xdr:nvSpPr>
        <xdr:cNvPr id="174" name="維持補修費最小値テキスト"/>
        <xdr:cNvSpPr txBox="1"/>
      </xdr:nvSpPr>
      <xdr:spPr>
        <a:xfrm>
          <a:off x="4686300" y="136321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5" name="直線コネクタ 174"/>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6"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7" name="直線コネクタ 176"/>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2540</xdr:rowOff>
    </xdr:from>
    <xdr:to xmlns:xdr="http://schemas.openxmlformats.org/drawingml/2006/spreadsheetDrawing">
      <xdr:col>24</xdr:col>
      <xdr:colOff>63500</xdr:colOff>
      <xdr:row>79</xdr:row>
      <xdr:rowOff>6985</xdr:rowOff>
    </xdr:to>
    <xdr:cxnSp macro="">
      <xdr:nvCxnSpPr>
        <xdr:cNvPr id="178" name="直線コネクタ 177"/>
        <xdr:cNvCxnSpPr/>
      </xdr:nvCxnSpPr>
      <xdr:spPr>
        <a:xfrm flipV="1">
          <a:off x="3797300" y="135470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100965</xdr:rowOff>
    </xdr:from>
    <xdr:ext cx="469900" cy="258445"/>
    <xdr:sp macro="" textlink="">
      <xdr:nvSpPr>
        <xdr:cNvPr id="179" name="維持補修費平均値テキスト"/>
        <xdr:cNvSpPr txBox="1"/>
      </xdr:nvSpPr>
      <xdr:spPr>
        <a:xfrm>
          <a:off x="4686300" y="13302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78105</xdr:rowOff>
    </xdr:from>
    <xdr:to xmlns:xdr="http://schemas.openxmlformats.org/drawingml/2006/spreadsheetDrawing">
      <xdr:col>24</xdr:col>
      <xdr:colOff>114300</xdr:colOff>
      <xdr:row>79</xdr:row>
      <xdr:rowOff>8255</xdr:rowOff>
    </xdr:to>
    <xdr:sp macro="" textlink="">
      <xdr:nvSpPr>
        <xdr:cNvPr id="180" name="フローチャート: 判断 179"/>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6350</xdr:rowOff>
    </xdr:from>
    <xdr:to xmlns:xdr="http://schemas.openxmlformats.org/drawingml/2006/spreadsheetDrawing">
      <xdr:col>19</xdr:col>
      <xdr:colOff>177800</xdr:colOff>
      <xdr:row>79</xdr:row>
      <xdr:rowOff>6985</xdr:rowOff>
    </xdr:to>
    <xdr:cxnSp macro="">
      <xdr:nvCxnSpPr>
        <xdr:cNvPr id="181" name="直線コネクタ 180"/>
        <xdr:cNvCxnSpPr/>
      </xdr:nvCxnSpPr>
      <xdr:spPr>
        <a:xfrm>
          <a:off x="2908300" y="13550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74930</xdr:rowOff>
    </xdr:from>
    <xdr:to xmlns:xdr="http://schemas.openxmlformats.org/drawingml/2006/spreadsheetDrawing">
      <xdr:col>20</xdr:col>
      <xdr:colOff>38100</xdr:colOff>
      <xdr:row>79</xdr:row>
      <xdr:rowOff>5080</xdr:rowOff>
    </xdr:to>
    <xdr:sp macro="" textlink="">
      <xdr:nvSpPr>
        <xdr:cNvPr id="182" name="フローチャート: 判断 181"/>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21590</xdr:rowOff>
    </xdr:from>
    <xdr:ext cx="469265" cy="259080"/>
    <xdr:sp macro="" textlink="">
      <xdr:nvSpPr>
        <xdr:cNvPr id="183" name="テキスト ボックス 182"/>
        <xdr:cNvSpPr txBox="1"/>
      </xdr:nvSpPr>
      <xdr:spPr>
        <a:xfrm>
          <a:off x="3562350" y="13223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3175</xdr:rowOff>
    </xdr:from>
    <xdr:to xmlns:xdr="http://schemas.openxmlformats.org/drawingml/2006/spreadsheetDrawing">
      <xdr:col>15</xdr:col>
      <xdr:colOff>50800</xdr:colOff>
      <xdr:row>79</xdr:row>
      <xdr:rowOff>6350</xdr:rowOff>
    </xdr:to>
    <xdr:cxnSp macro="">
      <xdr:nvCxnSpPr>
        <xdr:cNvPr id="184" name="直線コネクタ 183"/>
        <xdr:cNvCxnSpPr/>
      </xdr:nvCxnSpPr>
      <xdr:spPr>
        <a:xfrm>
          <a:off x="2019300" y="13547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98425</xdr:rowOff>
    </xdr:from>
    <xdr:to xmlns:xdr="http://schemas.openxmlformats.org/drawingml/2006/spreadsheetDrawing">
      <xdr:col>15</xdr:col>
      <xdr:colOff>101600</xdr:colOff>
      <xdr:row>79</xdr:row>
      <xdr:rowOff>29210</xdr:rowOff>
    </xdr:to>
    <xdr:sp macro="" textlink="">
      <xdr:nvSpPr>
        <xdr:cNvPr id="185" name="フローチャート: 判断 184"/>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45720</xdr:rowOff>
    </xdr:from>
    <xdr:ext cx="469265" cy="259080"/>
    <xdr:sp macro="" textlink="">
      <xdr:nvSpPr>
        <xdr:cNvPr id="186" name="テキスト ボックス 185"/>
        <xdr:cNvSpPr txBox="1"/>
      </xdr:nvSpPr>
      <xdr:spPr>
        <a:xfrm>
          <a:off x="2673350" y="1324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3175</xdr:rowOff>
    </xdr:from>
    <xdr:to xmlns:xdr="http://schemas.openxmlformats.org/drawingml/2006/spreadsheetDrawing">
      <xdr:col>10</xdr:col>
      <xdr:colOff>114300</xdr:colOff>
      <xdr:row>79</xdr:row>
      <xdr:rowOff>22860</xdr:rowOff>
    </xdr:to>
    <xdr:cxnSp macro="">
      <xdr:nvCxnSpPr>
        <xdr:cNvPr id="187" name="直線コネクタ 186"/>
        <xdr:cNvCxnSpPr/>
      </xdr:nvCxnSpPr>
      <xdr:spPr>
        <a:xfrm flipV="1">
          <a:off x="1130300" y="135477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97790</xdr:rowOff>
    </xdr:from>
    <xdr:to xmlns:xdr="http://schemas.openxmlformats.org/drawingml/2006/spreadsheetDrawing">
      <xdr:col>10</xdr:col>
      <xdr:colOff>165100</xdr:colOff>
      <xdr:row>79</xdr:row>
      <xdr:rowOff>27940</xdr:rowOff>
    </xdr:to>
    <xdr:sp macro="" textlink="">
      <xdr:nvSpPr>
        <xdr:cNvPr id="188" name="フローチャート: 判断 187"/>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44450</xdr:rowOff>
    </xdr:from>
    <xdr:ext cx="469265" cy="259080"/>
    <xdr:sp macro="" textlink="">
      <xdr:nvSpPr>
        <xdr:cNvPr id="189" name="テキスト ボックス 188"/>
        <xdr:cNvSpPr txBox="1"/>
      </xdr:nvSpPr>
      <xdr:spPr>
        <a:xfrm>
          <a:off x="1784350" y="1324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93345</xdr:rowOff>
    </xdr:from>
    <xdr:to xmlns:xdr="http://schemas.openxmlformats.org/drawingml/2006/spreadsheetDrawing">
      <xdr:col>6</xdr:col>
      <xdr:colOff>38100</xdr:colOff>
      <xdr:row>79</xdr:row>
      <xdr:rowOff>23495</xdr:rowOff>
    </xdr:to>
    <xdr:sp macro="" textlink="">
      <xdr:nvSpPr>
        <xdr:cNvPr id="190" name="フローチャート: 判断 189"/>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40640</xdr:rowOff>
    </xdr:from>
    <xdr:ext cx="469265" cy="258445"/>
    <xdr:sp macro="" textlink="">
      <xdr:nvSpPr>
        <xdr:cNvPr id="191" name="テキスト ボックス 190"/>
        <xdr:cNvSpPr txBox="1"/>
      </xdr:nvSpPr>
      <xdr:spPr>
        <a:xfrm>
          <a:off x="895350" y="13242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123190</xdr:rowOff>
    </xdr:from>
    <xdr:to xmlns:xdr="http://schemas.openxmlformats.org/drawingml/2006/spreadsheetDrawing">
      <xdr:col>24</xdr:col>
      <xdr:colOff>114300</xdr:colOff>
      <xdr:row>79</xdr:row>
      <xdr:rowOff>53340</xdr:rowOff>
    </xdr:to>
    <xdr:sp macro="" textlink="">
      <xdr:nvSpPr>
        <xdr:cNvPr id="197" name="楕円 196"/>
        <xdr:cNvSpPr/>
      </xdr:nvSpPr>
      <xdr:spPr>
        <a:xfrm>
          <a:off x="4584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56515</xdr:rowOff>
    </xdr:from>
    <xdr:ext cx="469900" cy="258445"/>
    <xdr:sp macro="" textlink="">
      <xdr:nvSpPr>
        <xdr:cNvPr id="198" name="維持補修費該当値テキスト"/>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127635</xdr:rowOff>
    </xdr:from>
    <xdr:to xmlns:xdr="http://schemas.openxmlformats.org/drawingml/2006/spreadsheetDrawing">
      <xdr:col>20</xdr:col>
      <xdr:colOff>38100</xdr:colOff>
      <xdr:row>79</xdr:row>
      <xdr:rowOff>57785</xdr:rowOff>
    </xdr:to>
    <xdr:sp macro="" textlink="">
      <xdr:nvSpPr>
        <xdr:cNvPr id="199" name="楕円 198"/>
        <xdr:cNvSpPr/>
      </xdr:nvSpPr>
      <xdr:spPr>
        <a:xfrm>
          <a:off x="3746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48895</xdr:rowOff>
    </xdr:from>
    <xdr:ext cx="469265" cy="259080"/>
    <xdr:sp macro="" textlink="">
      <xdr:nvSpPr>
        <xdr:cNvPr id="200" name="テキスト ボックス 199"/>
        <xdr:cNvSpPr txBox="1"/>
      </xdr:nvSpPr>
      <xdr:spPr>
        <a:xfrm>
          <a:off x="3562350" y="13593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126365</xdr:rowOff>
    </xdr:from>
    <xdr:to xmlns:xdr="http://schemas.openxmlformats.org/drawingml/2006/spreadsheetDrawing">
      <xdr:col>15</xdr:col>
      <xdr:colOff>101600</xdr:colOff>
      <xdr:row>79</xdr:row>
      <xdr:rowOff>56515</xdr:rowOff>
    </xdr:to>
    <xdr:sp macro="" textlink="">
      <xdr:nvSpPr>
        <xdr:cNvPr id="201" name="楕円 200"/>
        <xdr:cNvSpPr/>
      </xdr:nvSpPr>
      <xdr:spPr>
        <a:xfrm>
          <a:off x="2857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47625</xdr:rowOff>
    </xdr:from>
    <xdr:ext cx="469265" cy="259080"/>
    <xdr:sp macro="" textlink="">
      <xdr:nvSpPr>
        <xdr:cNvPr id="202" name="テキスト ボックス 201"/>
        <xdr:cNvSpPr txBox="1"/>
      </xdr:nvSpPr>
      <xdr:spPr>
        <a:xfrm>
          <a:off x="2673350" y="13592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123825</xdr:rowOff>
    </xdr:from>
    <xdr:to xmlns:xdr="http://schemas.openxmlformats.org/drawingml/2006/spreadsheetDrawing">
      <xdr:col>10</xdr:col>
      <xdr:colOff>165100</xdr:colOff>
      <xdr:row>79</xdr:row>
      <xdr:rowOff>53975</xdr:rowOff>
    </xdr:to>
    <xdr:sp macro="" textlink="">
      <xdr:nvSpPr>
        <xdr:cNvPr id="203" name="楕円 202"/>
        <xdr:cNvSpPr/>
      </xdr:nvSpPr>
      <xdr:spPr>
        <a:xfrm>
          <a:off x="196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45085</xdr:rowOff>
    </xdr:from>
    <xdr:ext cx="469265" cy="258445"/>
    <xdr:sp macro="" textlink="">
      <xdr:nvSpPr>
        <xdr:cNvPr id="204" name="テキスト ボックス 203"/>
        <xdr:cNvSpPr txBox="1"/>
      </xdr:nvSpPr>
      <xdr:spPr>
        <a:xfrm>
          <a:off x="1784350" y="1358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143510</xdr:rowOff>
    </xdr:from>
    <xdr:to xmlns:xdr="http://schemas.openxmlformats.org/drawingml/2006/spreadsheetDrawing">
      <xdr:col>6</xdr:col>
      <xdr:colOff>38100</xdr:colOff>
      <xdr:row>79</xdr:row>
      <xdr:rowOff>73660</xdr:rowOff>
    </xdr:to>
    <xdr:sp macro="" textlink="">
      <xdr:nvSpPr>
        <xdr:cNvPr id="205" name="楕円 204"/>
        <xdr:cNvSpPr/>
      </xdr:nvSpPr>
      <xdr:spPr>
        <a:xfrm>
          <a:off x="1079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64770</xdr:rowOff>
    </xdr:from>
    <xdr:ext cx="469265" cy="258445"/>
    <xdr:sp macro="" textlink="">
      <xdr:nvSpPr>
        <xdr:cNvPr id="206" name="テキスト ボックス 205"/>
        <xdr:cNvSpPr txBox="1"/>
      </xdr:nvSpPr>
      <xdr:spPr>
        <a:xfrm>
          <a:off x="8953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1" name="テキスト ボックス 220"/>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3" name="テキスト ボックス 222"/>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7" name="テキスト ボックス 226"/>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139700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63359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78740</xdr:rowOff>
    </xdr:from>
    <xdr:ext cx="534670" cy="259080"/>
    <xdr:sp macro="" textlink="">
      <xdr:nvSpPr>
        <xdr:cNvPr id="232" name="扶助費最小値テキスト"/>
        <xdr:cNvSpPr txBox="1"/>
      </xdr:nvSpPr>
      <xdr:spPr>
        <a:xfrm>
          <a:off x="4686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86360</xdr:rowOff>
    </xdr:from>
    <xdr:ext cx="598805" cy="258445"/>
    <xdr:sp macro="" textlink="">
      <xdr:nvSpPr>
        <xdr:cNvPr id="234" name="扶助費最大値テキスト"/>
        <xdr:cNvSpPr txBox="1"/>
      </xdr:nvSpPr>
      <xdr:spPr>
        <a:xfrm>
          <a:off x="4686300" y="15173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139700</xdr:rowOff>
    </xdr:from>
    <xdr:to xmlns:xdr="http://schemas.openxmlformats.org/drawingml/2006/spreadsheetDrawing">
      <xdr:col>24</xdr:col>
      <xdr:colOff>152400</xdr:colOff>
      <xdr:row>89</xdr:row>
      <xdr:rowOff>139700</xdr:rowOff>
    </xdr:to>
    <xdr:cxnSp macro="">
      <xdr:nvCxnSpPr>
        <xdr:cNvPr id="235" name="直線コネクタ 234"/>
        <xdr:cNvCxnSpPr/>
      </xdr:nvCxnSpPr>
      <xdr:spPr>
        <a:xfrm>
          <a:off x="4546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150495</xdr:rowOff>
    </xdr:from>
    <xdr:to xmlns:xdr="http://schemas.openxmlformats.org/drawingml/2006/spreadsheetDrawing">
      <xdr:col>24</xdr:col>
      <xdr:colOff>63500</xdr:colOff>
      <xdr:row>98</xdr:row>
      <xdr:rowOff>118745</xdr:rowOff>
    </xdr:to>
    <xdr:cxnSp macro="">
      <xdr:nvCxnSpPr>
        <xdr:cNvPr id="236" name="直線コネクタ 235"/>
        <xdr:cNvCxnSpPr/>
      </xdr:nvCxnSpPr>
      <xdr:spPr>
        <a:xfrm flipV="1">
          <a:off x="3797300" y="16609695"/>
          <a:ext cx="8382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66675</xdr:rowOff>
    </xdr:from>
    <xdr:ext cx="598805" cy="258445"/>
    <xdr:sp macro="" textlink="">
      <xdr:nvSpPr>
        <xdr:cNvPr id="237" name="扶助費平均値テキスト"/>
        <xdr:cNvSpPr txBox="1"/>
      </xdr:nvSpPr>
      <xdr:spPr>
        <a:xfrm>
          <a:off x="4686300" y="16354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118745</xdr:rowOff>
    </xdr:from>
    <xdr:to xmlns:xdr="http://schemas.openxmlformats.org/drawingml/2006/spreadsheetDrawing">
      <xdr:col>19</xdr:col>
      <xdr:colOff>177800</xdr:colOff>
      <xdr:row>99</xdr:row>
      <xdr:rowOff>11430</xdr:rowOff>
    </xdr:to>
    <xdr:cxnSp macro="">
      <xdr:nvCxnSpPr>
        <xdr:cNvPr id="239" name="直線コネクタ 238"/>
        <xdr:cNvCxnSpPr/>
      </xdr:nvCxnSpPr>
      <xdr:spPr>
        <a:xfrm flipV="1">
          <a:off x="2908300" y="1692084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31115</xdr:rowOff>
    </xdr:from>
    <xdr:to xmlns:xdr="http://schemas.openxmlformats.org/drawingml/2006/spreadsheetDrawing">
      <xdr:col>20</xdr:col>
      <xdr:colOff>38100</xdr:colOff>
      <xdr:row>98</xdr:row>
      <xdr:rowOff>132715</xdr:rowOff>
    </xdr:to>
    <xdr:sp macro="" textlink="">
      <xdr:nvSpPr>
        <xdr:cNvPr id="240" name="フローチャート: 判断 239"/>
        <xdr:cNvSpPr/>
      </xdr:nvSpPr>
      <xdr:spPr>
        <a:xfrm>
          <a:off x="3746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149225</xdr:rowOff>
    </xdr:from>
    <xdr:ext cx="598170" cy="259080"/>
    <xdr:sp macro="" textlink="">
      <xdr:nvSpPr>
        <xdr:cNvPr id="241" name="テキスト ボックス 240"/>
        <xdr:cNvSpPr txBox="1"/>
      </xdr:nvSpPr>
      <xdr:spPr>
        <a:xfrm>
          <a:off x="3497580" y="16608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11430</xdr:rowOff>
    </xdr:from>
    <xdr:to xmlns:xdr="http://schemas.openxmlformats.org/drawingml/2006/spreadsheetDrawing">
      <xdr:col>15</xdr:col>
      <xdr:colOff>50800</xdr:colOff>
      <xdr:row>99</xdr:row>
      <xdr:rowOff>91440</xdr:rowOff>
    </xdr:to>
    <xdr:cxnSp macro="">
      <xdr:nvCxnSpPr>
        <xdr:cNvPr id="242" name="直線コネクタ 241"/>
        <xdr:cNvCxnSpPr/>
      </xdr:nvCxnSpPr>
      <xdr:spPr>
        <a:xfrm flipV="1">
          <a:off x="2019300" y="169849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90170</xdr:rowOff>
    </xdr:from>
    <xdr:to xmlns:xdr="http://schemas.openxmlformats.org/drawingml/2006/spreadsheetDrawing">
      <xdr:col>15</xdr:col>
      <xdr:colOff>101600</xdr:colOff>
      <xdr:row>99</xdr:row>
      <xdr:rowOff>20320</xdr:rowOff>
    </xdr:to>
    <xdr:sp macro="" textlink="">
      <xdr:nvSpPr>
        <xdr:cNvPr id="243" name="フローチャート: 判断 242"/>
        <xdr:cNvSpPr/>
      </xdr:nvSpPr>
      <xdr:spPr>
        <a:xfrm>
          <a:off x="285750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36830</xdr:rowOff>
    </xdr:from>
    <xdr:ext cx="534035" cy="259080"/>
    <xdr:sp macro="" textlink="">
      <xdr:nvSpPr>
        <xdr:cNvPr id="244" name="テキスト ボックス 243"/>
        <xdr:cNvSpPr txBox="1"/>
      </xdr:nvSpPr>
      <xdr:spPr>
        <a:xfrm>
          <a:off x="2640965" y="1666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91440</xdr:rowOff>
    </xdr:from>
    <xdr:to xmlns:xdr="http://schemas.openxmlformats.org/drawingml/2006/spreadsheetDrawing">
      <xdr:col>10</xdr:col>
      <xdr:colOff>114300</xdr:colOff>
      <xdr:row>99</xdr:row>
      <xdr:rowOff>106045</xdr:rowOff>
    </xdr:to>
    <xdr:cxnSp macro="">
      <xdr:nvCxnSpPr>
        <xdr:cNvPr id="245" name="直線コネクタ 244"/>
        <xdr:cNvCxnSpPr/>
      </xdr:nvCxnSpPr>
      <xdr:spPr>
        <a:xfrm flipV="1">
          <a:off x="1130300" y="170649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153035</xdr:rowOff>
    </xdr:from>
    <xdr:to xmlns:xdr="http://schemas.openxmlformats.org/drawingml/2006/spreadsheetDrawing">
      <xdr:col>10</xdr:col>
      <xdr:colOff>165100</xdr:colOff>
      <xdr:row>99</xdr:row>
      <xdr:rowOff>83185</xdr:rowOff>
    </xdr:to>
    <xdr:sp macro="" textlink="">
      <xdr:nvSpPr>
        <xdr:cNvPr id="246" name="フローチャート: 判断 245"/>
        <xdr:cNvSpPr/>
      </xdr:nvSpPr>
      <xdr:spPr>
        <a:xfrm>
          <a:off x="19685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99695</xdr:rowOff>
    </xdr:from>
    <xdr:ext cx="534035" cy="258445"/>
    <xdr:sp macro="" textlink="">
      <xdr:nvSpPr>
        <xdr:cNvPr id="247" name="テキスト ボックス 246"/>
        <xdr:cNvSpPr txBox="1"/>
      </xdr:nvSpPr>
      <xdr:spPr>
        <a:xfrm>
          <a:off x="1751965" y="1673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150495</xdr:rowOff>
    </xdr:from>
    <xdr:to xmlns:xdr="http://schemas.openxmlformats.org/drawingml/2006/spreadsheetDrawing">
      <xdr:col>6</xdr:col>
      <xdr:colOff>38100</xdr:colOff>
      <xdr:row>99</xdr:row>
      <xdr:rowOff>80645</xdr:rowOff>
    </xdr:to>
    <xdr:sp macro="" textlink="">
      <xdr:nvSpPr>
        <xdr:cNvPr id="248" name="フローチャート: 判断 247"/>
        <xdr:cNvSpPr/>
      </xdr:nvSpPr>
      <xdr:spPr>
        <a:xfrm>
          <a:off x="1079500" y="1695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97790</xdr:rowOff>
    </xdr:from>
    <xdr:ext cx="534035" cy="258445"/>
    <xdr:sp macro="" textlink="">
      <xdr:nvSpPr>
        <xdr:cNvPr id="249" name="テキスト ボックス 248"/>
        <xdr:cNvSpPr txBox="1"/>
      </xdr:nvSpPr>
      <xdr:spPr>
        <a:xfrm>
          <a:off x="862965" y="1672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99695</xdr:rowOff>
    </xdr:from>
    <xdr:to xmlns:xdr="http://schemas.openxmlformats.org/drawingml/2006/spreadsheetDrawing">
      <xdr:col>24</xdr:col>
      <xdr:colOff>114300</xdr:colOff>
      <xdr:row>97</xdr:row>
      <xdr:rowOff>29845</xdr:rowOff>
    </xdr:to>
    <xdr:sp macro="" textlink="">
      <xdr:nvSpPr>
        <xdr:cNvPr id="255" name="楕円 254"/>
        <xdr:cNvSpPr/>
      </xdr:nvSpPr>
      <xdr:spPr>
        <a:xfrm>
          <a:off x="45847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78105</xdr:rowOff>
    </xdr:from>
    <xdr:ext cx="598805" cy="258445"/>
    <xdr:sp macro="" textlink="">
      <xdr:nvSpPr>
        <xdr:cNvPr id="256" name="扶助費該当値テキスト"/>
        <xdr:cNvSpPr txBox="1"/>
      </xdr:nvSpPr>
      <xdr:spPr>
        <a:xfrm>
          <a:off x="4686300" y="16537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67945</xdr:rowOff>
    </xdr:from>
    <xdr:to xmlns:xdr="http://schemas.openxmlformats.org/drawingml/2006/spreadsheetDrawing">
      <xdr:col>20</xdr:col>
      <xdr:colOff>38100</xdr:colOff>
      <xdr:row>98</xdr:row>
      <xdr:rowOff>169545</xdr:rowOff>
    </xdr:to>
    <xdr:sp macro="" textlink="">
      <xdr:nvSpPr>
        <xdr:cNvPr id="257" name="楕円 256"/>
        <xdr:cNvSpPr/>
      </xdr:nvSpPr>
      <xdr:spPr>
        <a:xfrm>
          <a:off x="3746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160655</xdr:rowOff>
    </xdr:from>
    <xdr:ext cx="534035" cy="259080"/>
    <xdr:sp macro="" textlink="">
      <xdr:nvSpPr>
        <xdr:cNvPr id="258" name="テキスト ボックス 257"/>
        <xdr:cNvSpPr txBox="1"/>
      </xdr:nvSpPr>
      <xdr:spPr>
        <a:xfrm>
          <a:off x="3529965" y="1696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132080</xdr:rowOff>
    </xdr:from>
    <xdr:to xmlns:xdr="http://schemas.openxmlformats.org/drawingml/2006/spreadsheetDrawing">
      <xdr:col>15</xdr:col>
      <xdr:colOff>101600</xdr:colOff>
      <xdr:row>99</xdr:row>
      <xdr:rowOff>62230</xdr:rowOff>
    </xdr:to>
    <xdr:sp macro="" textlink="">
      <xdr:nvSpPr>
        <xdr:cNvPr id="259" name="楕円 258"/>
        <xdr:cNvSpPr/>
      </xdr:nvSpPr>
      <xdr:spPr>
        <a:xfrm>
          <a:off x="2857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53975</xdr:rowOff>
    </xdr:from>
    <xdr:ext cx="534035" cy="258445"/>
    <xdr:sp macro="" textlink="">
      <xdr:nvSpPr>
        <xdr:cNvPr id="260" name="テキスト ボックス 259"/>
        <xdr:cNvSpPr txBox="1"/>
      </xdr:nvSpPr>
      <xdr:spPr>
        <a:xfrm>
          <a:off x="2640965" y="17027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40640</xdr:rowOff>
    </xdr:from>
    <xdr:to xmlns:xdr="http://schemas.openxmlformats.org/drawingml/2006/spreadsheetDrawing">
      <xdr:col>10</xdr:col>
      <xdr:colOff>165100</xdr:colOff>
      <xdr:row>99</xdr:row>
      <xdr:rowOff>142240</xdr:rowOff>
    </xdr:to>
    <xdr:sp macro="" textlink="">
      <xdr:nvSpPr>
        <xdr:cNvPr id="261" name="楕円 260"/>
        <xdr:cNvSpPr/>
      </xdr:nvSpPr>
      <xdr:spPr>
        <a:xfrm>
          <a:off x="1968500" y="170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133350</xdr:rowOff>
    </xdr:from>
    <xdr:ext cx="534035" cy="258445"/>
    <xdr:sp macro="" textlink="">
      <xdr:nvSpPr>
        <xdr:cNvPr id="262" name="テキスト ボックス 261"/>
        <xdr:cNvSpPr txBox="1"/>
      </xdr:nvSpPr>
      <xdr:spPr>
        <a:xfrm>
          <a:off x="1751965" y="17106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55245</xdr:rowOff>
    </xdr:from>
    <xdr:to xmlns:xdr="http://schemas.openxmlformats.org/drawingml/2006/spreadsheetDrawing">
      <xdr:col>6</xdr:col>
      <xdr:colOff>38100</xdr:colOff>
      <xdr:row>99</xdr:row>
      <xdr:rowOff>156845</xdr:rowOff>
    </xdr:to>
    <xdr:sp macro="" textlink="">
      <xdr:nvSpPr>
        <xdr:cNvPr id="263" name="楕円 262"/>
        <xdr:cNvSpPr/>
      </xdr:nvSpPr>
      <xdr:spPr>
        <a:xfrm>
          <a:off x="1079500" y="170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147955</xdr:rowOff>
    </xdr:from>
    <xdr:ext cx="534035" cy="258445"/>
    <xdr:sp macro="" textlink="">
      <xdr:nvSpPr>
        <xdr:cNvPr id="264" name="テキスト ボックス 263"/>
        <xdr:cNvSpPr txBox="1"/>
      </xdr:nvSpPr>
      <xdr:spPr>
        <a:xfrm>
          <a:off x="862965" y="17121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6" name="テキスト ボックス 275"/>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78" name="テキスト ボックス 277"/>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82" name="テキスト ボックス 281"/>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4" name="テキスト ボックス 283"/>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6" name="テキスト ボックス 285"/>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36830</xdr:rowOff>
    </xdr:from>
    <xdr:to xmlns:xdr="http://schemas.openxmlformats.org/drawingml/2006/spreadsheetDrawing">
      <xdr:col>54</xdr:col>
      <xdr:colOff>189865</xdr:colOff>
      <xdr:row>38</xdr:row>
      <xdr:rowOff>95885</xdr:rowOff>
    </xdr:to>
    <xdr:cxnSp macro="">
      <xdr:nvCxnSpPr>
        <xdr:cNvPr id="290" name="直線コネクタ 289"/>
        <xdr:cNvCxnSpPr/>
      </xdr:nvCxnSpPr>
      <xdr:spPr>
        <a:xfrm flipV="1">
          <a:off x="10475595" y="53517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99695</xdr:rowOff>
    </xdr:from>
    <xdr:ext cx="534670" cy="258445"/>
    <xdr:sp macro="" textlink="">
      <xdr:nvSpPr>
        <xdr:cNvPr id="291" name="補助費等最小値テキスト"/>
        <xdr:cNvSpPr txBox="1"/>
      </xdr:nvSpPr>
      <xdr:spPr>
        <a:xfrm>
          <a:off x="10528300" y="661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95885</xdr:rowOff>
    </xdr:from>
    <xdr:to xmlns:xdr="http://schemas.openxmlformats.org/drawingml/2006/spreadsheetDrawing">
      <xdr:col>55</xdr:col>
      <xdr:colOff>88900</xdr:colOff>
      <xdr:row>38</xdr:row>
      <xdr:rowOff>95885</xdr:rowOff>
    </xdr:to>
    <xdr:cxnSp macro="">
      <xdr:nvCxnSpPr>
        <xdr:cNvPr id="292" name="直線コネクタ 291"/>
        <xdr:cNvCxnSpPr/>
      </xdr:nvCxnSpPr>
      <xdr:spPr>
        <a:xfrm>
          <a:off x="10388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154940</xdr:rowOff>
    </xdr:from>
    <xdr:ext cx="598805" cy="258445"/>
    <xdr:sp macro="" textlink="">
      <xdr:nvSpPr>
        <xdr:cNvPr id="293" name="補助費等最大値テキスト"/>
        <xdr:cNvSpPr txBox="1"/>
      </xdr:nvSpPr>
      <xdr:spPr>
        <a:xfrm>
          <a:off x="10528300" y="5126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36830</xdr:rowOff>
    </xdr:from>
    <xdr:to xmlns:xdr="http://schemas.openxmlformats.org/drawingml/2006/spreadsheetDrawing">
      <xdr:col>55</xdr:col>
      <xdr:colOff>88900</xdr:colOff>
      <xdr:row>31</xdr:row>
      <xdr:rowOff>36830</xdr:rowOff>
    </xdr:to>
    <xdr:cxnSp macro="">
      <xdr:nvCxnSpPr>
        <xdr:cNvPr id="294" name="直線コネクタ 293"/>
        <xdr:cNvCxnSpPr/>
      </xdr:nvCxnSpPr>
      <xdr:spPr>
        <a:xfrm>
          <a:off x="10388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46990</xdr:rowOff>
    </xdr:from>
    <xdr:to xmlns:xdr="http://schemas.openxmlformats.org/drawingml/2006/spreadsheetDrawing">
      <xdr:col>55</xdr:col>
      <xdr:colOff>0</xdr:colOff>
      <xdr:row>36</xdr:row>
      <xdr:rowOff>101600</xdr:rowOff>
    </xdr:to>
    <xdr:cxnSp macro="">
      <xdr:nvCxnSpPr>
        <xdr:cNvPr id="295" name="直線コネクタ 294"/>
        <xdr:cNvCxnSpPr/>
      </xdr:nvCxnSpPr>
      <xdr:spPr>
        <a:xfrm>
          <a:off x="9639300" y="5190490"/>
          <a:ext cx="838200" cy="1083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21590</xdr:rowOff>
    </xdr:from>
    <xdr:ext cx="534670" cy="259080"/>
    <xdr:sp macro="" textlink="">
      <xdr:nvSpPr>
        <xdr:cNvPr id="296" name="補助費等平均値テキスト"/>
        <xdr:cNvSpPr txBox="1"/>
      </xdr:nvSpPr>
      <xdr:spPr>
        <a:xfrm>
          <a:off x="10528300" y="6022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170180</xdr:rowOff>
    </xdr:from>
    <xdr:to xmlns:xdr="http://schemas.openxmlformats.org/drawingml/2006/spreadsheetDrawing">
      <xdr:col>55</xdr:col>
      <xdr:colOff>50800</xdr:colOff>
      <xdr:row>36</xdr:row>
      <xdr:rowOff>100330</xdr:rowOff>
    </xdr:to>
    <xdr:sp macro="" textlink="">
      <xdr:nvSpPr>
        <xdr:cNvPr id="297" name="フローチャート: 判断 296"/>
        <xdr:cNvSpPr/>
      </xdr:nvSpPr>
      <xdr:spPr>
        <a:xfrm>
          <a:off x="10426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46990</xdr:rowOff>
    </xdr:from>
    <xdr:to xmlns:xdr="http://schemas.openxmlformats.org/drawingml/2006/spreadsheetDrawing">
      <xdr:col>50</xdr:col>
      <xdr:colOff>114300</xdr:colOff>
      <xdr:row>36</xdr:row>
      <xdr:rowOff>127635</xdr:rowOff>
    </xdr:to>
    <xdr:cxnSp macro="">
      <xdr:nvCxnSpPr>
        <xdr:cNvPr id="298" name="直線コネクタ 297"/>
        <xdr:cNvCxnSpPr/>
      </xdr:nvCxnSpPr>
      <xdr:spPr>
        <a:xfrm flipV="1">
          <a:off x="8750300" y="5190490"/>
          <a:ext cx="889000" cy="1109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29</xdr:row>
      <xdr:rowOff>80010</xdr:rowOff>
    </xdr:from>
    <xdr:to xmlns:xdr="http://schemas.openxmlformats.org/drawingml/2006/spreadsheetDrawing">
      <xdr:col>50</xdr:col>
      <xdr:colOff>165100</xdr:colOff>
      <xdr:row>30</xdr:row>
      <xdr:rowOff>10160</xdr:rowOff>
    </xdr:to>
    <xdr:sp macro="" textlink="">
      <xdr:nvSpPr>
        <xdr:cNvPr id="299" name="フローチャート: 判断 298"/>
        <xdr:cNvSpPr/>
      </xdr:nvSpPr>
      <xdr:spPr>
        <a:xfrm>
          <a:off x="9588500" y="505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26670</xdr:rowOff>
    </xdr:from>
    <xdr:ext cx="598170" cy="259080"/>
    <xdr:sp macro="" textlink="">
      <xdr:nvSpPr>
        <xdr:cNvPr id="300" name="テキスト ボックス 299"/>
        <xdr:cNvSpPr txBox="1"/>
      </xdr:nvSpPr>
      <xdr:spPr>
        <a:xfrm>
          <a:off x="9339580" y="4827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127635</xdr:rowOff>
    </xdr:from>
    <xdr:to xmlns:xdr="http://schemas.openxmlformats.org/drawingml/2006/spreadsheetDrawing">
      <xdr:col>45</xdr:col>
      <xdr:colOff>177800</xdr:colOff>
      <xdr:row>36</xdr:row>
      <xdr:rowOff>162560</xdr:rowOff>
    </xdr:to>
    <xdr:cxnSp macro="">
      <xdr:nvCxnSpPr>
        <xdr:cNvPr id="301" name="直線コネクタ 300"/>
        <xdr:cNvCxnSpPr/>
      </xdr:nvCxnSpPr>
      <xdr:spPr>
        <a:xfrm flipV="1">
          <a:off x="7861300" y="62998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82550</xdr:rowOff>
    </xdr:from>
    <xdr:to xmlns:xdr="http://schemas.openxmlformats.org/drawingml/2006/spreadsheetDrawing">
      <xdr:col>46</xdr:col>
      <xdr:colOff>38100</xdr:colOff>
      <xdr:row>37</xdr:row>
      <xdr:rowOff>12700</xdr:rowOff>
    </xdr:to>
    <xdr:sp macro="" textlink="">
      <xdr:nvSpPr>
        <xdr:cNvPr id="302" name="フローチャート: 判断 301"/>
        <xdr:cNvSpPr/>
      </xdr:nvSpPr>
      <xdr:spPr>
        <a:xfrm>
          <a:off x="869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3810</xdr:rowOff>
    </xdr:from>
    <xdr:ext cx="534035" cy="259080"/>
    <xdr:sp macro="" textlink="">
      <xdr:nvSpPr>
        <xdr:cNvPr id="303" name="テキスト ボックス 302"/>
        <xdr:cNvSpPr txBox="1"/>
      </xdr:nvSpPr>
      <xdr:spPr>
        <a:xfrm>
          <a:off x="8482965" y="634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162560</xdr:rowOff>
    </xdr:from>
    <xdr:to xmlns:xdr="http://schemas.openxmlformats.org/drawingml/2006/spreadsheetDrawing">
      <xdr:col>41</xdr:col>
      <xdr:colOff>50800</xdr:colOff>
      <xdr:row>37</xdr:row>
      <xdr:rowOff>635</xdr:rowOff>
    </xdr:to>
    <xdr:cxnSp macro="">
      <xdr:nvCxnSpPr>
        <xdr:cNvPr id="304" name="直線コネクタ 303"/>
        <xdr:cNvCxnSpPr/>
      </xdr:nvCxnSpPr>
      <xdr:spPr>
        <a:xfrm flipV="1">
          <a:off x="6972300" y="63347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126365</xdr:rowOff>
    </xdr:from>
    <xdr:to xmlns:xdr="http://schemas.openxmlformats.org/drawingml/2006/spreadsheetDrawing">
      <xdr:col>41</xdr:col>
      <xdr:colOff>101600</xdr:colOff>
      <xdr:row>37</xdr:row>
      <xdr:rowOff>56515</xdr:rowOff>
    </xdr:to>
    <xdr:sp macro="" textlink="">
      <xdr:nvSpPr>
        <xdr:cNvPr id="305" name="フローチャート: 判断 304"/>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47625</xdr:rowOff>
    </xdr:from>
    <xdr:ext cx="534035" cy="259080"/>
    <xdr:sp macro="" textlink="">
      <xdr:nvSpPr>
        <xdr:cNvPr id="306" name="テキスト ボックス 305"/>
        <xdr:cNvSpPr txBox="1"/>
      </xdr:nvSpPr>
      <xdr:spPr>
        <a:xfrm>
          <a:off x="7593965" y="639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7" name="フローチャート: 判断 306"/>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55880</xdr:rowOff>
    </xdr:from>
    <xdr:ext cx="534035" cy="259080"/>
    <xdr:sp macro="" textlink="">
      <xdr:nvSpPr>
        <xdr:cNvPr id="308" name="テキスト ボックス 307"/>
        <xdr:cNvSpPr txBox="1"/>
      </xdr:nvSpPr>
      <xdr:spPr>
        <a:xfrm>
          <a:off x="6704965" y="6399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50800</xdr:rowOff>
    </xdr:from>
    <xdr:to xmlns:xdr="http://schemas.openxmlformats.org/drawingml/2006/spreadsheetDrawing">
      <xdr:col>55</xdr:col>
      <xdr:colOff>50800</xdr:colOff>
      <xdr:row>36</xdr:row>
      <xdr:rowOff>152400</xdr:rowOff>
    </xdr:to>
    <xdr:sp macro="" textlink="">
      <xdr:nvSpPr>
        <xdr:cNvPr id="314" name="楕円 313"/>
        <xdr:cNvSpPr/>
      </xdr:nvSpPr>
      <xdr:spPr>
        <a:xfrm>
          <a:off x="10426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29210</xdr:rowOff>
    </xdr:from>
    <xdr:ext cx="534670" cy="258445"/>
    <xdr:sp macro="" textlink="">
      <xdr:nvSpPr>
        <xdr:cNvPr id="315" name="補助費等該当値テキスト"/>
        <xdr:cNvSpPr txBox="1"/>
      </xdr:nvSpPr>
      <xdr:spPr>
        <a:xfrm>
          <a:off x="10528300" y="6201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29</xdr:row>
      <xdr:rowOff>167640</xdr:rowOff>
    </xdr:from>
    <xdr:to xmlns:xdr="http://schemas.openxmlformats.org/drawingml/2006/spreadsheetDrawing">
      <xdr:col>50</xdr:col>
      <xdr:colOff>165100</xdr:colOff>
      <xdr:row>30</xdr:row>
      <xdr:rowOff>97790</xdr:rowOff>
    </xdr:to>
    <xdr:sp macro="" textlink="">
      <xdr:nvSpPr>
        <xdr:cNvPr id="316" name="楕円 315"/>
        <xdr:cNvSpPr/>
      </xdr:nvSpPr>
      <xdr:spPr>
        <a:xfrm>
          <a:off x="95885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89535</xdr:rowOff>
    </xdr:from>
    <xdr:ext cx="598170" cy="258445"/>
    <xdr:sp macro="" textlink="">
      <xdr:nvSpPr>
        <xdr:cNvPr id="317" name="テキスト ボックス 316"/>
        <xdr:cNvSpPr txBox="1"/>
      </xdr:nvSpPr>
      <xdr:spPr>
        <a:xfrm>
          <a:off x="9339580" y="5233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76835</xdr:rowOff>
    </xdr:from>
    <xdr:to xmlns:xdr="http://schemas.openxmlformats.org/drawingml/2006/spreadsheetDrawing">
      <xdr:col>46</xdr:col>
      <xdr:colOff>38100</xdr:colOff>
      <xdr:row>37</xdr:row>
      <xdr:rowOff>6985</xdr:rowOff>
    </xdr:to>
    <xdr:sp macro="" textlink="">
      <xdr:nvSpPr>
        <xdr:cNvPr id="318" name="楕円 317"/>
        <xdr:cNvSpPr/>
      </xdr:nvSpPr>
      <xdr:spPr>
        <a:xfrm>
          <a:off x="869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23495</xdr:rowOff>
    </xdr:from>
    <xdr:ext cx="534035" cy="259080"/>
    <xdr:sp macro="" textlink="">
      <xdr:nvSpPr>
        <xdr:cNvPr id="319" name="テキスト ボックス 318"/>
        <xdr:cNvSpPr txBox="1"/>
      </xdr:nvSpPr>
      <xdr:spPr>
        <a:xfrm>
          <a:off x="8482965" y="602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111760</xdr:rowOff>
    </xdr:from>
    <xdr:to xmlns:xdr="http://schemas.openxmlformats.org/drawingml/2006/spreadsheetDrawing">
      <xdr:col>41</xdr:col>
      <xdr:colOff>101600</xdr:colOff>
      <xdr:row>37</xdr:row>
      <xdr:rowOff>41910</xdr:rowOff>
    </xdr:to>
    <xdr:sp macro="" textlink="">
      <xdr:nvSpPr>
        <xdr:cNvPr id="320" name="楕円 319"/>
        <xdr:cNvSpPr/>
      </xdr:nvSpPr>
      <xdr:spPr>
        <a:xfrm>
          <a:off x="781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59055</xdr:rowOff>
    </xdr:from>
    <xdr:ext cx="534035" cy="259080"/>
    <xdr:sp macro="" textlink="">
      <xdr:nvSpPr>
        <xdr:cNvPr id="321" name="テキスト ボックス 320"/>
        <xdr:cNvSpPr txBox="1"/>
      </xdr:nvSpPr>
      <xdr:spPr>
        <a:xfrm>
          <a:off x="7593965" y="605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121285</xdr:rowOff>
    </xdr:from>
    <xdr:to xmlns:xdr="http://schemas.openxmlformats.org/drawingml/2006/spreadsheetDrawing">
      <xdr:col>36</xdr:col>
      <xdr:colOff>165100</xdr:colOff>
      <xdr:row>37</xdr:row>
      <xdr:rowOff>52070</xdr:rowOff>
    </xdr:to>
    <xdr:sp macro="" textlink="">
      <xdr:nvSpPr>
        <xdr:cNvPr id="322" name="楕円 321"/>
        <xdr:cNvSpPr/>
      </xdr:nvSpPr>
      <xdr:spPr>
        <a:xfrm>
          <a:off x="6921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67945</xdr:rowOff>
    </xdr:from>
    <xdr:ext cx="534035" cy="258445"/>
    <xdr:sp macro="" textlink="">
      <xdr:nvSpPr>
        <xdr:cNvPr id="323" name="テキスト ボックス 322"/>
        <xdr:cNvSpPr txBox="1"/>
      </xdr:nvSpPr>
      <xdr:spPr>
        <a:xfrm>
          <a:off x="6704965" y="6068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5" name="テキスト ボックス 334"/>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7" name="テキスト ボックス 336"/>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1" name="テキスト ボックス 340"/>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3" name="テキスト ボックス 342"/>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5" name="テキスト ボックス 344"/>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7" name="テキスト ボックス 34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137795</xdr:rowOff>
    </xdr:from>
    <xdr:to xmlns:xdr="http://schemas.openxmlformats.org/drawingml/2006/spreadsheetDrawing">
      <xdr:col>54</xdr:col>
      <xdr:colOff>189865</xdr:colOff>
      <xdr:row>59</xdr:row>
      <xdr:rowOff>42545</xdr:rowOff>
    </xdr:to>
    <xdr:cxnSp macro="">
      <xdr:nvCxnSpPr>
        <xdr:cNvPr id="349" name="直線コネクタ 348"/>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469900" cy="259080"/>
    <xdr:sp macro="" textlink="">
      <xdr:nvSpPr>
        <xdr:cNvPr id="350" name="普通建設事業費最小値テキスト"/>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51" name="直線コネクタ 350"/>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98805" cy="259080"/>
    <xdr:sp macro="" textlink="">
      <xdr:nvSpPr>
        <xdr:cNvPr id="352" name="普通建設事業費最大値テキスト"/>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137795</xdr:rowOff>
    </xdr:from>
    <xdr:to xmlns:xdr="http://schemas.openxmlformats.org/drawingml/2006/spreadsheetDrawing">
      <xdr:col>55</xdr:col>
      <xdr:colOff>88900</xdr:colOff>
      <xdr:row>50</xdr:row>
      <xdr:rowOff>137795</xdr:rowOff>
    </xdr:to>
    <xdr:cxnSp macro="">
      <xdr:nvCxnSpPr>
        <xdr:cNvPr id="353" name="直線コネクタ 352"/>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115570</xdr:rowOff>
    </xdr:from>
    <xdr:to xmlns:xdr="http://schemas.openxmlformats.org/drawingml/2006/spreadsheetDrawing">
      <xdr:col>55</xdr:col>
      <xdr:colOff>0</xdr:colOff>
      <xdr:row>57</xdr:row>
      <xdr:rowOff>19050</xdr:rowOff>
    </xdr:to>
    <xdr:cxnSp macro="">
      <xdr:nvCxnSpPr>
        <xdr:cNvPr id="354" name="直線コネクタ 353"/>
        <xdr:cNvCxnSpPr/>
      </xdr:nvCxnSpPr>
      <xdr:spPr>
        <a:xfrm flipV="1">
          <a:off x="9639300" y="9545320"/>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40640</xdr:rowOff>
    </xdr:from>
    <xdr:ext cx="534670" cy="258445"/>
    <xdr:sp macro="" textlink="">
      <xdr:nvSpPr>
        <xdr:cNvPr id="355" name="普通建設事業費平均値テキスト"/>
        <xdr:cNvSpPr txBox="1"/>
      </xdr:nvSpPr>
      <xdr:spPr>
        <a:xfrm>
          <a:off x="10528300" y="9641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62230</xdr:rowOff>
    </xdr:from>
    <xdr:to xmlns:xdr="http://schemas.openxmlformats.org/drawingml/2006/spreadsheetDrawing">
      <xdr:col>55</xdr:col>
      <xdr:colOff>50800</xdr:colOff>
      <xdr:row>56</xdr:row>
      <xdr:rowOff>163830</xdr:rowOff>
    </xdr:to>
    <xdr:sp macro="" textlink="">
      <xdr:nvSpPr>
        <xdr:cNvPr id="356" name="フローチャート: 判断 355"/>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19050</xdr:rowOff>
    </xdr:from>
    <xdr:to xmlns:xdr="http://schemas.openxmlformats.org/drawingml/2006/spreadsheetDrawing">
      <xdr:col>50</xdr:col>
      <xdr:colOff>114300</xdr:colOff>
      <xdr:row>58</xdr:row>
      <xdr:rowOff>33655</xdr:rowOff>
    </xdr:to>
    <xdr:cxnSp macro="">
      <xdr:nvCxnSpPr>
        <xdr:cNvPr id="357" name="直線コネクタ 356"/>
        <xdr:cNvCxnSpPr/>
      </xdr:nvCxnSpPr>
      <xdr:spPr>
        <a:xfrm flipV="1">
          <a:off x="8750300" y="979170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67310</xdr:rowOff>
    </xdr:from>
    <xdr:to xmlns:xdr="http://schemas.openxmlformats.org/drawingml/2006/spreadsheetDrawing">
      <xdr:col>50</xdr:col>
      <xdr:colOff>165100</xdr:colOff>
      <xdr:row>56</xdr:row>
      <xdr:rowOff>168910</xdr:rowOff>
    </xdr:to>
    <xdr:sp macro="" textlink="">
      <xdr:nvSpPr>
        <xdr:cNvPr id="358" name="フローチャート: 判断 357"/>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13970</xdr:rowOff>
    </xdr:from>
    <xdr:ext cx="534035" cy="259080"/>
    <xdr:sp macro="" textlink="">
      <xdr:nvSpPr>
        <xdr:cNvPr id="359" name="テキスト ボックス 358"/>
        <xdr:cNvSpPr txBox="1"/>
      </xdr:nvSpPr>
      <xdr:spPr>
        <a:xfrm>
          <a:off x="9371965" y="9443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33655</xdr:rowOff>
    </xdr:from>
    <xdr:to xmlns:xdr="http://schemas.openxmlformats.org/drawingml/2006/spreadsheetDrawing">
      <xdr:col>45</xdr:col>
      <xdr:colOff>177800</xdr:colOff>
      <xdr:row>58</xdr:row>
      <xdr:rowOff>34290</xdr:rowOff>
    </xdr:to>
    <xdr:cxnSp macro="">
      <xdr:nvCxnSpPr>
        <xdr:cNvPr id="360" name="直線コネクタ 359"/>
        <xdr:cNvCxnSpPr/>
      </xdr:nvCxnSpPr>
      <xdr:spPr>
        <a:xfrm flipV="1">
          <a:off x="7861300" y="99777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66040</xdr:rowOff>
    </xdr:from>
    <xdr:to xmlns:xdr="http://schemas.openxmlformats.org/drawingml/2006/spreadsheetDrawing">
      <xdr:col>46</xdr:col>
      <xdr:colOff>38100</xdr:colOff>
      <xdr:row>56</xdr:row>
      <xdr:rowOff>167640</xdr:rowOff>
    </xdr:to>
    <xdr:sp macro="" textlink="">
      <xdr:nvSpPr>
        <xdr:cNvPr id="361" name="フローチャート: 判断 360"/>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12700</xdr:rowOff>
    </xdr:from>
    <xdr:ext cx="534035" cy="259080"/>
    <xdr:sp macro="" textlink="">
      <xdr:nvSpPr>
        <xdr:cNvPr id="362" name="テキスト ボックス 361"/>
        <xdr:cNvSpPr txBox="1"/>
      </xdr:nvSpPr>
      <xdr:spPr>
        <a:xfrm>
          <a:off x="8482965" y="944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34290</xdr:rowOff>
    </xdr:from>
    <xdr:to xmlns:xdr="http://schemas.openxmlformats.org/drawingml/2006/spreadsheetDrawing">
      <xdr:col>41</xdr:col>
      <xdr:colOff>50800</xdr:colOff>
      <xdr:row>58</xdr:row>
      <xdr:rowOff>40640</xdr:rowOff>
    </xdr:to>
    <xdr:cxnSp macro="">
      <xdr:nvCxnSpPr>
        <xdr:cNvPr id="363" name="直線コネクタ 362"/>
        <xdr:cNvCxnSpPr/>
      </xdr:nvCxnSpPr>
      <xdr:spPr>
        <a:xfrm flipV="1">
          <a:off x="6972300" y="9978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106045</xdr:rowOff>
    </xdr:from>
    <xdr:to xmlns:xdr="http://schemas.openxmlformats.org/drawingml/2006/spreadsheetDrawing">
      <xdr:col>41</xdr:col>
      <xdr:colOff>101600</xdr:colOff>
      <xdr:row>57</xdr:row>
      <xdr:rowOff>36195</xdr:rowOff>
    </xdr:to>
    <xdr:sp macro="" textlink="">
      <xdr:nvSpPr>
        <xdr:cNvPr id="364" name="フローチャート: 判断 363"/>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52705</xdr:rowOff>
    </xdr:from>
    <xdr:ext cx="534035" cy="258445"/>
    <xdr:sp macro="" textlink="">
      <xdr:nvSpPr>
        <xdr:cNvPr id="365" name="テキスト ボックス 364"/>
        <xdr:cNvSpPr txBox="1"/>
      </xdr:nvSpPr>
      <xdr:spPr>
        <a:xfrm>
          <a:off x="7593965" y="948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41910</xdr:rowOff>
    </xdr:from>
    <xdr:to xmlns:xdr="http://schemas.openxmlformats.org/drawingml/2006/spreadsheetDrawing">
      <xdr:col>36</xdr:col>
      <xdr:colOff>165100</xdr:colOff>
      <xdr:row>56</xdr:row>
      <xdr:rowOff>143510</xdr:rowOff>
    </xdr:to>
    <xdr:sp macro="" textlink="">
      <xdr:nvSpPr>
        <xdr:cNvPr id="366" name="フローチャート: 判断 365"/>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160020</xdr:rowOff>
    </xdr:from>
    <xdr:ext cx="534035" cy="259080"/>
    <xdr:sp macro="" textlink="">
      <xdr:nvSpPr>
        <xdr:cNvPr id="367" name="テキスト ボックス 366"/>
        <xdr:cNvSpPr txBox="1"/>
      </xdr:nvSpPr>
      <xdr:spPr>
        <a:xfrm>
          <a:off x="6704965" y="9418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64770</xdr:rowOff>
    </xdr:from>
    <xdr:to xmlns:xdr="http://schemas.openxmlformats.org/drawingml/2006/spreadsheetDrawing">
      <xdr:col>55</xdr:col>
      <xdr:colOff>50800</xdr:colOff>
      <xdr:row>55</xdr:row>
      <xdr:rowOff>166370</xdr:rowOff>
    </xdr:to>
    <xdr:sp macro="" textlink="">
      <xdr:nvSpPr>
        <xdr:cNvPr id="373" name="楕円 372"/>
        <xdr:cNvSpPr/>
      </xdr:nvSpPr>
      <xdr:spPr>
        <a:xfrm>
          <a:off x="104267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87630</xdr:rowOff>
    </xdr:from>
    <xdr:ext cx="534670" cy="258445"/>
    <xdr:sp macro="" textlink="">
      <xdr:nvSpPr>
        <xdr:cNvPr id="374" name="普通建設事業費該当値テキスト"/>
        <xdr:cNvSpPr txBox="1"/>
      </xdr:nvSpPr>
      <xdr:spPr>
        <a:xfrm>
          <a:off x="10528300" y="934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139700</xdr:rowOff>
    </xdr:from>
    <xdr:to xmlns:xdr="http://schemas.openxmlformats.org/drawingml/2006/spreadsheetDrawing">
      <xdr:col>50</xdr:col>
      <xdr:colOff>165100</xdr:colOff>
      <xdr:row>57</xdr:row>
      <xdr:rowOff>69850</xdr:rowOff>
    </xdr:to>
    <xdr:sp macro="" textlink="">
      <xdr:nvSpPr>
        <xdr:cNvPr id="375" name="楕円 374"/>
        <xdr:cNvSpPr/>
      </xdr:nvSpPr>
      <xdr:spPr>
        <a:xfrm>
          <a:off x="958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60960</xdr:rowOff>
    </xdr:from>
    <xdr:ext cx="534035" cy="259080"/>
    <xdr:sp macro="" textlink="">
      <xdr:nvSpPr>
        <xdr:cNvPr id="376" name="テキスト ボックス 375"/>
        <xdr:cNvSpPr txBox="1"/>
      </xdr:nvSpPr>
      <xdr:spPr>
        <a:xfrm>
          <a:off x="9371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154940</xdr:rowOff>
    </xdr:from>
    <xdr:to xmlns:xdr="http://schemas.openxmlformats.org/drawingml/2006/spreadsheetDrawing">
      <xdr:col>46</xdr:col>
      <xdr:colOff>38100</xdr:colOff>
      <xdr:row>58</xdr:row>
      <xdr:rowOff>84455</xdr:rowOff>
    </xdr:to>
    <xdr:sp macro="" textlink="">
      <xdr:nvSpPr>
        <xdr:cNvPr id="377" name="楕円 376"/>
        <xdr:cNvSpPr/>
      </xdr:nvSpPr>
      <xdr:spPr>
        <a:xfrm>
          <a:off x="8699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75565</xdr:rowOff>
    </xdr:from>
    <xdr:ext cx="534035" cy="258445"/>
    <xdr:sp macro="" textlink="">
      <xdr:nvSpPr>
        <xdr:cNvPr id="378" name="テキスト ボックス 377"/>
        <xdr:cNvSpPr txBox="1"/>
      </xdr:nvSpPr>
      <xdr:spPr>
        <a:xfrm>
          <a:off x="8482965" y="10019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154940</xdr:rowOff>
    </xdr:from>
    <xdr:to xmlns:xdr="http://schemas.openxmlformats.org/drawingml/2006/spreadsheetDrawing">
      <xdr:col>41</xdr:col>
      <xdr:colOff>101600</xdr:colOff>
      <xdr:row>58</xdr:row>
      <xdr:rowOff>85090</xdr:rowOff>
    </xdr:to>
    <xdr:sp macro="" textlink="">
      <xdr:nvSpPr>
        <xdr:cNvPr id="379" name="楕円 378"/>
        <xdr:cNvSpPr/>
      </xdr:nvSpPr>
      <xdr:spPr>
        <a:xfrm>
          <a:off x="781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76200</xdr:rowOff>
    </xdr:from>
    <xdr:ext cx="534035" cy="258445"/>
    <xdr:sp macro="" textlink="">
      <xdr:nvSpPr>
        <xdr:cNvPr id="380" name="テキスト ボックス 379"/>
        <xdr:cNvSpPr txBox="1"/>
      </xdr:nvSpPr>
      <xdr:spPr>
        <a:xfrm>
          <a:off x="7593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160655</xdr:rowOff>
    </xdr:from>
    <xdr:to xmlns:xdr="http://schemas.openxmlformats.org/drawingml/2006/spreadsheetDrawing">
      <xdr:col>36</xdr:col>
      <xdr:colOff>165100</xdr:colOff>
      <xdr:row>58</xdr:row>
      <xdr:rowOff>90805</xdr:rowOff>
    </xdr:to>
    <xdr:sp macro="" textlink="">
      <xdr:nvSpPr>
        <xdr:cNvPr id="381" name="楕円 380"/>
        <xdr:cNvSpPr/>
      </xdr:nvSpPr>
      <xdr:spPr>
        <a:xfrm>
          <a:off x="6921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81915</xdr:rowOff>
    </xdr:from>
    <xdr:ext cx="534035" cy="259080"/>
    <xdr:sp macro="" textlink="">
      <xdr:nvSpPr>
        <xdr:cNvPr id="382" name="テキスト ボックス 381"/>
        <xdr:cNvSpPr txBox="1"/>
      </xdr:nvSpPr>
      <xdr:spPr>
        <a:xfrm>
          <a:off x="6704965" y="10026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1" name="テキスト ボックス 39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4" name="テキスト ボックス 393"/>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8" name="テキスト ボックス 397"/>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4" name="テキスト ボックス 40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44450</xdr:rowOff>
    </xdr:to>
    <xdr:cxnSp macro="">
      <xdr:nvCxnSpPr>
        <xdr:cNvPr id="406" name="直線コネクタ 405"/>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8" name="直線コネクタ 40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34670" cy="259080"/>
    <xdr:sp macro="" textlink="">
      <xdr:nvSpPr>
        <xdr:cNvPr id="409" name="普通建設事業費 （ うち新規整備　）最大値テキスト"/>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10" name="直線コネクタ 409"/>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31750</xdr:rowOff>
    </xdr:from>
    <xdr:to xmlns:xdr="http://schemas.openxmlformats.org/drawingml/2006/spreadsheetDrawing">
      <xdr:col>55</xdr:col>
      <xdr:colOff>0</xdr:colOff>
      <xdr:row>79</xdr:row>
      <xdr:rowOff>34290</xdr:rowOff>
    </xdr:to>
    <xdr:cxnSp macro="">
      <xdr:nvCxnSpPr>
        <xdr:cNvPr id="411" name="直線コネクタ 410"/>
        <xdr:cNvCxnSpPr/>
      </xdr:nvCxnSpPr>
      <xdr:spPr>
        <a:xfrm>
          <a:off x="9639300" y="135763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144145</xdr:rowOff>
    </xdr:from>
    <xdr:ext cx="534670" cy="258445"/>
    <xdr:sp macro="" textlink="">
      <xdr:nvSpPr>
        <xdr:cNvPr id="412" name="普通建設事業費 （ うち新規整備　）平均値テキスト"/>
        <xdr:cNvSpPr txBox="1"/>
      </xdr:nvSpPr>
      <xdr:spPr>
        <a:xfrm>
          <a:off x="10528300" y="131743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121285</xdr:rowOff>
    </xdr:from>
    <xdr:to xmlns:xdr="http://schemas.openxmlformats.org/drawingml/2006/spreadsheetDrawing">
      <xdr:col>55</xdr:col>
      <xdr:colOff>50800</xdr:colOff>
      <xdr:row>78</xdr:row>
      <xdr:rowOff>52070</xdr:rowOff>
    </xdr:to>
    <xdr:sp macro="" textlink="">
      <xdr:nvSpPr>
        <xdr:cNvPr id="413" name="フローチャート: 判断 412"/>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31750</xdr:rowOff>
    </xdr:to>
    <xdr:cxnSp macro="">
      <xdr:nvCxnSpPr>
        <xdr:cNvPr id="414" name="直線コネクタ 413"/>
        <xdr:cNvCxnSpPr/>
      </xdr:nvCxnSpPr>
      <xdr:spPr>
        <a:xfrm>
          <a:off x="8750300" y="135718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130175</xdr:rowOff>
    </xdr:from>
    <xdr:to xmlns:xdr="http://schemas.openxmlformats.org/drawingml/2006/spreadsheetDrawing">
      <xdr:col>50</xdr:col>
      <xdr:colOff>165100</xdr:colOff>
      <xdr:row>78</xdr:row>
      <xdr:rowOff>60325</xdr:rowOff>
    </xdr:to>
    <xdr:sp macro="" textlink="">
      <xdr:nvSpPr>
        <xdr:cNvPr id="415" name="フローチャート: 判断 414"/>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76835</xdr:rowOff>
    </xdr:from>
    <xdr:ext cx="534035" cy="258445"/>
    <xdr:sp macro="" textlink="">
      <xdr:nvSpPr>
        <xdr:cNvPr id="416" name="テキスト ボックス 415"/>
        <xdr:cNvSpPr txBox="1"/>
      </xdr:nvSpPr>
      <xdr:spPr>
        <a:xfrm>
          <a:off x="9371965" y="13107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79</xdr:row>
      <xdr:rowOff>27305</xdr:rowOff>
    </xdr:to>
    <xdr:cxnSp macro="">
      <xdr:nvCxnSpPr>
        <xdr:cNvPr id="417" name="直線コネクタ 416"/>
        <xdr:cNvCxnSpPr/>
      </xdr:nvCxnSpPr>
      <xdr:spPr>
        <a:xfrm>
          <a:off x="7861300" y="1343723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76835</xdr:rowOff>
    </xdr:from>
    <xdr:to xmlns:xdr="http://schemas.openxmlformats.org/drawingml/2006/spreadsheetDrawing">
      <xdr:col>46</xdr:col>
      <xdr:colOff>38100</xdr:colOff>
      <xdr:row>78</xdr:row>
      <xdr:rowOff>6985</xdr:rowOff>
    </xdr:to>
    <xdr:sp macro="" textlink="">
      <xdr:nvSpPr>
        <xdr:cNvPr id="418" name="フローチャート: 判断 417"/>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24130</xdr:rowOff>
    </xdr:from>
    <xdr:ext cx="534035" cy="259080"/>
    <xdr:sp macro="" textlink="">
      <xdr:nvSpPr>
        <xdr:cNvPr id="419" name="テキスト ボックス 418"/>
        <xdr:cNvSpPr txBox="1"/>
      </xdr:nvSpPr>
      <xdr:spPr>
        <a:xfrm>
          <a:off x="8482965" y="1305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64135</xdr:rowOff>
    </xdr:from>
    <xdr:to xmlns:xdr="http://schemas.openxmlformats.org/drawingml/2006/spreadsheetDrawing">
      <xdr:col>41</xdr:col>
      <xdr:colOff>50800</xdr:colOff>
      <xdr:row>79</xdr:row>
      <xdr:rowOff>41910</xdr:rowOff>
    </xdr:to>
    <xdr:cxnSp macro="">
      <xdr:nvCxnSpPr>
        <xdr:cNvPr id="420" name="直線コネクタ 419"/>
        <xdr:cNvCxnSpPr/>
      </xdr:nvCxnSpPr>
      <xdr:spPr>
        <a:xfrm flipV="1">
          <a:off x="6972300" y="1343723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104775</xdr:rowOff>
    </xdr:from>
    <xdr:to xmlns:xdr="http://schemas.openxmlformats.org/drawingml/2006/spreadsheetDrawing">
      <xdr:col>41</xdr:col>
      <xdr:colOff>101600</xdr:colOff>
      <xdr:row>78</xdr:row>
      <xdr:rowOff>34925</xdr:rowOff>
    </xdr:to>
    <xdr:sp macro="" textlink="">
      <xdr:nvSpPr>
        <xdr:cNvPr id="421" name="フローチャート: 判断 420"/>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52070</xdr:rowOff>
    </xdr:from>
    <xdr:ext cx="534035" cy="258445"/>
    <xdr:sp macro="" textlink="">
      <xdr:nvSpPr>
        <xdr:cNvPr id="422" name="テキスト ボックス 421"/>
        <xdr:cNvSpPr txBox="1"/>
      </xdr:nvSpPr>
      <xdr:spPr>
        <a:xfrm>
          <a:off x="7593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90170</xdr:rowOff>
    </xdr:from>
    <xdr:to xmlns:xdr="http://schemas.openxmlformats.org/drawingml/2006/spreadsheetDrawing">
      <xdr:col>36</xdr:col>
      <xdr:colOff>165100</xdr:colOff>
      <xdr:row>78</xdr:row>
      <xdr:rowOff>20320</xdr:rowOff>
    </xdr:to>
    <xdr:sp macro="" textlink="">
      <xdr:nvSpPr>
        <xdr:cNvPr id="423" name="フローチャート: 判断 422"/>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36830</xdr:rowOff>
    </xdr:from>
    <xdr:ext cx="534035" cy="259080"/>
    <xdr:sp macro="" textlink="">
      <xdr:nvSpPr>
        <xdr:cNvPr id="424" name="テキスト ボックス 423"/>
        <xdr:cNvSpPr txBox="1"/>
      </xdr:nvSpPr>
      <xdr:spPr>
        <a:xfrm>
          <a:off x="6704965" y="1306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154940</xdr:rowOff>
    </xdr:from>
    <xdr:to xmlns:xdr="http://schemas.openxmlformats.org/drawingml/2006/spreadsheetDrawing">
      <xdr:col>55</xdr:col>
      <xdr:colOff>50800</xdr:colOff>
      <xdr:row>79</xdr:row>
      <xdr:rowOff>85090</xdr:rowOff>
    </xdr:to>
    <xdr:sp macro="" textlink="">
      <xdr:nvSpPr>
        <xdr:cNvPr id="430" name="楕円 429"/>
        <xdr:cNvSpPr/>
      </xdr:nvSpPr>
      <xdr:spPr>
        <a:xfrm>
          <a:off x="104267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69850</xdr:rowOff>
    </xdr:from>
    <xdr:ext cx="378460" cy="259080"/>
    <xdr:sp macro="" textlink="">
      <xdr:nvSpPr>
        <xdr:cNvPr id="431" name="普通建設事業費 （ うち新規整備　）該当値テキスト"/>
        <xdr:cNvSpPr txBox="1"/>
      </xdr:nvSpPr>
      <xdr:spPr>
        <a:xfrm>
          <a:off x="10528300" y="13442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152400</xdr:rowOff>
    </xdr:from>
    <xdr:to xmlns:xdr="http://schemas.openxmlformats.org/drawingml/2006/spreadsheetDrawing">
      <xdr:col>50</xdr:col>
      <xdr:colOff>165100</xdr:colOff>
      <xdr:row>79</xdr:row>
      <xdr:rowOff>82550</xdr:rowOff>
    </xdr:to>
    <xdr:sp macro="" textlink="">
      <xdr:nvSpPr>
        <xdr:cNvPr id="432" name="楕円 431"/>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73660</xdr:rowOff>
    </xdr:from>
    <xdr:ext cx="378460" cy="259080"/>
    <xdr:sp macro="" textlink="">
      <xdr:nvSpPr>
        <xdr:cNvPr id="433" name="テキスト ボックス 432"/>
        <xdr:cNvSpPr txBox="1"/>
      </xdr:nvSpPr>
      <xdr:spPr>
        <a:xfrm>
          <a:off x="9450070" y="13618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147955</xdr:rowOff>
    </xdr:from>
    <xdr:to xmlns:xdr="http://schemas.openxmlformats.org/drawingml/2006/spreadsheetDrawing">
      <xdr:col>46</xdr:col>
      <xdr:colOff>38100</xdr:colOff>
      <xdr:row>79</xdr:row>
      <xdr:rowOff>78105</xdr:rowOff>
    </xdr:to>
    <xdr:sp macro="" textlink="">
      <xdr:nvSpPr>
        <xdr:cNvPr id="434" name="楕円 433"/>
        <xdr:cNvSpPr/>
      </xdr:nvSpPr>
      <xdr:spPr>
        <a:xfrm>
          <a:off x="8699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69215</xdr:rowOff>
    </xdr:from>
    <xdr:ext cx="378460" cy="259080"/>
    <xdr:sp macro="" textlink="">
      <xdr:nvSpPr>
        <xdr:cNvPr id="435" name="テキスト ボックス 434"/>
        <xdr:cNvSpPr txBox="1"/>
      </xdr:nvSpPr>
      <xdr:spPr>
        <a:xfrm>
          <a:off x="8561070" y="13613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xdr:rowOff>
    </xdr:from>
    <xdr:to xmlns:xdr="http://schemas.openxmlformats.org/drawingml/2006/spreadsheetDrawing">
      <xdr:col>41</xdr:col>
      <xdr:colOff>101600</xdr:colOff>
      <xdr:row>78</xdr:row>
      <xdr:rowOff>114935</xdr:rowOff>
    </xdr:to>
    <xdr:sp macro="" textlink="">
      <xdr:nvSpPr>
        <xdr:cNvPr id="436" name="楕円 435"/>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106045</xdr:rowOff>
    </xdr:from>
    <xdr:ext cx="469265" cy="259080"/>
    <xdr:sp macro="" textlink="">
      <xdr:nvSpPr>
        <xdr:cNvPr id="437" name="テキスト ボックス 436"/>
        <xdr:cNvSpPr txBox="1"/>
      </xdr:nvSpPr>
      <xdr:spPr>
        <a:xfrm>
          <a:off x="7626350" y="1347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162560</xdr:rowOff>
    </xdr:from>
    <xdr:to xmlns:xdr="http://schemas.openxmlformats.org/drawingml/2006/spreadsheetDrawing">
      <xdr:col>36</xdr:col>
      <xdr:colOff>165100</xdr:colOff>
      <xdr:row>79</xdr:row>
      <xdr:rowOff>92710</xdr:rowOff>
    </xdr:to>
    <xdr:sp macro="" textlink="">
      <xdr:nvSpPr>
        <xdr:cNvPr id="438" name="楕円 437"/>
        <xdr:cNvSpPr/>
      </xdr:nvSpPr>
      <xdr:spPr>
        <a:xfrm>
          <a:off x="6921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83820</xdr:rowOff>
    </xdr:from>
    <xdr:ext cx="378460" cy="259080"/>
    <xdr:sp macro="" textlink="">
      <xdr:nvSpPr>
        <xdr:cNvPr id="439" name="テキスト ボックス 438"/>
        <xdr:cNvSpPr txBox="1"/>
      </xdr:nvSpPr>
      <xdr:spPr>
        <a:xfrm>
          <a:off x="6783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8" name="テキスト ボックス 44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1" name="テキスト ボックス 450"/>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3" name="テキスト ボックス 452"/>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7" name="テキスト ボックス 456"/>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1" name="テキスト ボックス 460"/>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3" name="テキスト ボックス 46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146050</xdr:rowOff>
    </xdr:from>
    <xdr:to xmlns:xdr="http://schemas.openxmlformats.org/drawingml/2006/spreadsheetDrawing">
      <xdr:col>54</xdr:col>
      <xdr:colOff>189865</xdr:colOff>
      <xdr:row>99</xdr:row>
      <xdr:rowOff>57150</xdr:rowOff>
    </xdr:to>
    <xdr:cxnSp macro="">
      <xdr:nvCxnSpPr>
        <xdr:cNvPr id="465" name="直線コネクタ 464"/>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60960</xdr:rowOff>
    </xdr:from>
    <xdr:ext cx="469900" cy="259080"/>
    <xdr:sp macro="" textlink="">
      <xdr:nvSpPr>
        <xdr:cNvPr id="466" name="普通建設事業費 （ うち更新整備　）最小値テキスト"/>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467" name="直線コネクタ 466"/>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92710</xdr:rowOff>
    </xdr:from>
    <xdr:ext cx="534670" cy="259080"/>
    <xdr:sp macro="" textlink="">
      <xdr:nvSpPr>
        <xdr:cNvPr id="468" name="普通建設事業費 （ うち更新整備　）最大値テキスト"/>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146050</xdr:rowOff>
    </xdr:from>
    <xdr:to xmlns:xdr="http://schemas.openxmlformats.org/drawingml/2006/spreadsheetDrawing">
      <xdr:col>55</xdr:col>
      <xdr:colOff>88900</xdr:colOff>
      <xdr:row>90</xdr:row>
      <xdr:rowOff>146050</xdr:rowOff>
    </xdr:to>
    <xdr:cxnSp macro="">
      <xdr:nvCxnSpPr>
        <xdr:cNvPr id="469" name="直線コネクタ 468"/>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163830</xdr:rowOff>
    </xdr:from>
    <xdr:to xmlns:xdr="http://schemas.openxmlformats.org/drawingml/2006/spreadsheetDrawing">
      <xdr:col>55</xdr:col>
      <xdr:colOff>0</xdr:colOff>
      <xdr:row>96</xdr:row>
      <xdr:rowOff>34290</xdr:rowOff>
    </xdr:to>
    <xdr:cxnSp macro="">
      <xdr:nvCxnSpPr>
        <xdr:cNvPr id="470" name="直線コネクタ 469"/>
        <xdr:cNvCxnSpPr/>
      </xdr:nvCxnSpPr>
      <xdr:spPr>
        <a:xfrm flipV="1">
          <a:off x="9639300" y="16108680"/>
          <a:ext cx="8382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115570</xdr:rowOff>
    </xdr:from>
    <xdr:ext cx="534670" cy="259080"/>
    <xdr:sp macro="" textlink="">
      <xdr:nvSpPr>
        <xdr:cNvPr id="471" name="普通建設事業費 （ うち更新整備　）平均値テキスト"/>
        <xdr:cNvSpPr txBox="1"/>
      </xdr:nvSpPr>
      <xdr:spPr>
        <a:xfrm>
          <a:off x="10528300" y="16574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137160</xdr:rowOff>
    </xdr:from>
    <xdr:to xmlns:xdr="http://schemas.openxmlformats.org/drawingml/2006/spreadsheetDrawing">
      <xdr:col>55</xdr:col>
      <xdr:colOff>50800</xdr:colOff>
      <xdr:row>97</xdr:row>
      <xdr:rowOff>67310</xdr:rowOff>
    </xdr:to>
    <xdr:sp macro="" textlink="">
      <xdr:nvSpPr>
        <xdr:cNvPr id="472" name="フローチャート: 判断 471"/>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34290</xdr:rowOff>
    </xdr:from>
    <xdr:to xmlns:xdr="http://schemas.openxmlformats.org/drawingml/2006/spreadsheetDrawing">
      <xdr:col>50</xdr:col>
      <xdr:colOff>114300</xdr:colOff>
      <xdr:row>98</xdr:row>
      <xdr:rowOff>50800</xdr:rowOff>
    </xdr:to>
    <xdr:cxnSp macro="">
      <xdr:nvCxnSpPr>
        <xdr:cNvPr id="473" name="直線コネクタ 472"/>
        <xdr:cNvCxnSpPr/>
      </xdr:nvCxnSpPr>
      <xdr:spPr>
        <a:xfrm flipV="1">
          <a:off x="8750300" y="1649349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74" name="フローチャート: 判断 473"/>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52070</xdr:rowOff>
    </xdr:from>
    <xdr:ext cx="534035" cy="258445"/>
    <xdr:sp macro="" textlink="">
      <xdr:nvSpPr>
        <xdr:cNvPr id="475" name="テキスト ボックス 474"/>
        <xdr:cNvSpPr txBox="1"/>
      </xdr:nvSpPr>
      <xdr:spPr>
        <a:xfrm>
          <a:off x="9371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50800</xdr:rowOff>
    </xdr:from>
    <xdr:to xmlns:xdr="http://schemas.openxmlformats.org/drawingml/2006/spreadsheetDrawing">
      <xdr:col>45</xdr:col>
      <xdr:colOff>177800</xdr:colOff>
      <xdr:row>98</xdr:row>
      <xdr:rowOff>92710</xdr:rowOff>
    </xdr:to>
    <xdr:cxnSp macro="">
      <xdr:nvCxnSpPr>
        <xdr:cNvPr id="476" name="直線コネクタ 475"/>
        <xdr:cNvCxnSpPr/>
      </xdr:nvCxnSpPr>
      <xdr:spPr>
        <a:xfrm flipV="1">
          <a:off x="7861300" y="168529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xdr:rowOff>
    </xdr:from>
    <xdr:to xmlns:xdr="http://schemas.openxmlformats.org/drawingml/2006/spreadsheetDrawing">
      <xdr:col>46</xdr:col>
      <xdr:colOff>38100</xdr:colOff>
      <xdr:row>97</xdr:row>
      <xdr:rowOff>104775</xdr:rowOff>
    </xdr:to>
    <xdr:sp macro="" textlink="">
      <xdr:nvSpPr>
        <xdr:cNvPr id="477" name="フローチャート: 判断 476"/>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121285</xdr:rowOff>
    </xdr:from>
    <xdr:ext cx="534035" cy="258445"/>
    <xdr:sp macro="" textlink="">
      <xdr:nvSpPr>
        <xdr:cNvPr id="478" name="テキスト ボックス 477"/>
        <xdr:cNvSpPr txBox="1"/>
      </xdr:nvSpPr>
      <xdr:spPr>
        <a:xfrm>
          <a:off x="8482965" y="1640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115570</xdr:rowOff>
    </xdr:from>
    <xdr:to xmlns:xdr="http://schemas.openxmlformats.org/drawingml/2006/spreadsheetDrawing">
      <xdr:col>41</xdr:col>
      <xdr:colOff>50800</xdr:colOff>
      <xdr:row>98</xdr:row>
      <xdr:rowOff>92710</xdr:rowOff>
    </xdr:to>
    <xdr:cxnSp macro="">
      <xdr:nvCxnSpPr>
        <xdr:cNvPr id="479" name="直線コネクタ 478"/>
        <xdr:cNvCxnSpPr/>
      </xdr:nvCxnSpPr>
      <xdr:spPr>
        <a:xfrm>
          <a:off x="6972300" y="1674622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80" name="フローチャート: 判断 479"/>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153670</xdr:rowOff>
    </xdr:from>
    <xdr:ext cx="534035" cy="259080"/>
    <xdr:sp macro="" textlink="">
      <xdr:nvSpPr>
        <xdr:cNvPr id="481" name="テキスト ボックス 480"/>
        <xdr:cNvSpPr txBox="1"/>
      </xdr:nvSpPr>
      <xdr:spPr>
        <a:xfrm>
          <a:off x="7593965" y="1644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144145</xdr:rowOff>
    </xdr:from>
    <xdr:to xmlns:xdr="http://schemas.openxmlformats.org/drawingml/2006/spreadsheetDrawing">
      <xdr:col>36</xdr:col>
      <xdr:colOff>165100</xdr:colOff>
      <xdr:row>97</xdr:row>
      <xdr:rowOff>74930</xdr:rowOff>
    </xdr:to>
    <xdr:sp macro="" textlink="">
      <xdr:nvSpPr>
        <xdr:cNvPr id="482" name="フローチャート: 判断 481"/>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90805</xdr:rowOff>
    </xdr:from>
    <xdr:ext cx="534035" cy="258445"/>
    <xdr:sp macro="" textlink="">
      <xdr:nvSpPr>
        <xdr:cNvPr id="483" name="テキスト ボックス 482"/>
        <xdr:cNvSpPr txBox="1"/>
      </xdr:nvSpPr>
      <xdr:spPr>
        <a:xfrm>
          <a:off x="6704965" y="1637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113030</xdr:rowOff>
    </xdr:from>
    <xdr:to xmlns:xdr="http://schemas.openxmlformats.org/drawingml/2006/spreadsheetDrawing">
      <xdr:col>55</xdr:col>
      <xdr:colOff>50800</xdr:colOff>
      <xdr:row>94</xdr:row>
      <xdr:rowOff>43180</xdr:rowOff>
    </xdr:to>
    <xdr:sp macro="" textlink="">
      <xdr:nvSpPr>
        <xdr:cNvPr id="489" name="楕円 488"/>
        <xdr:cNvSpPr/>
      </xdr:nvSpPr>
      <xdr:spPr>
        <a:xfrm>
          <a:off x="104267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135890</xdr:rowOff>
    </xdr:from>
    <xdr:ext cx="534670" cy="259080"/>
    <xdr:sp macro="" textlink="">
      <xdr:nvSpPr>
        <xdr:cNvPr id="490" name="普通建設事業費 （ うち更新整備　）該当値テキスト"/>
        <xdr:cNvSpPr txBox="1"/>
      </xdr:nvSpPr>
      <xdr:spPr>
        <a:xfrm>
          <a:off x="10528300" y="15909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154940</xdr:rowOff>
    </xdr:from>
    <xdr:to xmlns:xdr="http://schemas.openxmlformats.org/drawingml/2006/spreadsheetDrawing">
      <xdr:col>50</xdr:col>
      <xdr:colOff>165100</xdr:colOff>
      <xdr:row>96</xdr:row>
      <xdr:rowOff>85090</xdr:rowOff>
    </xdr:to>
    <xdr:sp macro="" textlink="">
      <xdr:nvSpPr>
        <xdr:cNvPr id="491" name="楕円 490"/>
        <xdr:cNvSpPr/>
      </xdr:nvSpPr>
      <xdr:spPr>
        <a:xfrm>
          <a:off x="95885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101600</xdr:rowOff>
    </xdr:from>
    <xdr:ext cx="534035" cy="259080"/>
    <xdr:sp macro="" textlink="">
      <xdr:nvSpPr>
        <xdr:cNvPr id="492" name="テキスト ボックス 491"/>
        <xdr:cNvSpPr txBox="1"/>
      </xdr:nvSpPr>
      <xdr:spPr>
        <a:xfrm>
          <a:off x="9371965" y="1621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0</xdr:rowOff>
    </xdr:from>
    <xdr:to xmlns:xdr="http://schemas.openxmlformats.org/drawingml/2006/spreadsheetDrawing">
      <xdr:col>46</xdr:col>
      <xdr:colOff>38100</xdr:colOff>
      <xdr:row>98</xdr:row>
      <xdr:rowOff>101600</xdr:rowOff>
    </xdr:to>
    <xdr:sp macro="" textlink="">
      <xdr:nvSpPr>
        <xdr:cNvPr id="493" name="楕円 492"/>
        <xdr:cNvSpPr/>
      </xdr:nvSpPr>
      <xdr:spPr>
        <a:xfrm>
          <a:off x="8699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92710</xdr:rowOff>
    </xdr:from>
    <xdr:ext cx="534035" cy="259080"/>
    <xdr:sp macro="" textlink="">
      <xdr:nvSpPr>
        <xdr:cNvPr id="494" name="テキスト ボックス 493"/>
        <xdr:cNvSpPr txBox="1"/>
      </xdr:nvSpPr>
      <xdr:spPr>
        <a:xfrm>
          <a:off x="8482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41910</xdr:rowOff>
    </xdr:from>
    <xdr:to xmlns:xdr="http://schemas.openxmlformats.org/drawingml/2006/spreadsheetDrawing">
      <xdr:col>41</xdr:col>
      <xdr:colOff>101600</xdr:colOff>
      <xdr:row>98</xdr:row>
      <xdr:rowOff>143510</xdr:rowOff>
    </xdr:to>
    <xdr:sp macro="" textlink="">
      <xdr:nvSpPr>
        <xdr:cNvPr id="495" name="楕円 494"/>
        <xdr:cNvSpPr/>
      </xdr:nvSpPr>
      <xdr:spPr>
        <a:xfrm>
          <a:off x="7810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134620</xdr:rowOff>
    </xdr:from>
    <xdr:ext cx="534035" cy="258445"/>
    <xdr:sp macro="" textlink="">
      <xdr:nvSpPr>
        <xdr:cNvPr id="496" name="テキスト ボックス 495"/>
        <xdr:cNvSpPr txBox="1"/>
      </xdr:nvSpPr>
      <xdr:spPr>
        <a:xfrm>
          <a:off x="7593965" y="16936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64770</xdr:rowOff>
    </xdr:from>
    <xdr:to xmlns:xdr="http://schemas.openxmlformats.org/drawingml/2006/spreadsheetDrawing">
      <xdr:col>36</xdr:col>
      <xdr:colOff>165100</xdr:colOff>
      <xdr:row>97</xdr:row>
      <xdr:rowOff>166370</xdr:rowOff>
    </xdr:to>
    <xdr:sp macro="" textlink="">
      <xdr:nvSpPr>
        <xdr:cNvPr id="497" name="楕円 496"/>
        <xdr:cNvSpPr/>
      </xdr:nvSpPr>
      <xdr:spPr>
        <a:xfrm>
          <a:off x="6921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157480</xdr:rowOff>
    </xdr:from>
    <xdr:ext cx="534035" cy="258445"/>
    <xdr:sp macro="" textlink="">
      <xdr:nvSpPr>
        <xdr:cNvPr id="498" name="テキスト ボックス 497"/>
        <xdr:cNvSpPr txBox="1"/>
      </xdr:nvSpPr>
      <xdr:spPr>
        <a:xfrm>
          <a:off x="6704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7" name="テキスト ボックス 50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10" name="テキスト ボックス 509"/>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12" name="テキスト ボックス 511"/>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16" name="テキスト ボックス 515"/>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8" name="テキスト ボックス 517"/>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0" name="テキスト ボックス 519"/>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2" name="テキスト ボックス 521"/>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47625</xdr:rowOff>
    </xdr:from>
    <xdr:to xmlns:xdr="http://schemas.openxmlformats.org/drawingml/2006/spreadsheetDrawing">
      <xdr:col>85</xdr:col>
      <xdr:colOff>126365</xdr:colOff>
      <xdr:row>39</xdr:row>
      <xdr:rowOff>99060</xdr:rowOff>
    </xdr:to>
    <xdr:cxnSp macro="">
      <xdr:nvCxnSpPr>
        <xdr:cNvPr id="524" name="直線コネクタ 523"/>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118110</xdr:rowOff>
    </xdr:from>
    <xdr:ext cx="249555" cy="259080"/>
    <xdr:sp macro="" textlink="">
      <xdr:nvSpPr>
        <xdr:cNvPr id="525" name="災害復旧事業費最小値テキスト"/>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8445"/>
    <xdr:sp macro="" textlink="">
      <xdr:nvSpPr>
        <xdr:cNvPr id="527" name="災害復旧事業費最大値テキスト"/>
        <xdr:cNvSpPr txBox="1"/>
      </xdr:nvSpPr>
      <xdr:spPr>
        <a:xfrm>
          <a:off x="16370300" y="513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47625</xdr:rowOff>
    </xdr:from>
    <xdr:to xmlns:xdr="http://schemas.openxmlformats.org/drawingml/2006/spreadsheetDrawing">
      <xdr:col>86</xdr:col>
      <xdr:colOff>25400</xdr:colOff>
      <xdr:row>31</xdr:row>
      <xdr:rowOff>47625</xdr:rowOff>
    </xdr:to>
    <xdr:cxnSp macro="">
      <xdr:nvCxnSpPr>
        <xdr:cNvPr id="528" name="直線コネクタ 527"/>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5080</xdr:rowOff>
    </xdr:from>
    <xdr:to xmlns:xdr="http://schemas.openxmlformats.org/drawingml/2006/spreadsheetDrawing">
      <xdr:col>85</xdr:col>
      <xdr:colOff>127000</xdr:colOff>
      <xdr:row>39</xdr:row>
      <xdr:rowOff>99060</xdr:rowOff>
    </xdr:to>
    <xdr:cxnSp macro="">
      <xdr:nvCxnSpPr>
        <xdr:cNvPr id="529" name="直線コネクタ 528"/>
        <xdr:cNvCxnSpPr/>
      </xdr:nvCxnSpPr>
      <xdr:spPr>
        <a:xfrm>
          <a:off x="15481300" y="66916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35560</xdr:rowOff>
    </xdr:from>
    <xdr:ext cx="469900" cy="259080"/>
    <xdr:sp macro="" textlink="">
      <xdr:nvSpPr>
        <xdr:cNvPr id="530" name="災害復旧事業費平均値テキスト"/>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12700</xdr:rowOff>
    </xdr:from>
    <xdr:to xmlns:xdr="http://schemas.openxmlformats.org/drawingml/2006/spreadsheetDrawing">
      <xdr:col>85</xdr:col>
      <xdr:colOff>177800</xdr:colOff>
      <xdr:row>39</xdr:row>
      <xdr:rowOff>114300</xdr:rowOff>
    </xdr:to>
    <xdr:sp macro="" textlink="">
      <xdr:nvSpPr>
        <xdr:cNvPr id="531" name="フローチャート: 判断 530"/>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5080</xdr:rowOff>
    </xdr:from>
    <xdr:to xmlns:xdr="http://schemas.openxmlformats.org/drawingml/2006/spreadsheetDrawing">
      <xdr:col>81</xdr:col>
      <xdr:colOff>50800</xdr:colOff>
      <xdr:row>39</xdr:row>
      <xdr:rowOff>88265</xdr:rowOff>
    </xdr:to>
    <xdr:cxnSp macro="">
      <xdr:nvCxnSpPr>
        <xdr:cNvPr id="532" name="直線コネクタ 531"/>
        <xdr:cNvCxnSpPr/>
      </xdr:nvCxnSpPr>
      <xdr:spPr>
        <a:xfrm flipV="1">
          <a:off x="14592300" y="66916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15875</xdr:rowOff>
    </xdr:from>
    <xdr:to xmlns:xdr="http://schemas.openxmlformats.org/drawingml/2006/spreadsheetDrawing">
      <xdr:col>81</xdr:col>
      <xdr:colOff>101600</xdr:colOff>
      <xdr:row>39</xdr:row>
      <xdr:rowOff>117475</xdr:rowOff>
    </xdr:to>
    <xdr:sp macro="" textlink="">
      <xdr:nvSpPr>
        <xdr:cNvPr id="533" name="フローチャート: 判断 532"/>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109220</xdr:rowOff>
    </xdr:from>
    <xdr:ext cx="378460" cy="258445"/>
    <xdr:sp macro="" textlink="">
      <xdr:nvSpPr>
        <xdr:cNvPr id="534" name="テキスト ボックス 533"/>
        <xdr:cNvSpPr txBox="1"/>
      </xdr:nvSpPr>
      <xdr:spPr>
        <a:xfrm>
          <a:off x="15292070" y="67957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88265</xdr:rowOff>
    </xdr:from>
    <xdr:to xmlns:xdr="http://schemas.openxmlformats.org/drawingml/2006/spreadsheetDrawing">
      <xdr:col>76</xdr:col>
      <xdr:colOff>114300</xdr:colOff>
      <xdr:row>39</xdr:row>
      <xdr:rowOff>97790</xdr:rowOff>
    </xdr:to>
    <xdr:cxnSp macro="">
      <xdr:nvCxnSpPr>
        <xdr:cNvPr id="535" name="直線コネクタ 534"/>
        <xdr:cNvCxnSpPr/>
      </xdr:nvCxnSpPr>
      <xdr:spPr>
        <a:xfrm flipV="1">
          <a:off x="13703300" y="6774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107315</xdr:rowOff>
    </xdr:to>
    <xdr:sp macro="" textlink="">
      <xdr:nvSpPr>
        <xdr:cNvPr id="536" name="フローチャート: 判断 535"/>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123825</xdr:rowOff>
    </xdr:from>
    <xdr:ext cx="469265" cy="258445"/>
    <xdr:sp macro="" textlink="">
      <xdr:nvSpPr>
        <xdr:cNvPr id="537" name="テキスト ボックス 536"/>
        <xdr:cNvSpPr txBox="1"/>
      </xdr:nvSpPr>
      <xdr:spPr>
        <a:xfrm>
          <a:off x="14357350" y="6467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97790</xdr:rowOff>
    </xdr:from>
    <xdr:to xmlns:xdr="http://schemas.openxmlformats.org/drawingml/2006/spreadsheetDrawing">
      <xdr:col>71</xdr:col>
      <xdr:colOff>177800</xdr:colOff>
      <xdr:row>39</xdr:row>
      <xdr:rowOff>99060</xdr:rowOff>
    </xdr:to>
    <xdr:cxnSp macro="">
      <xdr:nvCxnSpPr>
        <xdr:cNvPr id="538" name="直線コネクタ 537"/>
        <xdr:cNvCxnSpPr/>
      </xdr:nvCxnSpPr>
      <xdr:spPr>
        <a:xfrm flipV="1">
          <a:off x="12814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9" name="フローチャート: 判断 538"/>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112395</xdr:rowOff>
    </xdr:from>
    <xdr:ext cx="469265" cy="258445"/>
    <xdr:sp macro="" textlink="">
      <xdr:nvSpPr>
        <xdr:cNvPr id="540" name="テキスト ボックス 539"/>
        <xdr:cNvSpPr txBox="1"/>
      </xdr:nvSpPr>
      <xdr:spPr>
        <a:xfrm>
          <a:off x="13468350" y="6456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27940</xdr:rowOff>
    </xdr:from>
    <xdr:to xmlns:xdr="http://schemas.openxmlformats.org/drawingml/2006/spreadsheetDrawing">
      <xdr:col>67</xdr:col>
      <xdr:colOff>101600</xdr:colOff>
      <xdr:row>39</xdr:row>
      <xdr:rowOff>129540</xdr:rowOff>
    </xdr:to>
    <xdr:sp macro="" textlink="">
      <xdr:nvSpPr>
        <xdr:cNvPr id="541" name="フローチャート: 判断 540"/>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146050</xdr:rowOff>
    </xdr:from>
    <xdr:ext cx="378460" cy="258445"/>
    <xdr:sp macro="" textlink="">
      <xdr:nvSpPr>
        <xdr:cNvPr id="542" name="テキスト ボックス 541"/>
        <xdr:cNvSpPr txBox="1"/>
      </xdr:nvSpPr>
      <xdr:spPr>
        <a:xfrm>
          <a:off x="12625070" y="6489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8" name="楕円 547"/>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162560</xdr:rowOff>
    </xdr:from>
    <xdr:ext cx="249555" cy="259080"/>
    <xdr:sp macro="" textlink="">
      <xdr:nvSpPr>
        <xdr:cNvPr id="549" name="災害復旧事業費該当値テキスト"/>
        <xdr:cNvSpPr txBox="1"/>
      </xdr:nvSpPr>
      <xdr:spPr>
        <a:xfrm>
          <a:off x="16370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125730</xdr:rowOff>
    </xdr:from>
    <xdr:to xmlns:xdr="http://schemas.openxmlformats.org/drawingml/2006/spreadsheetDrawing">
      <xdr:col>81</xdr:col>
      <xdr:colOff>101600</xdr:colOff>
      <xdr:row>39</xdr:row>
      <xdr:rowOff>55880</xdr:rowOff>
    </xdr:to>
    <xdr:sp macro="" textlink="">
      <xdr:nvSpPr>
        <xdr:cNvPr id="550" name="楕円 549"/>
        <xdr:cNvSpPr/>
      </xdr:nvSpPr>
      <xdr:spPr>
        <a:xfrm>
          <a:off x="1543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72390</xdr:rowOff>
    </xdr:from>
    <xdr:ext cx="469265" cy="259080"/>
    <xdr:sp macro="" textlink="">
      <xdr:nvSpPr>
        <xdr:cNvPr id="551" name="テキスト ボックス 550"/>
        <xdr:cNvSpPr txBox="1"/>
      </xdr:nvSpPr>
      <xdr:spPr>
        <a:xfrm>
          <a:off x="15246350" y="641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37465</xdr:rowOff>
    </xdr:from>
    <xdr:to xmlns:xdr="http://schemas.openxmlformats.org/drawingml/2006/spreadsheetDrawing">
      <xdr:col>76</xdr:col>
      <xdr:colOff>165100</xdr:colOff>
      <xdr:row>39</xdr:row>
      <xdr:rowOff>139065</xdr:rowOff>
    </xdr:to>
    <xdr:sp macro="" textlink="">
      <xdr:nvSpPr>
        <xdr:cNvPr id="552" name="楕円 551"/>
        <xdr:cNvSpPr/>
      </xdr:nvSpPr>
      <xdr:spPr>
        <a:xfrm>
          <a:off x="14541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130175</xdr:rowOff>
    </xdr:from>
    <xdr:ext cx="378460" cy="259080"/>
    <xdr:sp macro="" textlink="">
      <xdr:nvSpPr>
        <xdr:cNvPr id="553" name="テキスト ボックス 552"/>
        <xdr:cNvSpPr txBox="1"/>
      </xdr:nvSpPr>
      <xdr:spPr>
        <a:xfrm>
          <a:off x="14403070" y="6816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46990</xdr:rowOff>
    </xdr:from>
    <xdr:to xmlns:xdr="http://schemas.openxmlformats.org/drawingml/2006/spreadsheetDrawing">
      <xdr:col>72</xdr:col>
      <xdr:colOff>38100</xdr:colOff>
      <xdr:row>39</xdr:row>
      <xdr:rowOff>148590</xdr:rowOff>
    </xdr:to>
    <xdr:sp macro="" textlink="">
      <xdr:nvSpPr>
        <xdr:cNvPr id="554" name="楕円 553"/>
        <xdr:cNvSpPr/>
      </xdr:nvSpPr>
      <xdr:spPr>
        <a:xfrm>
          <a:off x="13652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139700</xdr:rowOff>
    </xdr:from>
    <xdr:ext cx="313690" cy="259080"/>
    <xdr:sp macro="" textlink="">
      <xdr:nvSpPr>
        <xdr:cNvPr id="555" name="テキスト ボックス 554"/>
        <xdr:cNvSpPr txBox="1"/>
      </xdr:nvSpPr>
      <xdr:spPr>
        <a:xfrm>
          <a:off x="13546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6" name="楕円 555"/>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8920" cy="259080"/>
    <xdr:sp macro="" textlink="">
      <xdr:nvSpPr>
        <xdr:cNvPr id="557" name="テキスト ボックス 556"/>
        <xdr:cNvSpPr txBox="1"/>
      </xdr:nvSpPr>
      <xdr:spPr>
        <a:xfrm>
          <a:off x="1268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6" name="テキスト ボックス 56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9" name="テキスト ボックス 56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1" name="テキスト ボックス 57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3" name="直線コネクタ 57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8" name="直線コネクタ 57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1" name="直線コネクタ 58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83" name="テキスト ボックス 58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4" name="直線コネクタ 58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6" name="テキスト ボックス 58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7" name="直線コネクタ 58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9" name="テキスト ボックス 58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91" name="テキスト ボックス 59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600" name="テキスト ボックス 59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602" name="テキスト ボックス 60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4" name="テキスト ボックス 60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6" name="テキスト ボックス 60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5" name="テキスト ボックス 61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8" name="テキスト ボックス 61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2" name="テキスト ボックス 621"/>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6" name="テキスト ボックス 62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8" name="テキスト ボックス 62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55245</xdr:rowOff>
    </xdr:from>
    <xdr:to xmlns:xdr="http://schemas.openxmlformats.org/drawingml/2006/spreadsheetDrawing">
      <xdr:col>85</xdr:col>
      <xdr:colOff>126365</xdr:colOff>
      <xdr:row>78</xdr:row>
      <xdr:rowOff>93345</xdr:rowOff>
    </xdr:to>
    <xdr:cxnSp macro="">
      <xdr:nvCxnSpPr>
        <xdr:cNvPr id="630" name="直線コネクタ 629"/>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97790</xdr:rowOff>
    </xdr:from>
    <xdr:ext cx="469900" cy="258445"/>
    <xdr:sp macro="" textlink="">
      <xdr:nvSpPr>
        <xdr:cNvPr id="631" name="公債費最小値テキスト"/>
        <xdr:cNvSpPr txBox="1"/>
      </xdr:nvSpPr>
      <xdr:spPr>
        <a:xfrm>
          <a:off x="16370300" y="13470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93345</xdr:rowOff>
    </xdr:from>
    <xdr:to xmlns:xdr="http://schemas.openxmlformats.org/drawingml/2006/spreadsheetDrawing">
      <xdr:col>86</xdr:col>
      <xdr:colOff>25400</xdr:colOff>
      <xdr:row>78</xdr:row>
      <xdr:rowOff>93345</xdr:rowOff>
    </xdr:to>
    <xdr:cxnSp macro="">
      <xdr:nvCxnSpPr>
        <xdr:cNvPr id="632" name="直線コネクタ 631"/>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1905</xdr:rowOff>
    </xdr:from>
    <xdr:ext cx="598805" cy="259080"/>
    <xdr:sp macro="" textlink="">
      <xdr:nvSpPr>
        <xdr:cNvPr id="633" name="公債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55245</xdr:rowOff>
    </xdr:from>
    <xdr:to xmlns:xdr="http://schemas.openxmlformats.org/drawingml/2006/spreadsheetDrawing">
      <xdr:col>86</xdr:col>
      <xdr:colOff>25400</xdr:colOff>
      <xdr:row>70</xdr:row>
      <xdr:rowOff>55245</xdr:rowOff>
    </xdr:to>
    <xdr:cxnSp macro="">
      <xdr:nvCxnSpPr>
        <xdr:cNvPr id="634" name="直線コネクタ 633"/>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88900</xdr:rowOff>
    </xdr:from>
    <xdr:to xmlns:xdr="http://schemas.openxmlformats.org/drawingml/2006/spreadsheetDrawing">
      <xdr:col>85</xdr:col>
      <xdr:colOff>127000</xdr:colOff>
      <xdr:row>77</xdr:row>
      <xdr:rowOff>95250</xdr:rowOff>
    </xdr:to>
    <xdr:cxnSp macro="">
      <xdr:nvCxnSpPr>
        <xdr:cNvPr id="635" name="直線コネクタ 634"/>
        <xdr:cNvCxnSpPr/>
      </xdr:nvCxnSpPr>
      <xdr:spPr>
        <a:xfrm>
          <a:off x="15481300" y="132905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76200</xdr:rowOff>
    </xdr:from>
    <xdr:ext cx="534670" cy="258445"/>
    <xdr:sp macro="" textlink="">
      <xdr:nvSpPr>
        <xdr:cNvPr id="636" name="公債費平均値テキスト"/>
        <xdr:cNvSpPr txBox="1"/>
      </xdr:nvSpPr>
      <xdr:spPr>
        <a:xfrm>
          <a:off x="16370300" y="12934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53340</xdr:rowOff>
    </xdr:from>
    <xdr:to xmlns:xdr="http://schemas.openxmlformats.org/drawingml/2006/spreadsheetDrawing">
      <xdr:col>85</xdr:col>
      <xdr:colOff>177800</xdr:colOff>
      <xdr:row>76</xdr:row>
      <xdr:rowOff>154940</xdr:rowOff>
    </xdr:to>
    <xdr:sp macro="" textlink="">
      <xdr:nvSpPr>
        <xdr:cNvPr id="637" name="フローチャート: 判断 636"/>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88900</xdr:rowOff>
    </xdr:from>
    <xdr:to xmlns:xdr="http://schemas.openxmlformats.org/drawingml/2006/spreadsheetDrawing">
      <xdr:col>81</xdr:col>
      <xdr:colOff>50800</xdr:colOff>
      <xdr:row>77</xdr:row>
      <xdr:rowOff>116840</xdr:rowOff>
    </xdr:to>
    <xdr:cxnSp macro="">
      <xdr:nvCxnSpPr>
        <xdr:cNvPr id="638" name="直線コネクタ 637"/>
        <xdr:cNvCxnSpPr/>
      </xdr:nvCxnSpPr>
      <xdr:spPr>
        <a:xfrm flipV="1">
          <a:off x="14592300" y="132905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49530</xdr:rowOff>
    </xdr:from>
    <xdr:to xmlns:xdr="http://schemas.openxmlformats.org/drawingml/2006/spreadsheetDrawing">
      <xdr:col>81</xdr:col>
      <xdr:colOff>101600</xdr:colOff>
      <xdr:row>76</xdr:row>
      <xdr:rowOff>151130</xdr:rowOff>
    </xdr:to>
    <xdr:sp macro="" textlink="">
      <xdr:nvSpPr>
        <xdr:cNvPr id="639" name="フローチャート: 判断 638"/>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167640</xdr:rowOff>
    </xdr:from>
    <xdr:ext cx="534035" cy="258445"/>
    <xdr:sp macro="" textlink="">
      <xdr:nvSpPr>
        <xdr:cNvPr id="640" name="テキスト ボックス 639"/>
        <xdr:cNvSpPr txBox="1"/>
      </xdr:nvSpPr>
      <xdr:spPr>
        <a:xfrm>
          <a:off x="15213965" y="12854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116840</xdr:rowOff>
    </xdr:from>
    <xdr:to xmlns:xdr="http://schemas.openxmlformats.org/drawingml/2006/spreadsheetDrawing">
      <xdr:col>76</xdr:col>
      <xdr:colOff>114300</xdr:colOff>
      <xdr:row>77</xdr:row>
      <xdr:rowOff>128905</xdr:rowOff>
    </xdr:to>
    <xdr:cxnSp macro="">
      <xdr:nvCxnSpPr>
        <xdr:cNvPr id="641" name="直線コネクタ 640"/>
        <xdr:cNvCxnSpPr/>
      </xdr:nvCxnSpPr>
      <xdr:spPr>
        <a:xfrm flipV="1">
          <a:off x="13703300" y="133184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59055</xdr:rowOff>
    </xdr:from>
    <xdr:to xmlns:xdr="http://schemas.openxmlformats.org/drawingml/2006/spreadsheetDrawing">
      <xdr:col>76</xdr:col>
      <xdr:colOff>165100</xdr:colOff>
      <xdr:row>76</xdr:row>
      <xdr:rowOff>160655</xdr:rowOff>
    </xdr:to>
    <xdr:sp macro="" textlink="">
      <xdr:nvSpPr>
        <xdr:cNvPr id="642" name="フローチャート: 判断 641"/>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6350</xdr:rowOff>
    </xdr:from>
    <xdr:ext cx="534035" cy="258445"/>
    <xdr:sp macro="" textlink="">
      <xdr:nvSpPr>
        <xdr:cNvPr id="643" name="テキスト ボックス 642"/>
        <xdr:cNvSpPr txBox="1"/>
      </xdr:nvSpPr>
      <xdr:spPr>
        <a:xfrm>
          <a:off x="14324965" y="12865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127635</xdr:rowOff>
    </xdr:from>
    <xdr:to xmlns:xdr="http://schemas.openxmlformats.org/drawingml/2006/spreadsheetDrawing">
      <xdr:col>71</xdr:col>
      <xdr:colOff>177800</xdr:colOff>
      <xdr:row>77</xdr:row>
      <xdr:rowOff>128905</xdr:rowOff>
    </xdr:to>
    <xdr:cxnSp macro="">
      <xdr:nvCxnSpPr>
        <xdr:cNvPr id="644" name="直線コネクタ 643"/>
        <xdr:cNvCxnSpPr/>
      </xdr:nvCxnSpPr>
      <xdr:spPr>
        <a:xfrm>
          <a:off x="12814300" y="133292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64135</xdr:rowOff>
    </xdr:from>
    <xdr:to xmlns:xdr="http://schemas.openxmlformats.org/drawingml/2006/spreadsheetDrawing">
      <xdr:col>72</xdr:col>
      <xdr:colOff>38100</xdr:colOff>
      <xdr:row>76</xdr:row>
      <xdr:rowOff>166370</xdr:rowOff>
    </xdr:to>
    <xdr:sp macro="" textlink="">
      <xdr:nvSpPr>
        <xdr:cNvPr id="645" name="フローチャート: 判断 644"/>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10795</xdr:rowOff>
    </xdr:from>
    <xdr:ext cx="534035" cy="258445"/>
    <xdr:sp macro="" textlink="">
      <xdr:nvSpPr>
        <xdr:cNvPr id="646" name="テキスト ボックス 645"/>
        <xdr:cNvSpPr txBox="1"/>
      </xdr:nvSpPr>
      <xdr:spPr>
        <a:xfrm>
          <a:off x="13435965" y="12869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47625</xdr:rowOff>
    </xdr:from>
    <xdr:to xmlns:xdr="http://schemas.openxmlformats.org/drawingml/2006/spreadsheetDrawing">
      <xdr:col>67</xdr:col>
      <xdr:colOff>101600</xdr:colOff>
      <xdr:row>76</xdr:row>
      <xdr:rowOff>149225</xdr:rowOff>
    </xdr:to>
    <xdr:sp macro="" textlink="">
      <xdr:nvSpPr>
        <xdr:cNvPr id="647" name="フローチャート: 判断 646"/>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166370</xdr:rowOff>
    </xdr:from>
    <xdr:ext cx="534035" cy="258445"/>
    <xdr:sp macro="" textlink="">
      <xdr:nvSpPr>
        <xdr:cNvPr id="648" name="テキスト ボックス 647"/>
        <xdr:cNvSpPr txBox="1"/>
      </xdr:nvSpPr>
      <xdr:spPr>
        <a:xfrm>
          <a:off x="12546965" y="12853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44450</xdr:rowOff>
    </xdr:from>
    <xdr:to xmlns:xdr="http://schemas.openxmlformats.org/drawingml/2006/spreadsheetDrawing">
      <xdr:col>85</xdr:col>
      <xdr:colOff>177800</xdr:colOff>
      <xdr:row>77</xdr:row>
      <xdr:rowOff>146050</xdr:rowOff>
    </xdr:to>
    <xdr:sp macro="" textlink="">
      <xdr:nvSpPr>
        <xdr:cNvPr id="654" name="楕円 653"/>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22860</xdr:rowOff>
    </xdr:from>
    <xdr:ext cx="534670" cy="259080"/>
    <xdr:sp macro="" textlink="">
      <xdr:nvSpPr>
        <xdr:cNvPr id="655" name="公債費該当値テキスト"/>
        <xdr:cNvSpPr txBox="1"/>
      </xdr:nvSpPr>
      <xdr:spPr>
        <a:xfrm>
          <a:off x="16370300" y="1322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38100</xdr:rowOff>
    </xdr:from>
    <xdr:to xmlns:xdr="http://schemas.openxmlformats.org/drawingml/2006/spreadsheetDrawing">
      <xdr:col>81</xdr:col>
      <xdr:colOff>101600</xdr:colOff>
      <xdr:row>77</xdr:row>
      <xdr:rowOff>139700</xdr:rowOff>
    </xdr:to>
    <xdr:sp macro="" textlink="">
      <xdr:nvSpPr>
        <xdr:cNvPr id="656" name="楕円 655"/>
        <xdr:cNvSpPr/>
      </xdr:nvSpPr>
      <xdr:spPr>
        <a:xfrm>
          <a:off x="15430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130810</xdr:rowOff>
    </xdr:from>
    <xdr:ext cx="534035" cy="259080"/>
    <xdr:sp macro="" textlink="">
      <xdr:nvSpPr>
        <xdr:cNvPr id="657" name="テキスト ボックス 656"/>
        <xdr:cNvSpPr txBox="1"/>
      </xdr:nvSpPr>
      <xdr:spPr>
        <a:xfrm>
          <a:off x="15213965" y="13332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66040</xdr:rowOff>
    </xdr:from>
    <xdr:to xmlns:xdr="http://schemas.openxmlformats.org/drawingml/2006/spreadsheetDrawing">
      <xdr:col>76</xdr:col>
      <xdr:colOff>165100</xdr:colOff>
      <xdr:row>77</xdr:row>
      <xdr:rowOff>167640</xdr:rowOff>
    </xdr:to>
    <xdr:sp macro="" textlink="">
      <xdr:nvSpPr>
        <xdr:cNvPr id="658" name="楕円 657"/>
        <xdr:cNvSpPr/>
      </xdr:nvSpPr>
      <xdr:spPr>
        <a:xfrm>
          <a:off x="14541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158750</xdr:rowOff>
    </xdr:from>
    <xdr:ext cx="534035" cy="259080"/>
    <xdr:sp macro="" textlink="">
      <xdr:nvSpPr>
        <xdr:cNvPr id="659" name="テキスト ボックス 658"/>
        <xdr:cNvSpPr txBox="1"/>
      </xdr:nvSpPr>
      <xdr:spPr>
        <a:xfrm>
          <a:off x="14324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78105</xdr:rowOff>
    </xdr:from>
    <xdr:to xmlns:xdr="http://schemas.openxmlformats.org/drawingml/2006/spreadsheetDrawing">
      <xdr:col>72</xdr:col>
      <xdr:colOff>38100</xdr:colOff>
      <xdr:row>78</xdr:row>
      <xdr:rowOff>8255</xdr:rowOff>
    </xdr:to>
    <xdr:sp macro="" textlink="">
      <xdr:nvSpPr>
        <xdr:cNvPr id="660" name="楕円 659"/>
        <xdr:cNvSpPr/>
      </xdr:nvSpPr>
      <xdr:spPr>
        <a:xfrm>
          <a:off x="13652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170815</xdr:rowOff>
    </xdr:from>
    <xdr:ext cx="534035" cy="258445"/>
    <xdr:sp macro="" textlink="">
      <xdr:nvSpPr>
        <xdr:cNvPr id="661" name="テキスト ボックス 660"/>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76835</xdr:rowOff>
    </xdr:from>
    <xdr:to xmlns:xdr="http://schemas.openxmlformats.org/drawingml/2006/spreadsheetDrawing">
      <xdr:col>67</xdr:col>
      <xdr:colOff>101600</xdr:colOff>
      <xdr:row>78</xdr:row>
      <xdr:rowOff>6985</xdr:rowOff>
    </xdr:to>
    <xdr:sp macro="" textlink="">
      <xdr:nvSpPr>
        <xdr:cNvPr id="662" name="楕円 661"/>
        <xdr:cNvSpPr/>
      </xdr:nvSpPr>
      <xdr:spPr>
        <a:xfrm>
          <a:off x="12763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169545</xdr:rowOff>
    </xdr:from>
    <xdr:ext cx="534035" cy="258445"/>
    <xdr:sp macro="" textlink="">
      <xdr:nvSpPr>
        <xdr:cNvPr id="663" name="テキスト ボックス 662"/>
        <xdr:cNvSpPr txBox="1"/>
      </xdr:nvSpPr>
      <xdr:spPr>
        <a:xfrm>
          <a:off x="12546965" y="13371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2"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4"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5" name="テキスト ボックス 674"/>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6"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7" name="テキスト ボックス 676"/>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8"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9"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0"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81" name="テキスト ボックス 680"/>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2"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3"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4"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5" name="テキスト ボックス 684"/>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7" name="テキスト ボックス 68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29210</xdr:rowOff>
    </xdr:from>
    <xdr:to xmlns:xdr="http://schemas.openxmlformats.org/drawingml/2006/spreadsheetDrawing">
      <xdr:col>85</xdr:col>
      <xdr:colOff>126365</xdr:colOff>
      <xdr:row>99</xdr:row>
      <xdr:rowOff>64135</xdr:rowOff>
    </xdr:to>
    <xdr:cxnSp macro="">
      <xdr:nvCxnSpPr>
        <xdr:cNvPr id="689" name="直線コネクタ 688"/>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67945</xdr:rowOff>
    </xdr:from>
    <xdr:ext cx="469900" cy="258445"/>
    <xdr:sp macro="" textlink="">
      <xdr:nvSpPr>
        <xdr:cNvPr id="690" name="積立金最小値テキスト"/>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64135</xdr:rowOff>
    </xdr:from>
    <xdr:to xmlns:xdr="http://schemas.openxmlformats.org/drawingml/2006/spreadsheetDrawing">
      <xdr:col>86</xdr:col>
      <xdr:colOff>25400</xdr:colOff>
      <xdr:row>99</xdr:row>
      <xdr:rowOff>64135</xdr:rowOff>
    </xdr:to>
    <xdr:cxnSp macro="">
      <xdr:nvCxnSpPr>
        <xdr:cNvPr id="691" name="直線コネクタ 690"/>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146685</xdr:rowOff>
    </xdr:from>
    <xdr:ext cx="534670" cy="258445"/>
    <xdr:sp macro="" textlink="">
      <xdr:nvSpPr>
        <xdr:cNvPr id="692" name="積立金最大値テキスト"/>
        <xdr:cNvSpPr txBox="1"/>
      </xdr:nvSpPr>
      <xdr:spPr>
        <a:xfrm>
          <a:off x="16370300" y="1540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29210</xdr:rowOff>
    </xdr:from>
    <xdr:to xmlns:xdr="http://schemas.openxmlformats.org/drawingml/2006/spreadsheetDrawing">
      <xdr:col>86</xdr:col>
      <xdr:colOff>25400</xdr:colOff>
      <xdr:row>91</xdr:row>
      <xdr:rowOff>29210</xdr:rowOff>
    </xdr:to>
    <xdr:cxnSp macro="">
      <xdr:nvCxnSpPr>
        <xdr:cNvPr id="693" name="直線コネクタ 692"/>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124460</xdr:rowOff>
    </xdr:from>
    <xdr:to xmlns:xdr="http://schemas.openxmlformats.org/drawingml/2006/spreadsheetDrawing">
      <xdr:col>85</xdr:col>
      <xdr:colOff>127000</xdr:colOff>
      <xdr:row>99</xdr:row>
      <xdr:rowOff>1905</xdr:rowOff>
    </xdr:to>
    <xdr:cxnSp macro="">
      <xdr:nvCxnSpPr>
        <xdr:cNvPr id="694" name="直線コネクタ 693"/>
        <xdr:cNvCxnSpPr/>
      </xdr:nvCxnSpPr>
      <xdr:spPr>
        <a:xfrm>
          <a:off x="15481300" y="1692656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42545</xdr:rowOff>
    </xdr:from>
    <xdr:ext cx="534670" cy="258445"/>
    <xdr:sp macro="" textlink="">
      <xdr:nvSpPr>
        <xdr:cNvPr id="695" name="積立金平均値テキスト"/>
        <xdr:cNvSpPr txBox="1"/>
      </xdr:nvSpPr>
      <xdr:spPr>
        <a:xfrm>
          <a:off x="16370300" y="16501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19685</xdr:rowOff>
    </xdr:from>
    <xdr:to xmlns:xdr="http://schemas.openxmlformats.org/drawingml/2006/spreadsheetDrawing">
      <xdr:col>85</xdr:col>
      <xdr:colOff>177800</xdr:colOff>
      <xdr:row>97</xdr:row>
      <xdr:rowOff>121285</xdr:rowOff>
    </xdr:to>
    <xdr:sp macro="" textlink="">
      <xdr:nvSpPr>
        <xdr:cNvPr id="696" name="フローチャート: 判断 695"/>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124460</xdr:rowOff>
    </xdr:from>
    <xdr:to xmlns:xdr="http://schemas.openxmlformats.org/drawingml/2006/spreadsheetDrawing">
      <xdr:col>81</xdr:col>
      <xdr:colOff>50800</xdr:colOff>
      <xdr:row>98</xdr:row>
      <xdr:rowOff>166370</xdr:rowOff>
    </xdr:to>
    <xdr:cxnSp macro="">
      <xdr:nvCxnSpPr>
        <xdr:cNvPr id="697" name="直線コネクタ 696"/>
        <xdr:cNvCxnSpPr/>
      </xdr:nvCxnSpPr>
      <xdr:spPr>
        <a:xfrm flipV="1">
          <a:off x="14592300" y="16926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141605</xdr:rowOff>
    </xdr:from>
    <xdr:to xmlns:xdr="http://schemas.openxmlformats.org/drawingml/2006/spreadsheetDrawing">
      <xdr:col>81</xdr:col>
      <xdr:colOff>101600</xdr:colOff>
      <xdr:row>98</xdr:row>
      <xdr:rowOff>71755</xdr:rowOff>
    </xdr:to>
    <xdr:sp macro="" textlink="">
      <xdr:nvSpPr>
        <xdr:cNvPr id="698" name="フローチャート: 判断 697"/>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88265</xdr:rowOff>
    </xdr:from>
    <xdr:ext cx="534035" cy="258445"/>
    <xdr:sp macro="" textlink="">
      <xdr:nvSpPr>
        <xdr:cNvPr id="699" name="テキスト ボックス 698"/>
        <xdr:cNvSpPr txBox="1"/>
      </xdr:nvSpPr>
      <xdr:spPr>
        <a:xfrm>
          <a:off x="15213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77470</xdr:rowOff>
    </xdr:from>
    <xdr:to xmlns:xdr="http://schemas.openxmlformats.org/drawingml/2006/spreadsheetDrawing">
      <xdr:col>76</xdr:col>
      <xdr:colOff>114300</xdr:colOff>
      <xdr:row>98</xdr:row>
      <xdr:rowOff>166370</xdr:rowOff>
    </xdr:to>
    <xdr:cxnSp macro="">
      <xdr:nvCxnSpPr>
        <xdr:cNvPr id="700" name="直線コネクタ 699"/>
        <xdr:cNvCxnSpPr/>
      </xdr:nvCxnSpPr>
      <xdr:spPr>
        <a:xfrm>
          <a:off x="13703300" y="168795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35560</xdr:rowOff>
    </xdr:from>
    <xdr:to xmlns:xdr="http://schemas.openxmlformats.org/drawingml/2006/spreadsheetDrawing">
      <xdr:col>76</xdr:col>
      <xdr:colOff>165100</xdr:colOff>
      <xdr:row>98</xdr:row>
      <xdr:rowOff>137160</xdr:rowOff>
    </xdr:to>
    <xdr:sp macro="" textlink="">
      <xdr:nvSpPr>
        <xdr:cNvPr id="701" name="フローチャート: 判断 700"/>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153670</xdr:rowOff>
    </xdr:from>
    <xdr:ext cx="534035" cy="259080"/>
    <xdr:sp macro="" textlink="">
      <xdr:nvSpPr>
        <xdr:cNvPr id="702" name="テキスト ボックス 701"/>
        <xdr:cNvSpPr txBox="1"/>
      </xdr:nvSpPr>
      <xdr:spPr>
        <a:xfrm>
          <a:off x="14324965" y="1661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77470</xdr:rowOff>
    </xdr:from>
    <xdr:to xmlns:xdr="http://schemas.openxmlformats.org/drawingml/2006/spreadsheetDrawing">
      <xdr:col>71</xdr:col>
      <xdr:colOff>177800</xdr:colOff>
      <xdr:row>99</xdr:row>
      <xdr:rowOff>74930</xdr:rowOff>
    </xdr:to>
    <xdr:cxnSp macro="">
      <xdr:nvCxnSpPr>
        <xdr:cNvPr id="703" name="直線コネクタ 702"/>
        <xdr:cNvCxnSpPr/>
      </xdr:nvCxnSpPr>
      <xdr:spPr>
        <a:xfrm flipV="1">
          <a:off x="12814300" y="1687957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04" name="フローチャート: 判断 703"/>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136525</xdr:rowOff>
    </xdr:from>
    <xdr:ext cx="534035" cy="258445"/>
    <xdr:sp macro="" textlink="">
      <xdr:nvSpPr>
        <xdr:cNvPr id="705" name="テキスト ボックス 704"/>
        <xdr:cNvSpPr txBox="1"/>
      </xdr:nvSpPr>
      <xdr:spPr>
        <a:xfrm>
          <a:off x="13435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57150</xdr:rowOff>
    </xdr:from>
    <xdr:to xmlns:xdr="http://schemas.openxmlformats.org/drawingml/2006/spreadsheetDrawing">
      <xdr:col>67</xdr:col>
      <xdr:colOff>101600</xdr:colOff>
      <xdr:row>98</xdr:row>
      <xdr:rowOff>158750</xdr:rowOff>
    </xdr:to>
    <xdr:sp macro="" textlink="">
      <xdr:nvSpPr>
        <xdr:cNvPr id="706" name="フローチャート: 判断 705"/>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3810</xdr:rowOff>
    </xdr:from>
    <xdr:ext cx="469265" cy="259080"/>
    <xdr:sp macro="" textlink="">
      <xdr:nvSpPr>
        <xdr:cNvPr id="707" name="テキスト ボックス 706"/>
        <xdr:cNvSpPr txBox="1"/>
      </xdr:nvSpPr>
      <xdr:spPr>
        <a:xfrm>
          <a:off x="12579350" y="16634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122555</xdr:rowOff>
    </xdr:from>
    <xdr:to xmlns:xdr="http://schemas.openxmlformats.org/drawingml/2006/spreadsheetDrawing">
      <xdr:col>85</xdr:col>
      <xdr:colOff>177800</xdr:colOff>
      <xdr:row>99</xdr:row>
      <xdr:rowOff>52705</xdr:rowOff>
    </xdr:to>
    <xdr:sp macro="" textlink="">
      <xdr:nvSpPr>
        <xdr:cNvPr id="713" name="楕円 712"/>
        <xdr:cNvSpPr/>
      </xdr:nvSpPr>
      <xdr:spPr>
        <a:xfrm>
          <a:off x="162687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37465</xdr:rowOff>
    </xdr:from>
    <xdr:ext cx="469900" cy="259080"/>
    <xdr:sp macro="" textlink="">
      <xdr:nvSpPr>
        <xdr:cNvPr id="714" name="積立金該当値テキスト"/>
        <xdr:cNvSpPr txBox="1"/>
      </xdr:nvSpPr>
      <xdr:spPr>
        <a:xfrm>
          <a:off x="16370300" y="1683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73660</xdr:rowOff>
    </xdr:from>
    <xdr:to xmlns:xdr="http://schemas.openxmlformats.org/drawingml/2006/spreadsheetDrawing">
      <xdr:col>81</xdr:col>
      <xdr:colOff>101600</xdr:colOff>
      <xdr:row>99</xdr:row>
      <xdr:rowOff>3810</xdr:rowOff>
    </xdr:to>
    <xdr:sp macro="" textlink="">
      <xdr:nvSpPr>
        <xdr:cNvPr id="715" name="楕円 714"/>
        <xdr:cNvSpPr/>
      </xdr:nvSpPr>
      <xdr:spPr>
        <a:xfrm>
          <a:off x="15430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166370</xdr:rowOff>
    </xdr:from>
    <xdr:ext cx="469265" cy="258445"/>
    <xdr:sp macro="" textlink="">
      <xdr:nvSpPr>
        <xdr:cNvPr id="716" name="テキスト ボックス 715"/>
        <xdr:cNvSpPr txBox="1"/>
      </xdr:nvSpPr>
      <xdr:spPr>
        <a:xfrm>
          <a:off x="15246350" y="16968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115570</xdr:rowOff>
    </xdr:from>
    <xdr:to xmlns:xdr="http://schemas.openxmlformats.org/drawingml/2006/spreadsheetDrawing">
      <xdr:col>76</xdr:col>
      <xdr:colOff>165100</xdr:colOff>
      <xdr:row>99</xdr:row>
      <xdr:rowOff>45720</xdr:rowOff>
    </xdr:to>
    <xdr:sp macro="" textlink="">
      <xdr:nvSpPr>
        <xdr:cNvPr id="717" name="楕円 716"/>
        <xdr:cNvSpPr/>
      </xdr:nvSpPr>
      <xdr:spPr>
        <a:xfrm>
          <a:off x="14541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36830</xdr:rowOff>
    </xdr:from>
    <xdr:ext cx="469265" cy="259080"/>
    <xdr:sp macro="" textlink="">
      <xdr:nvSpPr>
        <xdr:cNvPr id="718" name="テキスト ボックス 717"/>
        <xdr:cNvSpPr txBox="1"/>
      </xdr:nvSpPr>
      <xdr:spPr>
        <a:xfrm>
          <a:off x="14357350" y="17010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26670</xdr:rowOff>
    </xdr:from>
    <xdr:to xmlns:xdr="http://schemas.openxmlformats.org/drawingml/2006/spreadsheetDrawing">
      <xdr:col>72</xdr:col>
      <xdr:colOff>38100</xdr:colOff>
      <xdr:row>98</xdr:row>
      <xdr:rowOff>128270</xdr:rowOff>
    </xdr:to>
    <xdr:sp macro="" textlink="">
      <xdr:nvSpPr>
        <xdr:cNvPr id="719" name="楕円 718"/>
        <xdr:cNvSpPr/>
      </xdr:nvSpPr>
      <xdr:spPr>
        <a:xfrm>
          <a:off x="13652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144780</xdr:rowOff>
    </xdr:from>
    <xdr:ext cx="534035" cy="258445"/>
    <xdr:sp macro="" textlink="">
      <xdr:nvSpPr>
        <xdr:cNvPr id="720" name="テキスト ボックス 719"/>
        <xdr:cNvSpPr txBox="1"/>
      </xdr:nvSpPr>
      <xdr:spPr>
        <a:xfrm>
          <a:off x="13435965"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23495</xdr:rowOff>
    </xdr:from>
    <xdr:to xmlns:xdr="http://schemas.openxmlformats.org/drawingml/2006/spreadsheetDrawing">
      <xdr:col>67</xdr:col>
      <xdr:colOff>101600</xdr:colOff>
      <xdr:row>99</xdr:row>
      <xdr:rowOff>125095</xdr:rowOff>
    </xdr:to>
    <xdr:sp macro="" textlink="">
      <xdr:nvSpPr>
        <xdr:cNvPr id="721" name="楕円 720"/>
        <xdr:cNvSpPr/>
      </xdr:nvSpPr>
      <xdr:spPr>
        <a:xfrm>
          <a:off x="1276350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116205</xdr:rowOff>
    </xdr:from>
    <xdr:ext cx="469265" cy="259080"/>
    <xdr:sp macro="" textlink="">
      <xdr:nvSpPr>
        <xdr:cNvPr id="722" name="テキスト ボックス 721"/>
        <xdr:cNvSpPr txBox="1"/>
      </xdr:nvSpPr>
      <xdr:spPr>
        <a:xfrm>
          <a:off x="12579350" y="17089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1" name="テキスト ボックス 73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3"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4" name="テキスト ボックス 73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5"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6" name="テキスト ボックス 735"/>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8" name="テキスト ボックス 737"/>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9"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40" name="テキスト ボックス 73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1"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2" name="テキスト ボックス 74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4" name="テキスト ボックス 74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120650</xdr:rowOff>
    </xdr:from>
    <xdr:to xmlns:xdr="http://schemas.openxmlformats.org/drawingml/2006/spreadsheetDrawing">
      <xdr:col>116</xdr:col>
      <xdr:colOff>62865</xdr:colOff>
      <xdr:row>39</xdr:row>
      <xdr:rowOff>44450</xdr:rowOff>
    </xdr:to>
    <xdr:cxnSp macro="">
      <xdr:nvCxnSpPr>
        <xdr:cNvPr id="746" name="直線コネクタ 745"/>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8"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66675</xdr:rowOff>
    </xdr:from>
    <xdr:ext cx="534670" cy="258445"/>
    <xdr:sp macro="" textlink="">
      <xdr:nvSpPr>
        <xdr:cNvPr id="749" name="投資及び出資金最大値テキスト"/>
        <xdr:cNvSpPr txBox="1"/>
      </xdr:nvSpPr>
      <xdr:spPr>
        <a:xfrm>
          <a:off x="22212300" y="5210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120650</xdr:rowOff>
    </xdr:from>
    <xdr:to xmlns:xdr="http://schemas.openxmlformats.org/drawingml/2006/spreadsheetDrawing">
      <xdr:col>116</xdr:col>
      <xdr:colOff>152400</xdr:colOff>
      <xdr:row>31</xdr:row>
      <xdr:rowOff>120650</xdr:rowOff>
    </xdr:to>
    <xdr:cxnSp macro="">
      <xdr:nvCxnSpPr>
        <xdr:cNvPr id="750" name="直線コネクタ 749"/>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1" name="直線コネクタ 75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83820</xdr:rowOff>
    </xdr:from>
    <xdr:ext cx="469900" cy="259080"/>
    <xdr:sp macro="" textlink="">
      <xdr:nvSpPr>
        <xdr:cNvPr id="752" name="投資及び出資金平均値テキスト"/>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60960</xdr:rowOff>
    </xdr:from>
    <xdr:to xmlns:xdr="http://schemas.openxmlformats.org/drawingml/2006/spreadsheetDrawing">
      <xdr:col>116</xdr:col>
      <xdr:colOff>114300</xdr:colOff>
      <xdr:row>38</xdr:row>
      <xdr:rowOff>162560</xdr:rowOff>
    </xdr:to>
    <xdr:sp macro="" textlink="">
      <xdr:nvSpPr>
        <xdr:cNvPr id="753" name="フローチャート: 判断 752"/>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4" name="直線コネクタ 75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38</xdr:row>
      <xdr:rowOff>170815</xdr:rowOff>
    </xdr:to>
    <xdr:sp macro="" textlink="">
      <xdr:nvSpPr>
        <xdr:cNvPr id="755" name="フローチャート: 判断 754"/>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15875</xdr:rowOff>
    </xdr:from>
    <xdr:ext cx="469265" cy="259080"/>
    <xdr:sp macro="" textlink="">
      <xdr:nvSpPr>
        <xdr:cNvPr id="756" name="テキスト ボックス 755"/>
        <xdr:cNvSpPr txBox="1"/>
      </xdr:nvSpPr>
      <xdr:spPr>
        <a:xfrm>
          <a:off x="2108835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7" name="直線コネクタ 75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92710</xdr:rowOff>
    </xdr:from>
    <xdr:to xmlns:xdr="http://schemas.openxmlformats.org/drawingml/2006/spreadsheetDrawing">
      <xdr:col>107</xdr:col>
      <xdr:colOff>101600</xdr:colOff>
      <xdr:row>39</xdr:row>
      <xdr:rowOff>22860</xdr:rowOff>
    </xdr:to>
    <xdr:sp macro="" textlink="">
      <xdr:nvSpPr>
        <xdr:cNvPr id="758" name="フローチャート: 判断 757"/>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40640</xdr:rowOff>
    </xdr:from>
    <xdr:ext cx="378460" cy="258445"/>
    <xdr:sp macro="" textlink="">
      <xdr:nvSpPr>
        <xdr:cNvPr id="759" name="テキスト ボックス 758"/>
        <xdr:cNvSpPr txBox="1"/>
      </xdr:nvSpPr>
      <xdr:spPr>
        <a:xfrm>
          <a:off x="20245070"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0" name="直線コネクタ 75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61" name="フローチャート: 判断 760"/>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41275</xdr:rowOff>
    </xdr:from>
    <xdr:ext cx="378460" cy="258445"/>
    <xdr:sp macro="" textlink="">
      <xdr:nvSpPr>
        <xdr:cNvPr id="762" name="テキスト ボックス 761"/>
        <xdr:cNvSpPr txBox="1"/>
      </xdr:nvSpPr>
      <xdr:spPr>
        <a:xfrm>
          <a:off x="19356070" y="638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97790</xdr:rowOff>
    </xdr:from>
    <xdr:to xmlns:xdr="http://schemas.openxmlformats.org/drawingml/2006/spreadsheetDrawing">
      <xdr:col>98</xdr:col>
      <xdr:colOff>38100</xdr:colOff>
      <xdr:row>39</xdr:row>
      <xdr:rowOff>27305</xdr:rowOff>
    </xdr:to>
    <xdr:sp macro="" textlink="">
      <xdr:nvSpPr>
        <xdr:cNvPr id="763" name="フローチャート: 判断 762"/>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43815</xdr:rowOff>
    </xdr:from>
    <xdr:ext cx="378460" cy="258445"/>
    <xdr:sp macro="" textlink="">
      <xdr:nvSpPr>
        <xdr:cNvPr id="764" name="テキスト ボックス 763"/>
        <xdr:cNvSpPr txBox="1"/>
      </xdr:nvSpPr>
      <xdr:spPr>
        <a:xfrm>
          <a:off x="18467070" y="6387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3" name="テキスト ボックス 772"/>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5" name="テキスト ボックス 774"/>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7" name="テキスト ボックス 776"/>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9" name="テキスト ボックス 778"/>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8" name="テキスト ボックス 78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0" name="直線コネクタ 78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1" name="テキスト ボックス 790"/>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2" name="直線コネクタ 79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93" name="テキスト ボックス 79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95" name="テキスト ボックス 794"/>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6" name="直線コネクタ 79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7" name="テキスト ボックス 79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8" name="直線コネクタ 79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9" name="テキスト ボックス 79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1" name="テキスト ボックス 80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5080</xdr:rowOff>
    </xdr:from>
    <xdr:to xmlns:xdr="http://schemas.openxmlformats.org/drawingml/2006/spreadsheetDrawing">
      <xdr:col>116</xdr:col>
      <xdr:colOff>62865</xdr:colOff>
      <xdr:row>59</xdr:row>
      <xdr:rowOff>44450</xdr:rowOff>
    </xdr:to>
    <xdr:cxnSp macro="">
      <xdr:nvCxnSpPr>
        <xdr:cNvPr id="803" name="直線コネクタ 802"/>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5" name="直線コネクタ 80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123190</xdr:rowOff>
    </xdr:from>
    <xdr:ext cx="534670" cy="258445"/>
    <xdr:sp macro="" textlink="">
      <xdr:nvSpPr>
        <xdr:cNvPr id="806" name="貸付金最大値テキスト"/>
        <xdr:cNvSpPr txBox="1"/>
      </xdr:nvSpPr>
      <xdr:spPr>
        <a:xfrm>
          <a:off x="22212300" y="8352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5080</xdr:rowOff>
    </xdr:from>
    <xdr:to xmlns:xdr="http://schemas.openxmlformats.org/drawingml/2006/spreadsheetDrawing">
      <xdr:col>116</xdr:col>
      <xdr:colOff>152400</xdr:colOff>
      <xdr:row>50</xdr:row>
      <xdr:rowOff>5080</xdr:rowOff>
    </xdr:to>
    <xdr:cxnSp macro="">
      <xdr:nvCxnSpPr>
        <xdr:cNvPr id="807" name="直線コネクタ 806"/>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38100</xdr:rowOff>
    </xdr:from>
    <xdr:to xmlns:xdr="http://schemas.openxmlformats.org/drawingml/2006/spreadsheetDrawing">
      <xdr:col>116</xdr:col>
      <xdr:colOff>63500</xdr:colOff>
      <xdr:row>59</xdr:row>
      <xdr:rowOff>38735</xdr:rowOff>
    </xdr:to>
    <xdr:cxnSp macro="">
      <xdr:nvCxnSpPr>
        <xdr:cNvPr id="808" name="直線コネクタ 807"/>
        <xdr:cNvCxnSpPr/>
      </xdr:nvCxnSpPr>
      <xdr:spPr>
        <a:xfrm>
          <a:off x="21323300" y="101536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101600</xdr:rowOff>
    </xdr:from>
    <xdr:ext cx="469900" cy="259080"/>
    <xdr:sp macro="" textlink="">
      <xdr:nvSpPr>
        <xdr:cNvPr id="809" name="貸付金平均値テキスト"/>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78740</xdr:rowOff>
    </xdr:from>
    <xdr:to xmlns:xdr="http://schemas.openxmlformats.org/drawingml/2006/spreadsheetDrawing">
      <xdr:col>116</xdr:col>
      <xdr:colOff>114300</xdr:colOff>
      <xdr:row>59</xdr:row>
      <xdr:rowOff>8890</xdr:rowOff>
    </xdr:to>
    <xdr:sp macro="" textlink="">
      <xdr:nvSpPr>
        <xdr:cNvPr id="810" name="フローチャート: 判断 809"/>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34925</xdr:rowOff>
    </xdr:from>
    <xdr:to xmlns:xdr="http://schemas.openxmlformats.org/drawingml/2006/spreadsheetDrawing">
      <xdr:col>111</xdr:col>
      <xdr:colOff>177800</xdr:colOff>
      <xdr:row>59</xdr:row>
      <xdr:rowOff>38100</xdr:rowOff>
    </xdr:to>
    <xdr:cxnSp macro="">
      <xdr:nvCxnSpPr>
        <xdr:cNvPr id="811" name="直線コネクタ 810"/>
        <xdr:cNvCxnSpPr/>
      </xdr:nvCxnSpPr>
      <xdr:spPr>
        <a:xfrm>
          <a:off x="20434300" y="10150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59690</xdr:rowOff>
    </xdr:from>
    <xdr:to xmlns:xdr="http://schemas.openxmlformats.org/drawingml/2006/spreadsheetDrawing">
      <xdr:col>112</xdr:col>
      <xdr:colOff>38100</xdr:colOff>
      <xdr:row>58</xdr:row>
      <xdr:rowOff>161290</xdr:rowOff>
    </xdr:to>
    <xdr:sp macro="" textlink="">
      <xdr:nvSpPr>
        <xdr:cNvPr id="812" name="フローチャート: 判断 811"/>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6350</xdr:rowOff>
    </xdr:from>
    <xdr:ext cx="469265" cy="258445"/>
    <xdr:sp macro="" textlink="">
      <xdr:nvSpPr>
        <xdr:cNvPr id="813" name="テキスト ボックス 812"/>
        <xdr:cNvSpPr txBox="1"/>
      </xdr:nvSpPr>
      <xdr:spPr>
        <a:xfrm>
          <a:off x="21088350" y="9779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32385</xdr:rowOff>
    </xdr:from>
    <xdr:to xmlns:xdr="http://schemas.openxmlformats.org/drawingml/2006/spreadsheetDrawing">
      <xdr:col>107</xdr:col>
      <xdr:colOff>50800</xdr:colOff>
      <xdr:row>59</xdr:row>
      <xdr:rowOff>34925</xdr:rowOff>
    </xdr:to>
    <xdr:cxnSp macro="">
      <xdr:nvCxnSpPr>
        <xdr:cNvPr id="814" name="直線コネクタ 813"/>
        <xdr:cNvCxnSpPr/>
      </xdr:nvCxnSpPr>
      <xdr:spPr>
        <a:xfrm>
          <a:off x="19545300" y="10147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72390</xdr:rowOff>
    </xdr:from>
    <xdr:to xmlns:xdr="http://schemas.openxmlformats.org/drawingml/2006/spreadsheetDrawing">
      <xdr:col>107</xdr:col>
      <xdr:colOff>101600</xdr:colOff>
      <xdr:row>59</xdr:row>
      <xdr:rowOff>2540</xdr:rowOff>
    </xdr:to>
    <xdr:sp macro="" textlink="">
      <xdr:nvSpPr>
        <xdr:cNvPr id="815" name="フローチャート: 判断 814"/>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19050</xdr:rowOff>
    </xdr:from>
    <xdr:ext cx="469265" cy="258445"/>
    <xdr:sp macro="" textlink="">
      <xdr:nvSpPr>
        <xdr:cNvPr id="816" name="テキスト ボックス 815"/>
        <xdr:cNvSpPr txBox="1"/>
      </xdr:nvSpPr>
      <xdr:spPr>
        <a:xfrm>
          <a:off x="20199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29845</xdr:rowOff>
    </xdr:from>
    <xdr:to xmlns:xdr="http://schemas.openxmlformats.org/drawingml/2006/spreadsheetDrawing">
      <xdr:col>102</xdr:col>
      <xdr:colOff>114300</xdr:colOff>
      <xdr:row>59</xdr:row>
      <xdr:rowOff>32385</xdr:rowOff>
    </xdr:to>
    <xdr:cxnSp macro="">
      <xdr:nvCxnSpPr>
        <xdr:cNvPr id="817" name="直線コネクタ 816"/>
        <xdr:cNvCxnSpPr/>
      </xdr:nvCxnSpPr>
      <xdr:spPr>
        <a:xfrm>
          <a:off x="18656300" y="101453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165100</xdr:colOff>
      <xdr:row>59</xdr:row>
      <xdr:rowOff>2540</xdr:rowOff>
    </xdr:to>
    <xdr:sp macro="" textlink="">
      <xdr:nvSpPr>
        <xdr:cNvPr id="818" name="フローチャート: 判断 817"/>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19050</xdr:rowOff>
    </xdr:from>
    <xdr:ext cx="469265" cy="258445"/>
    <xdr:sp macro="" textlink="">
      <xdr:nvSpPr>
        <xdr:cNvPr id="819" name="テキスト ボックス 818"/>
        <xdr:cNvSpPr txBox="1"/>
      </xdr:nvSpPr>
      <xdr:spPr>
        <a:xfrm>
          <a:off x="19310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75565</xdr:rowOff>
    </xdr:from>
    <xdr:to xmlns:xdr="http://schemas.openxmlformats.org/drawingml/2006/spreadsheetDrawing">
      <xdr:col>98</xdr:col>
      <xdr:colOff>38100</xdr:colOff>
      <xdr:row>59</xdr:row>
      <xdr:rowOff>6350</xdr:rowOff>
    </xdr:to>
    <xdr:sp macro="" textlink="">
      <xdr:nvSpPr>
        <xdr:cNvPr id="820" name="フローチャート: 判断 819"/>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22225</xdr:rowOff>
    </xdr:from>
    <xdr:ext cx="469265" cy="258445"/>
    <xdr:sp macro="" textlink="">
      <xdr:nvSpPr>
        <xdr:cNvPr id="821" name="テキスト ボックス 820"/>
        <xdr:cNvSpPr txBox="1"/>
      </xdr:nvSpPr>
      <xdr:spPr>
        <a:xfrm>
          <a:off x="18421350" y="979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159385</xdr:rowOff>
    </xdr:from>
    <xdr:to xmlns:xdr="http://schemas.openxmlformats.org/drawingml/2006/spreadsheetDrawing">
      <xdr:col>116</xdr:col>
      <xdr:colOff>114300</xdr:colOff>
      <xdr:row>59</xdr:row>
      <xdr:rowOff>89535</xdr:rowOff>
    </xdr:to>
    <xdr:sp macro="" textlink="">
      <xdr:nvSpPr>
        <xdr:cNvPr id="827" name="楕円 826"/>
        <xdr:cNvSpPr/>
      </xdr:nvSpPr>
      <xdr:spPr>
        <a:xfrm>
          <a:off x="221107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74930</xdr:rowOff>
    </xdr:from>
    <xdr:ext cx="378460" cy="258445"/>
    <xdr:sp macro="" textlink="">
      <xdr:nvSpPr>
        <xdr:cNvPr id="828" name="貸付金該当値テキスト"/>
        <xdr:cNvSpPr txBox="1"/>
      </xdr:nvSpPr>
      <xdr:spPr>
        <a:xfrm>
          <a:off x="22212300" y="10019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158750</xdr:rowOff>
    </xdr:from>
    <xdr:to xmlns:xdr="http://schemas.openxmlformats.org/drawingml/2006/spreadsheetDrawing">
      <xdr:col>112</xdr:col>
      <xdr:colOff>38100</xdr:colOff>
      <xdr:row>59</xdr:row>
      <xdr:rowOff>88900</xdr:rowOff>
    </xdr:to>
    <xdr:sp macro="" textlink="">
      <xdr:nvSpPr>
        <xdr:cNvPr id="829" name="楕円 828"/>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80010</xdr:rowOff>
    </xdr:from>
    <xdr:ext cx="378460" cy="259080"/>
    <xdr:sp macro="" textlink="">
      <xdr:nvSpPr>
        <xdr:cNvPr id="830" name="テキスト ボックス 829"/>
        <xdr:cNvSpPr txBox="1"/>
      </xdr:nvSpPr>
      <xdr:spPr>
        <a:xfrm>
          <a:off x="21134070" y="10195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155575</xdr:rowOff>
    </xdr:from>
    <xdr:to xmlns:xdr="http://schemas.openxmlformats.org/drawingml/2006/spreadsheetDrawing">
      <xdr:col>107</xdr:col>
      <xdr:colOff>101600</xdr:colOff>
      <xdr:row>59</xdr:row>
      <xdr:rowOff>86360</xdr:rowOff>
    </xdr:to>
    <xdr:sp macro="" textlink="">
      <xdr:nvSpPr>
        <xdr:cNvPr id="831" name="楕円 830"/>
        <xdr:cNvSpPr/>
      </xdr:nvSpPr>
      <xdr:spPr>
        <a:xfrm>
          <a:off x="20383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77470</xdr:rowOff>
    </xdr:from>
    <xdr:ext cx="378460" cy="258445"/>
    <xdr:sp macro="" textlink="">
      <xdr:nvSpPr>
        <xdr:cNvPr id="832" name="テキスト ボックス 831"/>
        <xdr:cNvSpPr txBox="1"/>
      </xdr:nvSpPr>
      <xdr:spPr>
        <a:xfrm>
          <a:off x="20245070" y="10193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153035</xdr:rowOff>
    </xdr:from>
    <xdr:to xmlns:xdr="http://schemas.openxmlformats.org/drawingml/2006/spreadsheetDrawing">
      <xdr:col>102</xdr:col>
      <xdr:colOff>165100</xdr:colOff>
      <xdr:row>59</xdr:row>
      <xdr:rowOff>83185</xdr:rowOff>
    </xdr:to>
    <xdr:sp macro="" textlink="">
      <xdr:nvSpPr>
        <xdr:cNvPr id="833" name="楕円 832"/>
        <xdr:cNvSpPr/>
      </xdr:nvSpPr>
      <xdr:spPr>
        <a:xfrm>
          <a:off x="19494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8460" cy="258445"/>
    <xdr:sp macro="" textlink="">
      <xdr:nvSpPr>
        <xdr:cNvPr id="834" name="テキスト ボックス 833"/>
        <xdr:cNvSpPr txBox="1"/>
      </xdr:nvSpPr>
      <xdr:spPr>
        <a:xfrm>
          <a:off x="19356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150495</xdr:rowOff>
    </xdr:from>
    <xdr:to xmlns:xdr="http://schemas.openxmlformats.org/drawingml/2006/spreadsheetDrawing">
      <xdr:col>98</xdr:col>
      <xdr:colOff>38100</xdr:colOff>
      <xdr:row>59</xdr:row>
      <xdr:rowOff>80645</xdr:rowOff>
    </xdr:to>
    <xdr:sp macro="" textlink="">
      <xdr:nvSpPr>
        <xdr:cNvPr id="835" name="楕円 834"/>
        <xdr:cNvSpPr/>
      </xdr:nvSpPr>
      <xdr:spPr>
        <a:xfrm>
          <a:off x="18605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71755</xdr:rowOff>
    </xdr:from>
    <xdr:ext cx="378460" cy="259080"/>
    <xdr:sp macro="" textlink="">
      <xdr:nvSpPr>
        <xdr:cNvPr id="836" name="テキスト ボックス 835"/>
        <xdr:cNvSpPr txBox="1"/>
      </xdr:nvSpPr>
      <xdr:spPr>
        <a:xfrm>
          <a:off x="18467070" y="10187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5" name="テキスト ボックス 844"/>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6" name="直線コネクタ 84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8445"/>
    <xdr:sp macro="" textlink="">
      <xdr:nvSpPr>
        <xdr:cNvPr id="847" name="テキスト ボックス 846"/>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8" name="直線コネクタ 84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9" name="テキスト ボックス 84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0" name="直線コネクタ 84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1" name="テキスト ボックス 850"/>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2" name="直線コネクタ 85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3" name="テキスト ボックス 85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4" name="直線コネクタ 85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55" name="テキスト ボックス 854"/>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6" name="直線コネクタ 85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7" name="テキスト ボックス 856"/>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8" name="直線コネクタ 85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9" name="テキスト ボックス 858"/>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0" name="直線コネクタ 85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61" name="テキスト ボックス 860"/>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39370</xdr:rowOff>
    </xdr:from>
    <xdr:to xmlns:xdr="http://schemas.openxmlformats.org/drawingml/2006/spreadsheetDrawing">
      <xdr:col>116</xdr:col>
      <xdr:colOff>62865</xdr:colOff>
      <xdr:row>79</xdr:row>
      <xdr:rowOff>125095</xdr:rowOff>
    </xdr:to>
    <xdr:cxnSp macro="">
      <xdr:nvCxnSpPr>
        <xdr:cNvPr id="863" name="直線コネクタ 862"/>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128905</xdr:rowOff>
    </xdr:from>
    <xdr:ext cx="534670" cy="259080"/>
    <xdr:sp macro="" textlink="">
      <xdr:nvSpPr>
        <xdr:cNvPr id="864" name="繰出金最小値テキスト"/>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125095</xdr:rowOff>
    </xdr:from>
    <xdr:to xmlns:xdr="http://schemas.openxmlformats.org/drawingml/2006/spreadsheetDrawing">
      <xdr:col>116</xdr:col>
      <xdr:colOff>152400</xdr:colOff>
      <xdr:row>79</xdr:row>
      <xdr:rowOff>125095</xdr:rowOff>
    </xdr:to>
    <xdr:cxnSp macro="">
      <xdr:nvCxnSpPr>
        <xdr:cNvPr id="865" name="直線コネクタ 864"/>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157480</xdr:rowOff>
    </xdr:from>
    <xdr:ext cx="534670" cy="258445"/>
    <xdr:sp macro="" textlink="">
      <xdr:nvSpPr>
        <xdr:cNvPr id="866" name="繰出金最大値テキスト"/>
        <xdr:cNvSpPr txBox="1"/>
      </xdr:nvSpPr>
      <xdr:spPr>
        <a:xfrm>
          <a:off x="22212300" y="11987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39370</xdr:rowOff>
    </xdr:from>
    <xdr:to xmlns:xdr="http://schemas.openxmlformats.org/drawingml/2006/spreadsheetDrawing">
      <xdr:col>116</xdr:col>
      <xdr:colOff>152400</xdr:colOff>
      <xdr:row>71</xdr:row>
      <xdr:rowOff>39370</xdr:rowOff>
    </xdr:to>
    <xdr:cxnSp macro="">
      <xdr:nvCxnSpPr>
        <xdr:cNvPr id="867" name="直線コネクタ 866"/>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116840</xdr:rowOff>
    </xdr:from>
    <xdr:to xmlns:xdr="http://schemas.openxmlformats.org/drawingml/2006/spreadsheetDrawing">
      <xdr:col>116</xdr:col>
      <xdr:colOff>63500</xdr:colOff>
      <xdr:row>78</xdr:row>
      <xdr:rowOff>49530</xdr:rowOff>
    </xdr:to>
    <xdr:cxnSp macro="">
      <xdr:nvCxnSpPr>
        <xdr:cNvPr id="868" name="直線コネクタ 867"/>
        <xdr:cNvCxnSpPr/>
      </xdr:nvCxnSpPr>
      <xdr:spPr>
        <a:xfrm flipV="1">
          <a:off x="21323300" y="1331849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71755</xdr:rowOff>
    </xdr:from>
    <xdr:ext cx="534670" cy="259080"/>
    <xdr:sp macro="" textlink="">
      <xdr:nvSpPr>
        <xdr:cNvPr id="869" name="繰出金平均値テキスト"/>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70" name="フローチャート: 判断 869"/>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49530</xdr:rowOff>
    </xdr:from>
    <xdr:to xmlns:xdr="http://schemas.openxmlformats.org/drawingml/2006/spreadsheetDrawing">
      <xdr:col>111</xdr:col>
      <xdr:colOff>177800</xdr:colOff>
      <xdr:row>78</xdr:row>
      <xdr:rowOff>96520</xdr:rowOff>
    </xdr:to>
    <xdr:cxnSp macro="">
      <xdr:nvCxnSpPr>
        <xdr:cNvPr id="871" name="直線コネクタ 870"/>
        <xdr:cNvCxnSpPr/>
      </xdr:nvCxnSpPr>
      <xdr:spPr>
        <a:xfrm flipV="1">
          <a:off x="20434300" y="134226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78105</xdr:rowOff>
    </xdr:from>
    <xdr:to xmlns:xdr="http://schemas.openxmlformats.org/drawingml/2006/spreadsheetDrawing">
      <xdr:col>112</xdr:col>
      <xdr:colOff>38100</xdr:colOff>
      <xdr:row>77</xdr:row>
      <xdr:rowOff>8255</xdr:rowOff>
    </xdr:to>
    <xdr:sp macro="" textlink="">
      <xdr:nvSpPr>
        <xdr:cNvPr id="872" name="フローチャート: 判断 871"/>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24765</xdr:rowOff>
    </xdr:from>
    <xdr:ext cx="534035" cy="259080"/>
    <xdr:sp macro="" textlink="">
      <xdr:nvSpPr>
        <xdr:cNvPr id="873" name="テキスト ボックス 872"/>
        <xdr:cNvSpPr txBox="1"/>
      </xdr:nvSpPr>
      <xdr:spPr>
        <a:xfrm>
          <a:off x="21055965" y="12883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96520</xdr:rowOff>
    </xdr:from>
    <xdr:to xmlns:xdr="http://schemas.openxmlformats.org/drawingml/2006/spreadsheetDrawing">
      <xdr:col>107</xdr:col>
      <xdr:colOff>50800</xdr:colOff>
      <xdr:row>78</xdr:row>
      <xdr:rowOff>111125</xdr:rowOff>
    </xdr:to>
    <xdr:cxnSp macro="">
      <xdr:nvCxnSpPr>
        <xdr:cNvPr id="874" name="直線コネクタ 873"/>
        <xdr:cNvCxnSpPr/>
      </xdr:nvCxnSpPr>
      <xdr:spPr>
        <a:xfrm flipV="1">
          <a:off x="19545300" y="134696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9525</xdr:rowOff>
    </xdr:from>
    <xdr:to xmlns:xdr="http://schemas.openxmlformats.org/drawingml/2006/spreadsheetDrawing">
      <xdr:col>107</xdr:col>
      <xdr:colOff>101600</xdr:colOff>
      <xdr:row>76</xdr:row>
      <xdr:rowOff>111125</xdr:rowOff>
    </xdr:to>
    <xdr:sp macro="" textlink="">
      <xdr:nvSpPr>
        <xdr:cNvPr id="875" name="フローチャート: 判断 874"/>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127635</xdr:rowOff>
    </xdr:from>
    <xdr:ext cx="534035" cy="259080"/>
    <xdr:sp macro="" textlink="">
      <xdr:nvSpPr>
        <xdr:cNvPr id="876" name="テキスト ボックス 875"/>
        <xdr:cNvSpPr txBox="1"/>
      </xdr:nvSpPr>
      <xdr:spPr>
        <a:xfrm>
          <a:off x="20166965" y="12814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21590</xdr:rowOff>
    </xdr:from>
    <xdr:to xmlns:xdr="http://schemas.openxmlformats.org/drawingml/2006/spreadsheetDrawing">
      <xdr:col>102</xdr:col>
      <xdr:colOff>114300</xdr:colOff>
      <xdr:row>78</xdr:row>
      <xdr:rowOff>111125</xdr:rowOff>
    </xdr:to>
    <xdr:cxnSp macro="">
      <xdr:nvCxnSpPr>
        <xdr:cNvPr id="877" name="直線コネクタ 876"/>
        <xdr:cNvCxnSpPr/>
      </xdr:nvCxnSpPr>
      <xdr:spPr>
        <a:xfrm>
          <a:off x="18656300" y="1339469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147955</xdr:rowOff>
    </xdr:from>
    <xdr:to xmlns:xdr="http://schemas.openxmlformats.org/drawingml/2006/spreadsheetDrawing">
      <xdr:col>102</xdr:col>
      <xdr:colOff>165100</xdr:colOff>
      <xdr:row>76</xdr:row>
      <xdr:rowOff>78105</xdr:rowOff>
    </xdr:to>
    <xdr:sp macro="" textlink="">
      <xdr:nvSpPr>
        <xdr:cNvPr id="878" name="フローチャート: 判断 877"/>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94615</xdr:rowOff>
    </xdr:from>
    <xdr:ext cx="534035" cy="259080"/>
    <xdr:sp macro="" textlink="">
      <xdr:nvSpPr>
        <xdr:cNvPr id="879" name="テキスト ボックス 878"/>
        <xdr:cNvSpPr txBox="1"/>
      </xdr:nvSpPr>
      <xdr:spPr>
        <a:xfrm>
          <a:off x="19277965" y="12781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125095</xdr:rowOff>
    </xdr:from>
    <xdr:to xmlns:xdr="http://schemas.openxmlformats.org/drawingml/2006/spreadsheetDrawing">
      <xdr:col>98</xdr:col>
      <xdr:colOff>38100</xdr:colOff>
      <xdr:row>76</xdr:row>
      <xdr:rowOff>55245</xdr:rowOff>
    </xdr:to>
    <xdr:sp macro="" textlink="">
      <xdr:nvSpPr>
        <xdr:cNvPr id="880" name="フローチャート: 判断 879"/>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71755</xdr:rowOff>
    </xdr:from>
    <xdr:ext cx="534035" cy="259080"/>
    <xdr:sp macro="" textlink="">
      <xdr:nvSpPr>
        <xdr:cNvPr id="881" name="テキスト ボックス 880"/>
        <xdr:cNvSpPr txBox="1"/>
      </xdr:nvSpPr>
      <xdr:spPr>
        <a:xfrm>
          <a:off x="18388965" y="12759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2" name="テキスト ボックス 88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3" name="テキスト ボックス 88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4" name="テキスト ボックス 88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5" name="テキスト ボックス 88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6" name="テキスト ボックス 88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66040</xdr:rowOff>
    </xdr:from>
    <xdr:to xmlns:xdr="http://schemas.openxmlformats.org/drawingml/2006/spreadsheetDrawing">
      <xdr:col>116</xdr:col>
      <xdr:colOff>114300</xdr:colOff>
      <xdr:row>77</xdr:row>
      <xdr:rowOff>167640</xdr:rowOff>
    </xdr:to>
    <xdr:sp macro="" textlink="">
      <xdr:nvSpPr>
        <xdr:cNvPr id="887" name="楕円 886"/>
        <xdr:cNvSpPr/>
      </xdr:nvSpPr>
      <xdr:spPr>
        <a:xfrm>
          <a:off x="221107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44450</xdr:rowOff>
    </xdr:from>
    <xdr:ext cx="534670" cy="259080"/>
    <xdr:sp macro="" textlink="">
      <xdr:nvSpPr>
        <xdr:cNvPr id="888" name="繰出金該当値テキスト"/>
        <xdr:cNvSpPr txBox="1"/>
      </xdr:nvSpPr>
      <xdr:spPr>
        <a:xfrm>
          <a:off x="22212300" y="1324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170180</xdr:rowOff>
    </xdr:from>
    <xdr:to xmlns:xdr="http://schemas.openxmlformats.org/drawingml/2006/spreadsheetDrawing">
      <xdr:col>112</xdr:col>
      <xdr:colOff>38100</xdr:colOff>
      <xdr:row>78</xdr:row>
      <xdr:rowOff>100330</xdr:rowOff>
    </xdr:to>
    <xdr:sp macro="" textlink="">
      <xdr:nvSpPr>
        <xdr:cNvPr id="889" name="楕円 888"/>
        <xdr:cNvSpPr/>
      </xdr:nvSpPr>
      <xdr:spPr>
        <a:xfrm>
          <a:off x="2127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91440</xdr:rowOff>
    </xdr:from>
    <xdr:ext cx="534035" cy="259080"/>
    <xdr:sp macro="" textlink="">
      <xdr:nvSpPr>
        <xdr:cNvPr id="890" name="テキスト ボックス 889"/>
        <xdr:cNvSpPr txBox="1"/>
      </xdr:nvSpPr>
      <xdr:spPr>
        <a:xfrm>
          <a:off x="21055965" y="13464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45720</xdr:rowOff>
    </xdr:from>
    <xdr:to xmlns:xdr="http://schemas.openxmlformats.org/drawingml/2006/spreadsheetDrawing">
      <xdr:col>107</xdr:col>
      <xdr:colOff>101600</xdr:colOff>
      <xdr:row>78</xdr:row>
      <xdr:rowOff>147320</xdr:rowOff>
    </xdr:to>
    <xdr:sp macro="" textlink="">
      <xdr:nvSpPr>
        <xdr:cNvPr id="891" name="楕円 890"/>
        <xdr:cNvSpPr/>
      </xdr:nvSpPr>
      <xdr:spPr>
        <a:xfrm>
          <a:off x="20383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138430</xdr:rowOff>
    </xdr:from>
    <xdr:ext cx="534035" cy="259080"/>
    <xdr:sp macro="" textlink="">
      <xdr:nvSpPr>
        <xdr:cNvPr id="892" name="テキスト ボックス 891"/>
        <xdr:cNvSpPr txBox="1"/>
      </xdr:nvSpPr>
      <xdr:spPr>
        <a:xfrm>
          <a:off x="20166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60325</xdr:rowOff>
    </xdr:from>
    <xdr:to xmlns:xdr="http://schemas.openxmlformats.org/drawingml/2006/spreadsheetDrawing">
      <xdr:col>102</xdr:col>
      <xdr:colOff>165100</xdr:colOff>
      <xdr:row>78</xdr:row>
      <xdr:rowOff>161925</xdr:rowOff>
    </xdr:to>
    <xdr:sp macro="" textlink="">
      <xdr:nvSpPr>
        <xdr:cNvPr id="893" name="楕円 892"/>
        <xdr:cNvSpPr/>
      </xdr:nvSpPr>
      <xdr:spPr>
        <a:xfrm>
          <a:off x="19494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153035</xdr:rowOff>
    </xdr:from>
    <xdr:ext cx="534035" cy="259080"/>
    <xdr:sp macro="" textlink="">
      <xdr:nvSpPr>
        <xdr:cNvPr id="894" name="テキスト ボックス 893"/>
        <xdr:cNvSpPr txBox="1"/>
      </xdr:nvSpPr>
      <xdr:spPr>
        <a:xfrm>
          <a:off x="19277965" y="13526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142240</xdr:rowOff>
    </xdr:from>
    <xdr:to xmlns:xdr="http://schemas.openxmlformats.org/drawingml/2006/spreadsheetDrawing">
      <xdr:col>98</xdr:col>
      <xdr:colOff>38100</xdr:colOff>
      <xdr:row>78</xdr:row>
      <xdr:rowOff>72390</xdr:rowOff>
    </xdr:to>
    <xdr:sp macro="" textlink="">
      <xdr:nvSpPr>
        <xdr:cNvPr id="895" name="楕円 894"/>
        <xdr:cNvSpPr/>
      </xdr:nvSpPr>
      <xdr:spPr>
        <a:xfrm>
          <a:off x="18605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64135</xdr:rowOff>
    </xdr:from>
    <xdr:ext cx="534035" cy="258445"/>
    <xdr:sp macro="" textlink="">
      <xdr:nvSpPr>
        <xdr:cNvPr id="896" name="テキスト ボックス 895"/>
        <xdr:cNvSpPr txBox="1"/>
      </xdr:nvSpPr>
      <xdr:spPr>
        <a:xfrm>
          <a:off x="18388965" y="13437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5" name="テキスト ボックス 90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6" name="直線コネクタ 90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7" name="直線コネクタ 90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8" name="テキスト ボックス 90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9" name="直線コネクタ 90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10" name="テキスト ボックス 90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2" name="直線コネクタ 91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7" name="直線コネクタ 91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20" name="直線コネクタ 91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22" name="テキスト ボックス 92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3" name="直線コネクタ 92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5" name="テキスト ボックス 92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6" name="直線コネクタ 92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8" name="テキスト ボックス 92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30" name="テキスト ボックス 92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1" name="テキスト ボックス 93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2" name="テキスト ボックス 93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3" name="テキスト ボックス 93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4" name="テキスト ボックス 93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5" name="テキスト ボックス 93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9" name="テキスト ボックス 93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41" name="テキスト ボックス 94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43" name="テキスト ボックス 94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5" name="テキスト ボックス 94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常備消防業務やごみの中間処理業務などを一部事務組合で運営しているため、人件費は類似団体内平均値を大きく下回っている。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過去５年間の推移では、令和元年度における物件費及び令和２年度</a:t>
          </a: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における普通建設事業費の増が顕著であるが、主な要因は、</a:t>
          </a:r>
          <a:r>
            <a:rPr kumimoji="1" lang="ja-JP" altLang="en-US" sz="1100">
              <a:solidFill>
                <a:schemeClr val="dk1"/>
              </a:solidFill>
              <a:effectLst/>
              <a:latin typeface="+mn-lt"/>
              <a:ea typeface="+mn-ea"/>
              <a:cs typeface="+mn-cs"/>
            </a:rPr>
            <a:t>庁舎建設に伴う</a:t>
          </a:r>
          <a:r>
            <a:rPr kumimoji="1" lang="ja-JP" altLang="ja-JP" sz="1100">
              <a:solidFill>
                <a:schemeClr val="dk1"/>
              </a:solidFill>
              <a:effectLst/>
              <a:latin typeface="+mn-lt"/>
              <a:ea typeface="+mn-ea"/>
              <a:cs typeface="+mn-cs"/>
            </a:rPr>
            <a:t>移転費用、賃貸借料、新庁舎建設費が増加したためである。</a:t>
          </a:r>
          <a:endParaRPr lang="ja-JP" altLang="ja-JP" sz="1400">
            <a:effectLst/>
          </a:endParaRPr>
        </a:p>
        <a:p>
          <a:r>
            <a:rPr kumimoji="1" lang="ja-JP" altLang="ja-JP" sz="1100">
              <a:solidFill>
                <a:schemeClr val="dk1"/>
              </a:solidFill>
              <a:effectLst/>
              <a:latin typeface="+mn-lt"/>
              <a:ea typeface="+mn-ea"/>
              <a:cs typeface="+mn-cs"/>
            </a:rPr>
            <a:t>扶助費については、障がい者自立支援介護・訓練等給付費</a:t>
          </a:r>
          <a:r>
            <a:rPr kumimoji="1" lang="ja-JP" altLang="en-US" sz="1100">
              <a:solidFill>
                <a:schemeClr val="dk1"/>
              </a:solidFill>
              <a:effectLst/>
              <a:latin typeface="+mn-lt"/>
              <a:ea typeface="+mn-ea"/>
              <a:cs typeface="+mn-cs"/>
            </a:rPr>
            <a:t>や特定教育・保育施設及び特定地域型保育扶助的委託料、</a:t>
          </a:r>
          <a:r>
            <a:rPr kumimoji="1" lang="ja-JP" altLang="ja-JP" sz="1100">
              <a:solidFill>
                <a:schemeClr val="dk1"/>
              </a:solidFill>
              <a:effectLst/>
              <a:latin typeface="+mn-lt"/>
              <a:ea typeface="+mn-ea"/>
              <a:cs typeface="+mn-cs"/>
            </a:rPr>
            <a:t>生活保護扶助費の増などが主な要因となっている。</a:t>
          </a:r>
          <a:endParaRPr lang="ja-JP" altLang="ja-JP" sz="1400">
            <a:effectLst/>
          </a:endParaRPr>
        </a:p>
        <a:p>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の主な内容</a:t>
          </a:r>
          <a:r>
            <a:rPr kumimoji="1" lang="ja-JP" altLang="ja-JP" sz="1100">
              <a:solidFill>
                <a:schemeClr val="dk1"/>
              </a:solidFill>
              <a:effectLst/>
              <a:latin typeface="+mn-lt"/>
              <a:ea typeface="+mn-ea"/>
              <a:cs typeface="+mn-cs"/>
            </a:rPr>
            <a:t>については、令和元年東日本台風の被害を受けた秋ケ瀬運動場施設の復旧にかかる維持補修工事費及び荒川堤外農地農業用施設災害復旧工事費</a:t>
          </a:r>
          <a:r>
            <a:rPr kumimoji="1" lang="ja-JP" altLang="en-US" sz="1100">
              <a:solidFill>
                <a:schemeClr val="dk1"/>
              </a:solidFill>
              <a:effectLst/>
              <a:latin typeface="+mn-lt"/>
              <a:ea typeface="+mn-ea"/>
              <a:cs typeface="+mn-cs"/>
            </a:rPr>
            <a:t>であり、令和３年度は皆減となった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また、公債費については、</a:t>
          </a:r>
          <a:r>
            <a:rPr kumimoji="1" lang="ja-JP" altLang="en-US" sz="1100">
              <a:solidFill>
                <a:schemeClr val="dk1"/>
              </a:solidFill>
              <a:effectLst/>
              <a:latin typeface="+mn-lt"/>
              <a:ea typeface="+mn-ea"/>
              <a:cs typeface="+mn-cs"/>
            </a:rPr>
            <a:t>新庁舎建設工事にかかる借入を行っており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今後、当該借入の元金償還が開始することに伴う公債費の増大は</a:t>
          </a:r>
          <a:r>
            <a:rPr kumimoji="1" lang="ja-JP" altLang="ja-JP" sz="1100">
              <a:solidFill>
                <a:schemeClr val="dk1"/>
              </a:solidFill>
              <a:effectLst/>
              <a:latin typeface="+mn-lt"/>
              <a:ea typeface="+mn-ea"/>
              <a:cs typeface="+mn-cs"/>
            </a:rPr>
            <a:t>明らかであることから、財政を圧迫させないよう注視していく必要がある。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埼玉県志木市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76,595
74,683
9.05
33,464,369
30,783,049
2,347,229
15,736,442
21,175,808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37</xdr:row>
      <xdr:rowOff>124460</xdr:rowOff>
    </xdr:to>
    <xdr:cxnSp macro="">
      <xdr:nvCxnSpPr>
        <xdr:cNvPr id="54" name="直線コネクタ 53"/>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128270</xdr:rowOff>
    </xdr:from>
    <xdr:ext cx="469900" cy="259080"/>
    <xdr:sp macro="" textlink="">
      <xdr:nvSpPr>
        <xdr:cNvPr id="55" name="議会費最小値テキスト"/>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124460</xdr:rowOff>
    </xdr:from>
    <xdr:to xmlns:xdr="http://schemas.openxmlformats.org/drawingml/2006/spreadsheetDrawing">
      <xdr:col>24</xdr:col>
      <xdr:colOff>152400</xdr:colOff>
      <xdr:row>37</xdr:row>
      <xdr:rowOff>124460</xdr:rowOff>
    </xdr:to>
    <xdr:cxnSp macro="">
      <xdr:nvCxnSpPr>
        <xdr:cNvPr id="56" name="直線コネクタ 55"/>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469900" cy="258445"/>
    <xdr:sp macro="" textlink="">
      <xdr:nvSpPr>
        <xdr:cNvPr id="57" name="議会費最大値テキスト"/>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8" name="直線コネクタ 57"/>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81280</xdr:rowOff>
    </xdr:from>
    <xdr:to xmlns:xdr="http://schemas.openxmlformats.org/drawingml/2006/spreadsheetDrawing">
      <xdr:col>24</xdr:col>
      <xdr:colOff>63500</xdr:colOff>
      <xdr:row>37</xdr:row>
      <xdr:rowOff>101600</xdr:rowOff>
    </xdr:to>
    <xdr:cxnSp macro="">
      <xdr:nvCxnSpPr>
        <xdr:cNvPr id="59" name="直線コネクタ 58"/>
        <xdr:cNvCxnSpPr/>
      </xdr:nvCxnSpPr>
      <xdr:spPr>
        <a:xfrm flipV="1">
          <a:off x="3797300" y="6424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39370</xdr:rowOff>
    </xdr:from>
    <xdr:ext cx="469900" cy="259080"/>
    <xdr:sp macro="" textlink="">
      <xdr:nvSpPr>
        <xdr:cNvPr id="60"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xdr:rowOff>
    </xdr:from>
    <xdr:to xmlns:xdr="http://schemas.openxmlformats.org/drawingml/2006/spreadsheetDrawing">
      <xdr:col>24</xdr:col>
      <xdr:colOff>114300</xdr:colOff>
      <xdr:row>35</xdr:row>
      <xdr:rowOff>118110</xdr:rowOff>
    </xdr:to>
    <xdr:sp macro="" textlink="">
      <xdr:nvSpPr>
        <xdr:cNvPr id="61" name="フローチャート: 判断 60"/>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101600</xdr:rowOff>
    </xdr:from>
    <xdr:to xmlns:xdr="http://schemas.openxmlformats.org/drawingml/2006/spreadsheetDrawing">
      <xdr:col>19</xdr:col>
      <xdr:colOff>177800</xdr:colOff>
      <xdr:row>38</xdr:row>
      <xdr:rowOff>48260</xdr:rowOff>
    </xdr:to>
    <xdr:cxnSp macro="">
      <xdr:nvCxnSpPr>
        <xdr:cNvPr id="62" name="直線コネクタ 61"/>
        <xdr:cNvCxnSpPr/>
      </xdr:nvCxnSpPr>
      <xdr:spPr>
        <a:xfrm flipV="1">
          <a:off x="2908300" y="64452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138430</xdr:rowOff>
    </xdr:to>
    <xdr:sp macro="" textlink="">
      <xdr:nvSpPr>
        <xdr:cNvPr id="63" name="フローチャート: 判断 62"/>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154940</xdr:rowOff>
    </xdr:from>
    <xdr:ext cx="469265" cy="258445"/>
    <xdr:sp macro="" textlink="">
      <xdr:nvSpPr>
        <xdr:cNvPr id="64" name="テキスト ボックス 63"/>
        <xdr:cNvSpPr txBox="1"/>
      </xdr:nvSpPr>
      <xdr:spPr>
        <a:xfrm>
          <a:off x="3562350" y="581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48260</xdr:rowOff>
    </xdr:from>
    <xdr:to xmlns:xdr="http://schemas.openxmlformats.org/drawingml/2006/spreadsheetDrawing">
      <xdr:col>15</xdr:col>
      <xdr:colOff>50800</xdr:colOff>
      <xdr:row>38</xdr:row>
      <xdr:rowOff>52705</xdr:rowOff>
    </xdr:to>
    <xdr:cxnSp macro="">
      <xdr:nvCxnSpPr>
        <xdr:cNvPr id="65" name="直線コネクタ 64"/>
        <xdr:cNvCxnSpPr/>
      </xdr:nvCxnSpPr>
      <xdr:spPr>
        <a:xfrm flipV="1">
          <a:off x="2019300" y="65633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27940</xdr:rowOff>
    </xdr:from>
    <xdr:to xmlns:xdr="http://schemas.openxmlformats.org/drawingml/2006/spreadsheetDrawing">
      <xdr:col>15</xdr:col>
      <xdr:colOff>101600</xdr:colOff>
      <xdr:row>35</xdr:row>
      <xdr:rowOff>129540</xdr:rowOff>
    </xdr:to>
    <xdr:sp macro="" textlink="">
      <xdr:nvSpPr>
        <xdr:cNvPr id="66" name="フローチャート: 判断 65"/>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146050</xdr:rowOff>
    </xdr:from>
    <xdr:ext cx="469265" cy="258445"/>
    <xdr:sp macro="" textlink="">
      <xdr:nvSpPr>
        <xdr:cNvPr id="67" name="テキスト ボックス 66"/>
        <xdr:cNvSpPr txBox="1"/>
      </xdr:nvSpPr>
      <xdr:spPr>
        <a:xfrm>
          <a:off x="2673350" y="5803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163195</xdr:rowOff>
    </xdr:from>
    <xdr:to xmlns:xdr="http://schemas.openxmlformats.org/drawingml/2006/spreadsheetDrawing">
      <xdr:col>10</xdr:col>
      <xdr:colOff>114300</xdr:colOff>
      <xdr:row>38</xdr:row>
      <xdr:rowOff>52705</xdr:rowOff>
    </xdr:to>
    <xdr:cxnSp macro="">
      <xdr:nvCxnSpPr>
        <xdr:cNvPr id="68" name="直線コネクタ 67"/>
        <xdr:cNvCxnSpPr/>
      </xdr:nvCxnSpPr>
      <xdr:spPr>
        <a:xfrm>
          <a:off x="1130300" y="65068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1270</xdr:rowOff>
    </xdr:from>
    <xdr:to xmlns:xdr="http://schemas.openxmlformats.org/drawingml/2006/spreadsheetDrawing">
      <xdr:col>10</xdr:col>
      <xdr:colOff>165100</xdr:colOff>
      <xdr:row>35</xdr:row>
      <xdr:rowOff>102870</xdr:rowOff>
    </xdr:to>
    <xdr:sp macro="" textlink="">
      <xdr:nvSpPr>
        <xdr:cNvPr id="69" name="フローチャート: 判断 68"/>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119380</xdr:rowOff>
    </xdr:from>
    <xdr:ext cx="469265" cy="259080"/>
    <xdr:sp macro="" textlink="">
      <xdr:nvSpPr>
        <xdr:cNvPr id="70" name="テキスト ボックス 69"/>
        <xdr:cNvSpPr txBox="1"/>
      </xdr:nvSpPr>
      <xdr:spPr>
        <a:xfrm>
          <a:off x="1784350" y="577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166370</xdr:rowOff>
    </xdr:from>
    <xdr:to xmlns:xdr="http://schemas.openxmlformats.org/drawingml/2006/spreadsheetDrawing">
      <xdr:col>6</xdr:col>
      <xdr:colOff>38100</xdr:colOff>
      <xdr:row>35</xdr:row>
      <xdr:rowOff>96520</xdr:rowOff>
    </xdr:to>
    <xdr:sp macro="" textlink="">
      <xdr:nvSpPr>
        <xdr:cNvPr id="71" name="フローチャート: 判断 70"/>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113030</xdr:rowOff>
    </xdr:from>
    <xdr:ext cx="469265" cy="259080"/>
    <xdr:sp macro="" textlink="">
      <xdr:nvSpPr>
        <xdr:cNvPr id="72" name="テキスト ボックス 71"/>
        <xdr:cNvSpPr txBox="1"/>
      </xdr:nvSpPr>
      <xdr:spPr>
        <a:xfrm>
          <a:off x="895350" y="5770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30480</xdr:rowOff>
    </xdr:from>
    <xdr:to xmlns:xdr="http://schemas.openxmlformats.org/drawingml/2006/spreadsheetDrawing">
      <xdr:col>24</xdr:col>
      <xdr:colOff>114300</xdr:colOff>
      <xdr:row>37</xdr:row>
      <xdr:rowOff>132080</xdr:rowOff>
    </xdr:to>
    <xdr:sp macro="" textlink="">
      <xdr:nvSpPr>
        <xdr:cNvPr id="78" name="楕円 77"/>
        <xdr:cNvSpPr/>
      </xdr:nvSpPr>
      <xdr:spPr>
        <a:xfrm>
          <a:off x="45847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469900" cy="259080"/>
    <xdr:sp macro="" textlink="">
      <xdr:nvSpPr>
        <xdr:cNvPr id="79" name="議会費該当値テキスト"/>
        <xdr:cNvSpPr txBox="1"/>
      </xdr:nvSpPr>
      <xdr:spPr>
        <a:xfrm>
          <a:off x="4686300"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50800</xdr:rowOff>
    </xdr:from>
    <xdr:to xmlns:xdr="http://schemas.openxmlformats.org/drawingml/2006/spreadsheetDrawing">
      <xdr:col>20</xdr:col>
      <xdr:colOff>38100</xdr:colOff>
      <xdr:row>37</xdr:row>
      <xdr:rowOff>152400</xdr:rowOff>
    </xdr:to>
    <xdr:sp macro="" textlink="">
      <xdr:nvSpPr>
        <xdr:cNvPr id="80" name="楕円 79"/>
        <xdr:cNvSpPr/>
      </xdr:nvSpPr>
      <xdr:spPr>
        <a:xfrm>
          <a:off x="3746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143510</xdr:rowOff>
    </xdr:from>
    <xdr:ext cx="469265" cy="258445"/>
    <xdr:sp macro="" textlink="">
      <xdr:nvSpPr>
        <xdr:cNvPr id="81" name="テキスト ボックス 80"/>
        <xdr:cNvSpPr txBox="1"/>
      </xdr:nvSpPr>
      <xdr:spPr>
        <a:xfrm>
          <a:off x="3562350" y="6487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168910</xdr:rowOff>
    </xdr:from>
    <xdr:to xmlns:xdr="http://schemas.openxmlformats.org/drawingml/2006/spreadsheetDrawing">
      <xdr:col>15</xdr:col>
      <xdr:colOff>101600</xdr:colOff>
      <xdr:row>38</xdr:row>
      <xdr:rowOff>99060</xdr:rowOff>
    </xdr:to>
    <xdr:sp macro="" textlink="">
      <xdr:nvSpPr>
        <xdr:cNvPr id="82" name="楕円 81"/>
        <xdr:cNvSpPr/>
      </xdr:nvSpPr>
      <xdr:spPr>
        <a:xfrm>
          <a:off x="2857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90170</xdr:rowOff>
    </xdr:from>
    <xdr:ext cx="469265" cy="259080"/>
    <xdr:sp macro="" textlink="">
      <xdr:nvSpPr>
        <xdr:cNvPr id="83" name="テキスト ボックス 82"/>
        <xdr:cNvSpPr txBox="1"/>
      </xdr:nvSpPr>
      <xdr:spPr>
        <a:xfrm>
          <a:off x="2673350" y="6605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1905</xdr:rowOff>
    </xdr:from>
    <xdr:to xmlns:xdr="http://schemas.openxmlformats.org/drawingml/2006/spreadsheetDrawing">
      <xdr:col>10</xdr:col>
      <xdr:colOff>165100</xdr:colOff>
      <xdr:row>38</xdr:row>
      <xdr:rowOff>103505</xdr:rowOff>
    </xdr:to>
    <xdr:sp macro="" textlink="">
      <xdr:nvSpPr>
        <xdr:cNvPr id="84" name="楕円 83"/>
        <xdr:cNvSpPr/>
      </xdr:nvSpPr>
      <xdr:spPr>
        <a:xfrm>
          <a:off x="1968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94615</xdr:rowOff>
    </xdr:from>
    <xdr:ext cx="469265" cy="259080"/>
    <xdr:sp macro="" textlink="">
      <xdr:nvSpPr>
        <xdr:cNvPr id="85" name="テキスト ボックス 84"/>
        <xdr:cNvSpPr txBox="1"/>
      </xdr:nvSpPr>
      <xdr:spPr>
        <a:xfrm>
          <a:off x="1784350" y="6609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112395</xdr:rowOff>
    </xdr:from>
    <xdr:to xmlns:xdr="http://schemas.openxmlformats.org/drawingml/2006/spreadsheetDrawing">
      <xdr:col>6</xdr:col>
      <xdr:colOff>38100</xdr:colOff>
      <xdr:row>38</xdr:row>
      <xdr:rowOff>42545</xdr:rowOff>
    </xdr:to>
    <xdr:sp macro="" textlink="">
      <xdr:nvSpPr>
        <xdr:cNvPr id="86" name="楕円 85"/>
        <xdr:cNvSpPr/>
      </xdr:nvSpPr>
      <xdr:spPr>
        <a:xfrm>
          <a:off x="1079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33655</xdr:rowOff>
    </xdr:from>
    <xdr:ext cx="469265" cy="258445"/>
    <xdr:sp macro="" textlink="">
      <xdr:nvSpPr>
        <xdr:cNvPr id="87" name="テキスト ボックス 86"/>
        <xdr:cNvSpPr txBox="1"/>
      </xdr:nvSpPr>
      <xdr:spPr>
        <a:xfrm>
          <a:off x="895350" y="6548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99" name="テキスト ボックス 98"/>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1" name="テキスト ボックス 100"/>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3" name="テキスト ボックス 102"/>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5" name="テキスト ボックス 104"/>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7" name="テキスト ボックス 106"/>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40640</xdr:rowOff>
    </xdr:from>
    <xdr:to xmlns:xdr="http://schemas.openxmlformats.org/drawingml/2006/spreadsheetDrawing">
      <xdr:col>24</xdr:col>
      <xdr:colOff>62865</xdr:colOff>
      <xdr:row>57</xdr:row>
      <xdr:rowOff>156845</xdr:rowOff>
    </xdr:to>
    <xdr:cxnSp macro="">
      <xdr:nvCxnSpPr>
        <xdr:cNvPr id="109" name="直線コネクタ 108"/>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160655</xdr:rowOff>
    </xdr:from>
    <xdr:ext cx="534670" cy="259080"/>
    <xdr:sp macro="" textlink="">
      <xdr:nvSpPr>
        <xdr:cNvPr id="110" name="総務費最小値テキスト"/>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156845</xdr:rowOff>
    </xdr:from>
    <xdr:to xmlns:xdr="http://schemas.openxmlformats.org/drawingml/2006/spreadsheetDrawing">
      <xdr:col>24</xdr:col>
      <xdr:colOff>152400</xdr:colOff>
      <xdr:row>57</xdr:row>
      <xdr:rowOff>156845</xdr:rowOff>
    </xdr:to>
    <xdr:cxnSp macro="">
      <xdr:nvCxnSpPr>
        <xdr:cNvPr id="111" name="直線コネクタ 110"/>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158115</xdr:rowOff>
    </xdr:from>
    <xdr:ext cx="598805" cy="258445"/>
    <xdr:sp macro="" textlink="">
      <xdr:nvSpPr>
        <xdr:cNvPr id="112" name="総務費最大値テキスト"/>
        <xdr:cNvSpPr txBox="1"/>
      </xdr:nvSpPr>
      <xdr:spPr>
        <a:xfrm>
          <a:off x="4686300" y="8730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40640</xdr:rowOff>
    </xdr:from>
    <xdr:to xmlns:xdr="http://schemas.openxmlformats.org/drawingml/2006/spreadsheetDrawing">
      <xdr:col>24</xdr:col>
      <xdr:colOff>152400</xdr:colOff>
      <xdr:row>52</xdr:row>
      <xdr:rowOff>40640</xdr:rowOff>
    </xdr:to>
    <xdr:cxnSp macro="">
      <xdr:nvCxnSpPr>
        <xdr:cNvPr id="113" name="直線コネクタ 112"/>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94615</xdr:rowOff>
    </xdr:from>
    <xdr:to xmlns:xdr="http://schemas.openxmlformats.org/drawingml/2006/spreadsheetDrawing">
      <xdr:col>24</xdr:col>
      <xdr:colOff>63500</xdr:colOff>
      <xdr:row>56</xdr:row>
      <xdr:rowOff>86360</xdr:rowOff>
    </xdr:to>
    <xdr:cxnSp macro="">
      <xdr:nvCxnSpPr>
        <xdr:cNvPr id="114" name="直線コネクタ 113"/>
        <xdr:cNvCxnSpPr/>
      </xdr:nvCxnSpPr>
      <xdr:spPr>
        <a:xfrm>
          <a:off x="3797300" y="9352915"/>
          <a:ext cx="8382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534670" cy="259080"/>
    <xdr:sp macro="" textlink="">
      <xdr:nvSpPr>
        <xdr:cNvPr id="115" name="総務費平均値テキスト"/>
        <xdr:cNvSpPr txBox="1"/>
      </xdr:nvSpPr>
      <xdr:spPr>
        <a:xfrm>
          <a:off x="4686300" y="9702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123190</xdr:rowOff>
    </xdr:from>
    <xdr:to xmlns:xdr="http://schemas.openxmlformats.org/drawingml/2006/spreadsheetDrawing">
      <xdr:col>24</xdr:col>
      <xdr:colOff>114300</xdr:colOff>
      <xdr:row>57</xdr:row>
      <xdr:rowOff>53340</xdr:rowOff>
    </xdr:to>
    <xdr:sp macro="" textlink="">
      <xdr:nvSpPr>
        <xdr:cNvPr id="116" name="フローチャート: 判断 115"/>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94615</xdr:rowOff>
    </xdr:from>
    <xdr:to xmlns:xdr="http://schemas.openxmlformats.org/drawingml/2006/spreadsheetDrawing">
      <xdr:col>19</xdr:col>
      <xdr:colOff>177800</xdr:colOff>
      <xdr:row>57</xdr:row>
      <xdr:rowOff>95250</xdr:rowOff>
    </xdr:to>
    <xdr:cxnSp macro="">
      <xdr:nvCxnSpPr>
        <xdr:cNvPr id="117" name="直線コネクタ 116"/>
        <xdr:cNvCxnSpPr/>
      </xdr:nvCxnSpPr>
      <xdr:spPr>
        <a:xfrm flipV="1">
          <a:off x="2908300" y="9352915"/>
          <a:ext cx="889000" cy="514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58420</xdr:rowOff>
    </xdr:from>
    <xdr:to xmlns:xdr="http://schemas.openxmlformats.org/drawingml/2006/spreadsheetDrawing">
      <xdr:col>20</xdr:col>
      <xdr:colOff>38100</xdr:colOff>
      <xdr:row>54</xdr:row>
      <xdr:rowOff>160020</xdr:rowOff>
    </xdr:to>
    <xdr:sp macro="" textlink="">
      <xdr:nvSpPr>
        <xdr:cNvPr id="118" name="フローチャート: 判断 117"/>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151130</xdr:rowOff>
    </xdr:from>
    <xdr:ext cx="598170" cy="259080"/>
    <xdr:sp macro="" textlink="">
      <xdr:nvSpPr>
        <xdr:cNvPr id="119" name="テキスト ボックス 118"/>
        <xdr:cNvSpPr txBox="1"/>
      </xdr:nvSpPr>
      <xdr:spPr>
        <a:xfrm>
          <a:off x="3497580" y="940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95250</xdr:rowOff>
    </xdr:from>
    <xdr:to xmlns:xdr="http://schemas.openxmlformats.org/drawingml/2006/spreadsheetDrawing">
      <xdr:col>15</xdr:col>
      <xdr:colOff>50800</xdr:colOff>
      <xdr:row>57</xdr:row>
      <xdr:rowOff>111125</xdr:rowOff>
    </xdr:to>
    <xdr:cxnSp macro="">
      <xdr:nvCxnSpPr>
        <xdr:cNvPr id="120" name="直線コネクタ 119"/>
        <xdr:cNvCxnSpPr/>
      </xdr:nvCxnSpPr>
      <xdr:spPr>
        <a:xfrm flipV="1">
          <a:off x="2019300" y="98679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21" name="フローチャート: 判断 120"/>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146050</xdr:rowOff>
    </xdr:from>
    <xdr:ext cx="534035" cy="258445"/>
    <xdr:sp macro="" textlink="">
      <xdr:nvSpPr>
        <xdr:cNvPr id="122" name="テキスト ボックス 121"/>
        <xdr:cNvSpPr txBox="1"/>
      </xdr:nvSpPr>
      <xdr:spPr>
        <a:xfrm>
          <a:off x="2640965" y="9575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111125</xdr:rowOff>
    </xdr:from>
    <xdr:to xmlns:xdr="http://schemas.openxmlformats.org/drawingml/2006/spreadsheetDrawing">
      <xdr:col>10</xdr:col>
      <xdr:colOff>114300</xdr:colOff>
      <xdr:row>57</xdr:row>
      <xdr:rowOff>159385</xdr:rowOff>
    </xdr:to>
    <xdr:cxnSp macro="">
      <xdr:nvCxnSpPr>
        <xdr:cNvPr id="123" name="直線コネクタ 122"/>
        <xdr:cNvCxnSpPr/>
      </xdr:nvCxnSpPr>
      <xdr:spPr>
        <a:xfrm flipV="1">
          <a:off x="1130300" y="98837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24" name="フローチャート: 判断 123"/>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165100</xdr:rowOff>
    </xdr:from>
    <xdr:ext cx="534035" cy="259080"/>
    <xdr:sp macro="" textlink="">
      <xdr:nvSpPr>
        <xdr:cNvPr id="125" name="テキスト ボックス 124"/>
        <xdr:cNvSpPr txBox="1"/>
      </xdr:nvSpPr>
      <xdr:spPr>
        <a:xfrm>
          <a:off x="1751965" y="959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38100</xdr:rowOff>
    </xdr:from>
    <xdr:to xmlns:xdr="http://schemas.openxmlformats.org/drawingml/2006/spreadsheetDrawing">
      <xdr:col>6</xdr:col>
      <xdr:colOff>38100</xdr:colOff>
      <xdr:row>57</xdr:row>
      <xdr:rowOff>139700</xdr:rowOff>
    </xdr:to>
    <xdr:sp macro="" textlink="">
      <xdr:nvSpPr>
        <xdr:cNvPr id="126" name="フローチャート: 判断 125"/>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156210</xdr:rowOff>
    </xdr:from>
    <xdr:ext cx="534035" cy="258445"/>
    <xdr:sp macro="" textlink="">
      <xdr:nvSpPr>
        <xdr:cNvPr id="127" name="テキスト ボックス 126"/>
        <xdr:cNvSpPr txBox="1"/>
      </xdr:nvSpPr>
      <xdr:spPr>
        <a:xfrm>
          <a:off x="862965" y="9585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34925</xdr:rowOff>
    </xdr:from>
    <xdr:to xmlns:xdr="http://schemas.openxmlformats.org/drawingml/2006/spreadsheetDrawing">
      <xdr:col>24</xdr:col>
      <xdr:colOff>114300</xdr:colOff>
      <xdr:row>56</xdr:row>
      <xdr:rowOff>136525</xdr:rowOff>
    </xdr:to>
    <xdr:sp macro="" textlink="">
      <xdr:nvSpPr>
        <xdr:cNvPr id="133" name="楕円 132"/>
        <xdr:cNvSpPr/>
      </xdr:nvSpPr>
      <xdr:spPr>
        <a:xfrm>
          <a:off x="4584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57785</xdr:rowOff>
    </xdr:from>
    <xdr:ext cx="534670" cy="259080"/>
    <xdr:sp macro="" textlink="">
      <xdr:nvSpPr>
        <xdr:cNvPr id="134" name="総務費該当値テキスト"/>
        <xdr:cNvSpPr txBox="1"/>
      </xdr:nvSpPr>
      <xdr:spPr>
        <a:xfrm>
          <a:off x="4686300" y="9487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43815</xdr:rowOff>
    </xdr:from>
    <xdr:to xmlns:xdr="http://schemas.openxmlformats.org/drawingml/2006/spreadsheetDrawing">
      <xdr:col>20</xdr:col>
      <xdr:colOff>38100</xdr:colOff>
      <xdr:row>54</xdr:row>
      <xdr:rowOff>145415</xdr:rowOff>
    </xdr:to>
    <xdr:sp macro="" textlink="">
      <xdr:nvSpPr>
        <xdr:cNvPr id="135" name="楕円 134"/>
        <xdr:cNvSpPr/>
      </xdr:nvSpPr>
      <xdr:spPr>
        <a:xfrm>
          <a:off x="37465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161925</xdr:rowOff>
    </xdr:from>
    <xdr:ext cx="598170" cy="259080"/>
    <xdr:sp macro="" textlink="">
      <xdr:nvSpPr>
        <xdr:cNvPr id="136" name="テキスト ボックス 135"/>
        <xdr:cNvSpPr txBox="1"/>
      </xdr:nvSpPr>
      <xdr:spPr>
        <a:xfrm>
          <a:off x="3497580" y="9077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44450</xdr:rowOff>
    </xdr:from>
    <xdr:to xmlns:xdr="http://schemas.openxmlformats.org/drawingml/2006/spreadsheetDrawing">
      <xdr:col>15</xdr:col>
      <xdr:colOff>101600</xdr:colOff>
      <xdr:row>57</xdr:row>
      <xdr:rowOff>146050</xdr:rowOff>
    </xdr:to>
    <xdr:sp macro="" textlink="">
      <xdr:nvSpPr>
        <xdr:cNvPr id="137" name="楕円 136"/>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137160</xdr:rowOff>
    </xdr:from>
    <xdr:ext cx="534035" cy="259080"/>
    <xdr:sp macro="" textlink="">
      <xdr:nvSpPr>
        <xdr:cNvPr id="138" name="テキスト ボックス 137"/>
        <xdr:cNvSpPr txBox="1"/>
      </xdr:nvSpPr>
      <xdr:spPr>
        <a:xfrm>
          <a:off x="2640965" y="9909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60325</xdr:rowOff>
    </xdr:from>
    <xdr:to xmlns:xdr="http://schemas.openxmlformats.org/drawingml/2006/spreadsheetDrawing">
      <xdr:col>10</xdr:col>
      <xdr:colOff>165100</xdr:colOff>
      <xdr:row>57</xdr:row>
      <xdr:rowOff>161925</xdr:rowOff>
    </xdr:to>
    <xdr:sp macro="" textlink="">
      <xdr:nvSpPr>
        <xdr:cNvPr id="139" name="楕円 138"/>
        <xdr:cNvSpPr/>
      </xdr:nvSpPr>
      <xdr:spPr>
        <a:xfrm>
          <a:off x="196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153035</xdr:rowOff>
    </xdr:from>
    <xdr:ext cx="534035" cy="259080"/>
    <xdr:sp macro="" textlink="">
      <xdr:nvSpPr>
        <xdr:cNvPr id="140" name="テキスト ボックス 139"/>
        <xdr:cNvSpPr txBox="1"/>
      </xdr:nvSpPr>
      <xdr:spPr>
        <a:xfrm>
          <a:off x="1751965" y="992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109220</xdr:rowOff>
    </xdr:from>
    <xdr:to xmlns:xdr="http://schemas.openxmlformats.org/drawingml/2006/spreadsheetDrawing">
      <xdr:col>6</xdr:col>
      <xdr:colOff>38100</xdr:colOff>
      <xdr:row>58</xdr:row>
      <xdr:rowOff>38735</xdr:rowOff>
    </xdr:to>
    <xdr:sp macro="" textlink="">
      <xdr:nvSpPr>
        <xdr:cNvPr id="141" name="楕円 140"/>
        <xdr:cNvSpPr/>
      </xdr:nvSpPr>
      <xdr:spPr>
        <a:xfrm>
          <a:off x="107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29845</xdr:rowOff>
    </xdr:from>
    <xdr:ext cx="534035" cy="258445"/>
    <xdr:sp macro="" textlink="">
      <xdr:nvSpPr>
        <xdr:cNvPr id="142" name="テキスト ボックス 141"/>
        <xdr:cNvSpPr txBox="1"/>
      </xdr:nvSpPr>
      <xdr:spPr>
        <a:xfrm>
          <a:off x="862965" y="997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1" name="テキスト ボックス 150"/>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3" name="テキスト ボックス 152"/>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4" name="直線コネクタ 153"/>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168910</xdr:rowOff>
    </xdr:from>
    <xdr:ext cx="594995" cy="258445"/>
    <xdr:sp macro="" textlink="">
      <xdr:nvSpPr>
        <xdr:cNvPr id="155" name="テキスト ボックス 154"/>
        <xdr:cNvSpPr txBox="1"/>
      </xdr:nvSpPr>
      <xdr:spPr>
        <a:xfrm>
          <a:off x="166370" y="13542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4995" cy="258445"/>
    <xdr:sp macro="" textlink="">
      <xdr:nvSpPr>
        <xdr:cNvPr id="157" name="テキスト ボックス 156"/>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58" name="直線コネクタ 157"/>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94995" cy="258445"/>
    <xdr:sp macro="" textlink="">
      <xdr:nvSpPr>
        <xdr:cNvPr id="159" name="テキスト ボックス 158"/>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2" name="直線コネクタ 161"/>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94995" cy="258445"/>
    <xdr:sp macro="" textlink="">
      <xdr:nvSpPr>
        <xdr:cNvPr id="163" name="テキスト ボックス 162"/>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5" name="テキスト ボックス 164"/>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66" name="直線コネクタ 165"/>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94995" cy="258445"/>
    <xdr:sp macro="" textlink="">
      <xdr:nvSpPr>
        <xdr:cNvPr id="167" name="テキスト ボックス 166"/>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70485</xdr:rowOff>
    </xdr:from>
    <xdr:to xmlns:xdr="http://schemas.openxmlformats.org/drawingml/2006/spreadsheetDrawing">
      <xdr:col>24</xdr:col>
      <xdr:colOff>62865</xdr:colOff>
      <xdr:row>78</xdr:row>
      <xdr:rowOff>97790</xdr:rowOff>
    </xdr:to>
    <xdr:cxnSp macro="">
      <xdr:nvCxnSpPr>
        <xdr:cNvPr id="171" name="直線コネクタ 170"/>
        <xdr:cNvCxnSpPr/>
      </xdr:nvCxnSpPr>
      <xdr:spPr>
        <a:xfrm flipV="1">
          <a:off x="463359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100965</xdr:rowOff>
    </xdr:from>
    <xdr:ext cx="598805" cy="258445"/>
    <xdr:sp macro="" textlink="">
      <xdr:nvSpPr>
        <xdr:cNvPr id="172" name="民生費最小値テキスト"/>
        <xdr:cNvSpPr txBox="1"/>
      </xdr:nvSpPr>
      <xdr:spPr>
        <a:xfrm>
          <a:off x="4686300" y="13474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97790</xdr:rowOff>
    </xdr:from>
    <xdr:to xmlns:xdr="http://schemas.openxmlformats.org/drawingml/2006/spreadsheetDrawing">
      <xdr:col>24</xdr:col>
      <xdr:colOff>152400</xdr:colOff>
      <xdr:row>78</xdr:row>
      <xdr:rowOff>97790</xdr:rowOff>
    </xdr:to>
    <xdr:cxnSp macro="">
      <xdr:nvCxnSpPr>
        <xdr:cNvPr id="173" name="直線コネクタ 172"/>
        <xdr:cNvCxnSpPr/>
      </xdr:nvCxnSpPr>
      <xdr:spPr>
        <a:xfrm>
          <a:off x="4546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17780</xdr:rowOff>
    </xdr:from>
    <xdr:ext cx="598805" cy="258445"/>
    <xdr:sp macro="" textlink="">
      <xdr:nvSpPr>
        <xdr:cNvPr id="174" name="民生費最大値テキスト"/>
        <xdr:cNvSpPr txBox="1"/>
      </xdr:nvSpPr>
      <xdr:spPr>
        <a:xfrm>
          <a:off x="4686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70485</xdr:rowOff>
    </xdr:from>
    <xdr:to xmlns:xdr="http://schemas.openxmlformats.org/drawingml/2006/spreadsheetDrawing">
      <xdr:col>24</xdr:col>
      <xdr:colOff>152400</xdr:colOff>
      <xdr:row>70</xdr:row>
      <xdr:rowOff>70485</xdr:rowOff>
    </xdr:to>
    <xdr:cxnSp macro="">
      <xdr:nvCxnSpPr>
        <xdr:cNvPr id="175" name="直線コネクタ 174"/>
        <xdr:cNvCxnSpPr/>
      </xdr:nvCxnSpPr>
      <xdr:spPr>
        <a:xfrm>
          <a:off x="4546600" y="12071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83185</xdr:rowOff>
    </xdr:from>
    <xdr:to xmlns:xdr="http://schemas.openxmlformats.org/drawingml/2006/spreadsheetDrawing">
      <xdr:col>24</xdr:col>
      <xdr:colOff>63500</xdr:colOff>
      <xdr:row>77</xdr:row>
      <xdr:rowOff>170815</xdr:rowOff>
    </xdr:to>
    <xdr:cxnSp macro="">
      <xdr:nvCxnSpPr>
        <xdr:cNvPr id="176" name="直線コネクタ 175"/>
        <xdr:cNvCxnSpPr/>
      </xdr:nvCxnSpPr>
      <xdr:spPr>
        <a:xfrm flipV="1">
          <a:off x="3797300" y="13113385"/>
          <a:ext cx="838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151765</xdr:rowOff>
    </xdr:from>
    <xdr:ext cx="598805" cy="259080"/>
    <xdr:sp macro="" textlink="">
      <xdr:nvSpPr>
        <xdr:cNvPr id="177" name="民生費平均値テキスト"/>
        <xdr:cNvSpPr txBox="1"/>
      </xdr:nvSpPr>
      <xdr:spPr>
        <a:xfrm>
          <a:off x="4686300" y="12839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128905</xdr:rowOff>
    </xdr:from>
    <xdr:to xmlns:xdr="http://schemas.openxmlformats.org/drawingml/2006/spreadsheetDrawing">
      <xdr:col>24</xdr:col>
      <xdr:colOff>114300</xdr:colOff>
      <xdr:row>76</xdr:row>
      <xdr:rowOff>59055</xdr:rowOff>
    </xdr:to>
    <xdr:sp macro="" textlink="">
      <xdr:nvSpPr>
        <xdr:cNvPr id="178" name="フローチャート: 判断 177"/>
        <xdr:cNvSpPr/>
      </xdr:nvSpPr>
      <xdr:spPr>
        <a:xfrm>
          <a:off x="4584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170815</xdr:rowOff>
    </xdr:from>
    <xdr:to xmlns:xdr="http://schemas.openxmlformats.org/drawingml/2006/spreadsheetDrawing">
      <xdr:col>19</xdr:col>
      <xdr:colOff>177800</xdr:colOff>
      <xdr:row>78</xdr:row>
      <xdr:rowOff>37465</xdr:rowOff>
    </xdr:to>
    <xdr:cxnSp macro="">
      <xdr:nvCxnSpPr>
        <xdr:cNvPr id="179" name="直線コネクタ 178"/>
        <xdr:cNvCxnSpPr/>
      </xdr:nvCxnSpPr>
      <xdr:spPr>
        <a:xfrm flipV="1">
          <a:off x="2908300" y="1337246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45720</xdr:rowOff>
    </xdr:from>
    <xdr:to xmlns:xdr="http://schemas.openxmlformats.org/drawingml/2006/spreadsheetDrawing">
      <xdr:col>20</xdr:col>
      <xdr:colOff>38100</xdr:colOff>
      <xdr:row>77</xdr:row>
      <xdr:rowOff>147320</xdr:rowOff>
    </xdr:to>
    <xdr:sp macro="" textlink="">
      <xdr:nvSpPr>
        <xdr:cNvPr id="180" name="フローチャート: 判断 179"/>
        <xdr:cNvSpPr/>
      </xdr:nvSpPr>
      <xdr:spPr>
        <a:xfrm>
          <a:off x="3746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163830</xdr:rowOff>
    </xdr:from>
    <xdr:ext cx="598170" cy="259080"/>
    <xdr:sp macro="" textlink="">
      <xdr:nvSpPr>
        <xdr:cNvPr id="181" name="テキスト ボックス 180"/>
        <xdr:cNvSpPr txBox="1"/>
      </xdr:nvSpPr>
      <xdr:spPr>
        <a:xfrm>
          <a:off x="3497580" y="13022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37465</xdr:rowOff>
    </xdr:from>
    <xdr:to xmlns:xdr="http://schemas.openxmlformats.org/drawingml/2006/spreadsheetDrawing">
      <xdr:col>15</xdr:col>
      <xdr:colOff>50800</xdr:colOff>
      <xdr:row>78</xdr:row>
      <xdr:rowOff>102870</xdr:rowOff>
    </xdr:to>
    <xdr:cxnSp macro="">
      <xdr:nvCxnSpPr>
        <xdr:cNvPr id="182" name="直線コネクタ 181"/>
        <xdr:cNvCxnSpPr/>
      </xdr:nvCxnSpPr>
      <xdr:spPr>
        <a:xfrm flipV="1">
          <a:off x="2019300" y="134105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117475</xdr:rowOff>
    </xdr:from>
    <xdr:to xmlns:xdr="http://schemas.openxmlformats.org/drawingml/2006/spreadsheetDrawing">
      <xdr:col>15</xdr:col>
      <xdr:colOff>101600</xdr:colOff>
      <xdr:row>78</xdr:row>
      <xdr:rowOff>47625</xdr:rowOff>
    </xdr:to>
    <xdr:sp macro="" textlink="">
      <xdr:nvSpPr>
        <xdr:cNvPr id="183" name="フローチャート: 判断 182"/>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64135</xdr:rowOff>
    </xdr:from>
    <xdr:ext cx="598170" cy="258445"/>
    <xdr:sp macro="" textlink="">
      <xdr:nvSpPr>
        <xdr:cNvPr id="184" name="テキスト ボックス 183"/>
        <xdr:cNvSpPr txBox="1"/>
      </xdr:nvSpPr>
      <xdr:spPr>
        <a:xfrm>
          <a:off x="2608580" y="13094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58420</xdr:rowOff>
    </xdr:from>
    <xdr:to xmlns:xdr="http://schemas.openxmlformats.org/drawingml/2006/spreadsheetDrawing">
      <xdr:col>10</xdr:col>
      <xdr:colOff>114300</xdr:colOff>
      <xdr:row>78</xdr:row>
      <xdr:rowOff>102870</xdr:rowOff>
    </xdr:to>
    <xdr:cxnSp macro="">
      <xdr:nvCxnSpPr>
        <xdr:cNvPr id="185" name="直線コネクタ 184"/>
        <xdr:cNvCxnSpPr/>
      </xdr:nvCxnSpPr>
      <xdr:spPr>
        <a:xfrm>
          <a:off x="1130300" y="134315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635</xdr:rowOff>
    </xdr:from>
    <xdr:to xmlns:xdr="http://schemas.openxmlformats.org/drawingml/2006/spreadsheetDrawing">
      <xdr:col>10</xdr:col>
      <xdr:colOff>165100</xdr:colOff>
      <xdr:row>78</xdr:row>
      <xdr:rowOff>102235</xdr:rowOff>
    </xdr:to>
    <xdr:sp macro="" textlink="">
      <xdr:nvSpPr>
        <xdr:cNvPr id="186" name="フローチャート: 判断 185"/>
        <xdr:cNvSpPr/>
      </xdr:nvSpPr>
      <xdr:spPr>
        <a:xfrm>
          <a:off x="1968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118745</xdr:rowOff>
    </xdr:from>
    <xdr:ext cx="598170" cy="259080"/>
    <xdr:sp macro="" textlink="">
      <xdr:nvSpPr>
        <xdr:cNvPr id="187" name="テキスト ボックス 186"/>
        <xdr:cNvSpPr txBox="1"/>
      </xdr:nvSpPr>
      <xdr:spPr>
        <a:xfrm>
          <a:off x="1719580" y="13148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4445</xdr:rowOff>
    </xdr:from>
    <xdr:to xmlns:xdr="http://schemas.openxmlformats.org/drawingml/2006/spreadsheetDrawing">
      <xdr:col>6</xdr:col>
      <xdr:colOff>38100</xdr:colOff>
      <xdr:row>78</xdr:row>
      <xdr:rowOff>106045</xdr:rowOff>
    </xdr:to>
    <xdr:sp macro="" textlink="">
      <xdr:nvSpPr>
        <xdr:cNvPr id="188" name="フローチャート: 判断 187"/>
        <xdr:cNvSpPr/>
      </xdr:nvSpPr>
      <xdr:spPr>
        <a:xfrm>
          <a:off x="1079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122555</xdr:rowOff>
    </xdr:from>
    <xdr:ext cx="598170" cy="258445"/>
    <xdr:sp macro="" textlink="">
      <xdr:nvSpPr>
        <xdr:cNvPr id="189" name="テキスト ボックス 188"/>
        <xdr:cNvSpPr txBox="1"/>
      </xdr:nvSpPr>
      <xdr:spPr>
        <a:xfrm>
          <a:off x="830580" y="13152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32385</xdr:rowOff>
    </xdr:from>
    <xdr:to xmlns:xdr="http://schemas.openxmlformats.org/drawingml/2006/spreadsheetDrawing">
      <xdr:col>24</xdr:col>
      <xdr:colOff>114300</xdr:colOff>
      <xdr:row>76</xdr:row>
      <xdr:rowOff>133985</xdr:rowOff>
    </xdr:to>
    <xdr:sp macro="" textlink="">
      <xdr:nvSpPr>
        <xdr:cNvPr id="195" name="楕円 194"/>
        <xdr:cNvSpPr/>
      </xdr:nvSpPr>
      <xdr:spPr>
        <a:xfrm>
          <a:off x="45847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10795</xdr:rowOff>
    </xdr:from>
    <xdr:ext cx="598805" cy="258445"/>
    <xdr:sp macro="" textlink="">
      <xdr:nvSpPr>
        <xdr:cNvPr id="196" name="民生費該当値テキスト"/>
        <xdr:cNvSpPr txBox="1"/>
      </xdr:nvSpPr>
      <xdr:spPr>
        <a:xfrm>
          <a:off x="4686300" y="13040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50165</xdr:rowOff>
    </xdr:to>
    <xdr:sp macro="" textlink="">
      <xdr:nvSpPr>
        <xdr:cNvPr id="197" name="楕円 196"/>
        <xdr:cNvSpPr/>
      </xdr:nvSpPr>
      <xdr:spPr>
        <a:xfrm>
          <a:off x="3746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41275</xdr:rowOff>
    </xdr:from>
    <xdr:ext cx="598170" cy="258445"/>
    <xdr:sp macro="" textlink="">
      <xdr:nvSpPr>
        <xdr:cNvPr id="198" name="テキスト ボックス 197"/>
        <xdr:cNvSpPr txBox="1"/>
      </xdr:nvSpPr>
      <xdr:spPr>
        <a:xfrm>
          <a:off x="3497580" y="1341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158115</xdr:rowOff>
    </xdr:from>
    <xdr:to xmlns:xdr="http://schemas.openxmlformats.org/drawingml/2006/spreadsheetDrawing">
      <xdr:col>15</xdr:col>
      <xdr:colOff>101600</xdr:colOff>
      <xdr:row>78</xdr:row>
      <xdr:rowOff>88265</xdr:rowOff>
    </xdr:to>
    <xdr:sp macro="" textlink="">
      <xdr:nvSpPr>
        <xdr:cNvPr id="199" name="楕円 198"/>
        <xdr:cNvSpPr/>
      </xdr:nvSpPr>
      <xdr:spPr>
        <a:xfrm>
          <a:off x="2857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79375</xdr:rowOff>
    </xdr:from>
    <xdr:ext cx="598170" cy="258445"/>
    <xdr:sp macro="" textlink="">
      <xdr:nvSpPr>
        <xdr:cNvPr id="200" name="テキスト ボックス 199"/>
        <xdr:cNvSpPr txBox="1"/>
      </xdr:nvSpPr>
      <xdr:spPr>
        <a:xfrm>
          <a:off x="2608580" y="1345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52070</xdr:rowOff>
    </xdr:from>
    <xdr:to xmlns:xdr="http://schemas.openxmlformats.org/drawingml/2006/spreadsheetDrawing">
      <xdr:col>10</xdr:col>
      <xdr:colOff>165100</xdr:colOff>
      <xdr:row>78</xdr:row>
      <xdr:rowOff>153670</xdr:rowOff>
    </xdr:to>
    <xdr:sp macro="" textlink="">
      <xdr:nvSpPr>
        <xdr:cNvPr id="201" name="楕円 200"/>
        <xdr:cNvSpPr/>
      </xdr:nvSpPr>
      <xdr:spPr>
        <a:xfrm>
          <a:off x="1968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144780</xdr:rowOff>
    </xdr:from>
    <xdr:ext cx="598170" cy="258445"/>
    <xdr:sp macro="" textlink="">
      <xdr:nvSpPr>
        <xdr:cNvPr id="202" name="テキスト ボックス 201"/>
        <xdr:cNvSpPr txBox="1"/>
      </xdr:nvSpPr>
      <xdr:spPr>
        <a:xfrm>
          <a:off x="1719580" y="13517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7620</xdr:rowOff>
    </xdr:from>
    <xdr:to xmlns:xdr="http://schemas.openxmlformats.org/drawingml/2006/spreadsheetDrawing">
      <xdr:col>6</xdr:col>
      <xdr:colOff>38100</xdr:colOff>
      <xdr:row>78</xdr:row>
      <xdr:rowOff>109220</xdr:rowOff>
    </xdr:to>
    <xdr:sp macro="" textlink="">
      <xdr:nvSpPr>
        <xdr:cNvPr id="203" name="楕円 202"/>
        <xdr:cNvSpPr/>
      </xdr:nvSpPr>
      <xdr:spPr>
        <a:xfrm>
          <a:off x="107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100330</xdr:rowOff>
    </xdr:from>
    <xdr:ext cx="598170" cy="258445"/>
    <xdr:sp macro="" textlink="">
      <xdr:nvSpPr>
        <xdr:cNvPr id="204" name="テキスト ボックス 203"/>
        <xdr:cNvSpPr txBox="1"/>
      </xdr:nvSpPr>
      <xdr:spPr>
        <a:xfrm>
          <a:off x="830580" y="13473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635</xdr:rowOff>
    </xdr:from>
    <xdr:to xmlns:xdr="http://schemas.openxmlformats.org/drawingml/2006/spreadsheetDrawing">
      <xdr:col>24</xdr:col>
      <xdr:colOff>62865</xdr:colOff>
      <xdr:row>98</xdr:row>
      <xdr:rowOff>6985</xdr:rowOff>
    </xdr:to>
    <xdr:cxnSp macro="">
      <xdr:nvCxnSpPr>
        <xdr:cNvPr id="230" name="直線コネクタ 229"/>
        <xdr:cNvCxnSpPr/>
      </xdr:nvCxnSpPr>
      <xdr:spPr>
        <a:xfrm flipV="1">
          <a:off x="4633595" y="15602585"/>
          <a:ext cx="127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10795</xdr:rowOff>
    </xdr:from>
    <xdr:ext cx="534670" cy="258445"/>
    <xdr:sp macro="" textlink="">
      <xdr:nvSpPr>
        <xdr:cNvPr id="231" name="衛生費最小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6985</xdr:rowOff>
    </xdr:from>
    <xdr:to xmlns:xdr="http://schemas.openxmlformats.org/drawingml/2006/spreadsheetDrawing">
      <xdr:col>24</xdr:col>
      <xdr:colOff>152400</xdr:colOff>
      <xdr:row>98</xdr:row>
      <xdr:rowOff>6985</xdr:rowOff>
    </xdr:to>
    <xdr:cxnSp macro="">
      <xdr:nvCxnSpPr>
        <xdr:cNvPr id="232" name="直線コネクタ 231"/>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118745</xdr:rowOff>
    </xdr:from>
    <xdr:ext cx="598805" cy="259080"/>
    <xdr:sp macro="" textlink="">
      <xdr:nvSpPr>
        <xdr:cNvPr id="233" name="衛生費最大値テキスト"/>
        <xdr:cNvSpPr txBox="1"/>
      </xdr:nvSpPr>
      <xdr:spPr>
        <a:xfrm>
          <a:off x="4686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635</xdr:rowOff>
    </xdr:from>
    <xdr:to xmlns:xdr="http://schemas.openxmlformats.org/drawingml/2006/spreadsheetDrawing">
      <xdr:col>24</xdr:col>
      <xdr:colOff>152400</xdr:colOff>
      <xdr:row>91</xdr:row>
      <xdr:rowOff>635</xdr:rowOff>
    </xdr:to>
    <xdr:cxnSp macro="">
      <xdr:nvCxnSpPr>
        <xdr:cNvPr id="234" name="直線コネクタ 233"/>
        <xdr:cNvCxnSpPr/>
      </xdr:nvCxnSpPr>
      <xdr:spPr>
        <a:xfrm>
          <a:off x="4546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141605</xdr:rowOff>
    </xdr:from>
    <xdr:to xmlns:xdr="http://schemas.openxmlformats.org/drawingml/2006/spreadsheetDrawing">
      <xdr:col>24</xdr:col>
      <xdr:colOff>63500</xdr:colOff>
      <xdr:row>98</xdr:row>
      <xdr:rowOff>42545</xdr:rowOff>
    </xdr:to>
    <xdr:cxnSp macro="">
      <xdr:nvCxnSpPr>
        <xdr:cNvPr id="235" name="直線コネクタ 234"/>
        <xdr:cNvCxnSpPr/>
      </xdr:nvCxnSpPr>
      <xdr:spPr>
        <a:xfrm flipV="1">
          <a:off x="3797300" y="1677225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111760</xdr:rowOff>
    </xdr:from>
    <xdr:ext cx="534670" cy="258445"/>
    <xdr:sp macro="" textlink="">
      <xdr:nvSpPr>
        <xdr:cNvPr id="236" name="衛生費平均値テキスト"/>
        <xdr:cNvSpPr txBox="1"/>
      </xdr:nvSpPr>
      <xdr:spPr>
        <a:xfrm>
          <a:off x="4686300" y="16399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88900</xdr:rowOff>
    </xdr:from>
    <xdr:to xmlns:xdr="http://schemas.openxmlformats.org/drawingml/2006/spreadsheetDrawing">
      <xdr:col>24</xdr:col>
      <xdr:colOff>114300</xdr:colOff>
      <xdr:row>97</xdr:row>
      <xdr:rowOff>19050</xdr:rowOff>
    </xdr:to>
    <xdr:sp macro="" textlink="">
      <xdr:nvSpPr>
        <xdr:cNvPr id="237" name="フローチャート: 判断 236"/>
        <xdr:cNvSpPr/>
      </xdr:nvSpPr>
      <xdr:spPr>
        <a:xfrm>
          <a:off x="4584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32385</xdr:rowOff>
    </xdr:from>
    <xdr:to xmlns:xdr="http://schemas.openxmlformats.org/drawingml/2006/spreadsheetDrawing">
      <xdr:col>19</xdr:col>
      <xdr:colOff>177800</xdr:colOff>
      <xdr:row>98</xdr:row>
      <xdr:rowOff>42545</xdr:rowOff>
    </xdr:to>
    <xdr:cxnSp macro="">
      <xdr:nvCxnSpPr>
        <xdr:cNvPr id="238" name="直線コネクタ 237"/>
        <xdr:cNvCxnSpPr/>
      </xdr:nvCxnSpPr>
      <xdr:spPr>
        <a:xfrm>
          <a:off x="2908300" y="16834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3175</xdr:rowOff>
    </xdr:from>
    <xdr:to xmlns:xdr="http://schemas.openxmlformats.org/drawingml/2006/spreadsheetDrawing">
      <xdr:col>20</xdr:col>
      <xdr:colOff>38100</xdr:colOff>
      <xdr:row>97</xdr:row>
      <xdr:rowOff>104775</xdr:rowOff>
    </xdr:to>
    <xdr:sp macro="" textlink="">
      <xdr:nvSpPr>
        <xdr:cNvPr id="239" name="フローチャート: 判断 238"/>
        <xdr:cNvSpPr/>
      </xdr:nvSpPr>
      <xdr:spPr>
        <a:xfrm>
          <a:off x="3746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121285</xdr:rowOff>
    </xdr:from>
    <xdr:ext cx="534035" cy="258445"/>
    <xdr:sp macro="" textlink="">
      <xdr:nvSpPr>
        <xdr:cNvPr id="240" name="テキスト ボックス 239"/>
        <xdr:cNvSpPr txBox="1"/>
      </xdr:nvSpPr>
      <xdr:spPr>
        <a:xfrm>
          <a:off x="3529965" y="1640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32385</xdr:rowOff>
    </xdr:from>
    <xdr:to xmlns:xdr="http://schemas.openxmlformats.org/drawingml/2006/spreadsheetDrawing">
      <xdr:col>15</xdr:col>
      <xdr:colOff>50800</xdr:colOff>
      <xdr:row>98</xdr:row>
      <xdr:rowOff>67310</xdr:rowOff>
    </xdr:to>
    <xdr:cxnSp macro="">
      <xdr:nvCxnSpPr>
        <xdr:cNvPr id="241" name="直線コネクタ 240"/>
        <xdr:cNvCxnSpPr/>
      </xdr:nvCxnSpPr>
      <xdr:spPr>
        <a:xfrm flipV="1">
          <a:off x="2019300" y="168344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38100</xdr:rowOff>
    </xdr:from>
    <xdr:to xmlns:xdr="http://schemas.openxmlformats.org/drawingml/2006/spreadsheetDrawing">
      <xdr:col>15</xdr:col>
      <xdr:colOff>101600</xdr:colOff>
      <xdr:row>97</xdr:row>
      <xdr:rowOff>139700</xdr:rowOff>
    </xdr:to>
    <xdr:sp macro="" textlink="">
      <xdr:nvSpPr>
        <xdr:cNvPr id="242" name="フローチャート: 判断 241"/>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156210</xdr:rowOff>
    </xdr:from>
    <xdr:ext cx="534035" cy="258445"/>
    <xdr:sp macro="" textlink="">
      <xdr:nvSpPr>
        <xdr:cNvPr id="243" name="テキスト ボックス 242"/>
        <xdr:cNvSpPr txBox="1"/>
      </xdr:nvSpPr>
      <xdr:spPr>
        <a:xfrm>
          <a:off x="2640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67310</xdr:rowOff>
    </xdr:from>
    <xdr:to xmlns:xdr="http://schemas.openxmlformats.org/drawingml/2006/spreadsheetDrawing">
      <xdr:col>10</xdr:col>
      <xdr:colOff>114300</xdr:colOff>
      <xdr:row>98</xdr:row>
      <xdr:rowOff>72390</xdr:rowOff>
    </xdr:to>
    <xdr:cxnSp macro="">
      <xdr:nvCxnSpPr>
        <xdr:cNvPr id="244" name="直線コネクタ 243"/>
        <xdr:cNvCxnSpPr/>
      </xdr:nvCxnSpPr>
      <xdr:spPr>
        <a:xfrm flipV="1">
          <a:off x="1130300" y="16869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50165</xdr:rowOff>
    </xdr:from>
    <xdr:to xmlns:xdr="http://schemas.openxmlformats.org/drawingml/2006/spreadsheetDrawing">
      <xdr:col>10</xdr:col>
      <xdr:colOff>165100</xdr:colOff>
      <xdr:row>97</xdr:row>
      <xdr:rowOff>151765</xdr:rowOff>
    </xdr:to>
    <xdr:sp macro="" textlink="">
      <xdr:nvSpPr>
        <xdr:cNvPr id="245" name="フローチャート: 判断 244"/>
        <xdr:cNvSpPr/>
      </xdr:nvSpPr>
      <xdr:spPr>
        <a:xfrm>
          <a:off x="1968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168275</xdr:rowOff>
    </xdr:from>
    <xdr:ext cx="534035" cy="258445"/>
    <xdr:sp macro="" textlink="">
      <xdr:nvSpPr>
        <xdr:cNvPr id="246" name="テキスト ボックス 245"/>
        <xdr:cNvSpPr txBox="1"/>
      </xdr:nvSpPr>
      <xdr:spPr>
        <a:xfrm>
          <a:off x="1751965" y="16456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27940</xdr:rowOff>
    </xdr:from>
    <xdr:to xmlns:xdr="http://schemas.openxmlformats.org/drawingml/2006/spreadsheetDrawing">
      <xdr:col>6</xdr:col>
      <xdr:colOff>38100</xdr:colOff>
      <xdr:row>97</xdr:row>
      <xdr:rowOff>129540</xdr:rowOff>
    </xdr:to>
    <xdr:sp macro="" textlink="">
      <xdr:nvSpPr>
        <xdr:cNvPr id="247" name="フローチャート: 判断 246"/>
        <xdr:cNvSpPr/>
      </xdr:nvSpPr>
      <xdr:spPr>
        <a:xfrm>
          <a:off x="1079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146050</xdr:rowOff>
    </xdr:from>
    <xdr:ext cx="534035" cy="258445"/>
    <xdr:sp macro="" textlink="">
      <xdr:nvSpPr>
        <xdr:cNvPr id="248" name="テキスト ボックス 247"/>
        <xdr:cNvSpPr txBox="1"/>
      </xdr:nvSpPr>
      <xdr:spPr>
        <a:xfrm>
          <a:off x="862965" y="16433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90805</xdr:rowOff>
    </xdr:from>
    <xdr:to xmlns:xdr="http://schemas.openxmlformats.org/drawingml/2006/spreadsheetDrawing">
      <xdr:col>24</xdr:col>
      <xdr:colOff>114300</xdr:colOff>
      <xdr:row>98</xdr:row>
      <xdr:rowOff>20955</xdr:rowOff>
    </xdr:to>
    <xdr:sp macro="" textlink="">
      <xdr:nvSpPr>
        <xdr:cNvPr id="254" name="楕円 253"/>
        <xdr:cNvSpPr/>
      </xdr:nvSpPr>
      <xdr:spPr>
        <a:xfrm>
          <a:off x="4584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6350</xdr:rowOff>
    </xdr:from>
    <xdr:ext cx="534670" cy="258445"/>
    <xdr:sp macro="" textlink="">
      <xdr:nvSpPr>
        <xdr:cNvPr id="255" name="衛生費該当値テキスト"/>
        <xdr:cNvSpPr txBox="1"/>
      </xdr:nvSpPr>
      <xdr:spPr>
        <a:xfrm>
          <a:off x="4686300" y="16637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163195</xdr:rowOff>
    </xdr:from>
    <xdr:to xmlns:xdr="http://schemas.openxmlformats.org/drawingml/2006/spreadsheetDrawing">
      <xdr:col>20</xdr:col>
      <xdr:colOff>38100</xdr:colOff>
      <xdr:row>98</xdr:row>
      <xdr:rowOff>93345</xdr:rowOff>
    </xdr:to>
    <xdr:sp macro="" textlink="">
      <xdr:nvSpPr>
        <xdr:cNvPr id="256" name="楕円 255"/>
        <xdr:cNvSpPr/>
      </xdr:nvSpPr>
      <xdr:spPr>
        <a:xfrm>
          <a:off x="3746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84455</xdr:rowOff>
    </xdr:from>
    <xdr:ext cx="534035" cy="259080"/>
    <xdr:sp macro="" textlink="">
      <xdr:nvSpPr>
        <xdr:cNvPr id="257" name="テキスト ボックス 256"/>
        <xdr:cNvSpPr txBox="1"/>
      </xdr:nvSpPr>
      <xdr:spPr>
        <a:xfrm>
          <a:off x="3529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153035</xdr:rowOff>
    </xdr:from>
    <xdr:to xmlns:xdr="http://schemas.openxmlformats.org/drawingml/2006/spreadsheetDrawing">
      <xdr:col>15</xdr:col>
      <xdr:colOff>101600</xdr:colOff>
      <xdr:row>98</xdr:row>
      <xdr:rowOff>83185</xdr:rowOff>
    </xdr:to>
    <xdr:sp macro="" textlink="">
      <xdr:nvSpPr>
        <xdr:cNvPr id="258" name="楕円 257"/>
        <xdr:cNvSpPr/>
      </xdr:nvSpPr>
      <xdr:spPr>
        <a:xfrm>
          <a:off x="2857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74930</xdr:rowOff>
    </xdr:from>
    <xdr:ext cx="534035" cy="258445"/>
    <xdr:sp macro="" textlink="">
      <xdr:nvSpPr>
        <xdr:cNvPr id="259" name="テキスト ボックス 258"/>
        <xdr:cNvSpPr txBox="1"/>
      </xdr:nvSpPr>
      <xdr:spPr>
        <a:xfrm>
          <a:off x="2640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16510</xdr:rowOff>
    </xdr:from>
    <xdr:to xmlns:xdr="http://schemas.openxmlformats.org/drawingml/2006/spreadsheetDrawing">
      <xdr:col>10</xdr:col>
      <xdr:colOff>165100</xdr:colOff>
      <xdr:row>98</xdr:row>
      <xdr:rowOff>118110</xdr:rowOff>
    </xdr:to>
    <xdr:sp macro="" textlink="">
      <xdr:nvSpPr>
        <xdr:cNvPr id="260" name="楕円 259"/>
        <xdr:cNvSpPr/>
      </xdr:nvSpPr>
      <xdr:spPr>
        <a:xfrm>
          <a:off x="1968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109220</xdr:rowOff>
    </xdr:from>
    <xdr:ext cx="534035" cy="258445"/>
    <xdr:sp macro="" textlink="">
      <xdr:nvSpPr>
        <xdr:cNvPr id="261" name="テキスト ボックス 260"/>
        <xdr:cNvSpPr txBox="1"/>
      </xdr:nvSpPr>
      <xdr:spPr>
        <a:xfrm>
          <a:off x="1751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21590</xdr:rowOff>
    </xdr:from>
    <xdr:to xmlns:xdr="http://schemas.openxmlformats.org/drawingml/2006/spreadsheetDrawing">
      <xdr:col>6</xdr:col>
      <xdr:colOff>38100</xdr:colOff>
      <xdr:row>98</xdr:row>
      <xdr:rowOff>123190</xdr:rowOff>
    </xdr:to>
    <xdr:sp macro="" textlink="">
      <xdr:nvSpPr>
        <xdr:cNvPr id="262" name="楕円 261"/>
        <xdr:cNvSpPr/>
      </xdr:nvSpPr>
      <xdr:spPr>
        <a:xfrm>
          <a:off x="1079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114300</xdr:rowOff>
    </xdr:from>
    <xdr:ext cx="534035" cy="259080"/>
    <xdr:sp macro="" textlink="">
      <xdr:nvSpPr>
        <xdr:cNvPr id="263" name="テキスト ボックス 262"/>
        <xdr:cNvSpPr txBox="1"/>
      </xdr:nvSpPr>
      <xdr:spPr>
        <a:xfrm>
          <a:off x="862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725" cy="259080"/>
    <xdr:sp macro="" textlink="">
      <xdr:nvSpPr>
        <xdr:cNvPr id="283" name="テキスト ボックス 282"/>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135255</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81915</xdr:rowOff>
    </xdr:from>
    <xdr:ext cx="469900" cy="259080"/>
    <xdr:sp macro="" textlink="">
      <xdr:nvSpPr>
        <xdr:cNvPr id="290" name="労働費最大値テキスト"/>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135255</xdr:rowOff>
    </xdr:from>
    <xdr:to xmlns:xdr="http://schemas.openxmlformats.org/drawingml/2006/spreadsheetDrawing">
      <xdr:col>55</xdr:col>
      <xdr:colOff>88900</xdr:colOff>
      <xdr:row>30</xdr:row>
      <xdr:rowOff>135255</xdr:rowOff>
    </xdr:to>
    <xdr:cxnSp macro="">
      <xdr:nvCxnSpPr>
        <xdr:cNvPr id="291" name="直線コネクタ 290"/>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122555</xdr:rowOff>
    </xdr:from>
    <xdr:to xmlns:xdr="http://schemas.openxmlformats.org/drawingml/2006/spreadsheetDrawing">
      <xdr:col>55</xdr:col>
      <xdr:colOff>0</xdr:colOff>
      <xdr:row>38</xdr:row>
      <xdr:rowOff>137795</xdr:rowOff>
    </xdr:to>
    <xdr:cxnSp macro="">
      <xdr:nvCxnSpPr>
        <xdr:cNvPr id="292" name="直線コネクタ 291"/>
        <xdr:cNvCxnSpPr/>
      </xdr:nvCxnSpPr>
      <xdr:spPr>
        <a:xfrm flipV="1">
          <a:off x="9639300" y="663765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134620</xdr:rowOff>
    </xdr:from>
    <xdr:ext cx="378460" cy="258445"/>
    <xdr:sp macro="" textlink="">
      <xdr:nvSpPr>
        <xdr:cNvPr id="293" name="労働費平均値テキスト"/>
        <xdr:cNvSpPr txBox="1"/>
      </xdr:nvSpPr>
      <xdr:spPr>
        <a:xfrm>
          <a:off x="10528300" y="630682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111760</xdr:rowOff>
    </xdr:from>
    <xdr:to xmlns:xdr="http://schemas.openxmlformats.org/drawingml/2006/spreadsheetDrawing">
      <xdr:col>55</xdr:col>
      <xdr:colOff>50800</xdr:colOff>
      <xdr:row>38</xdr:row>
      <xdr:rowOff>41910</xdr:rowOff>
    </xdr:to>
    <xdr:sp macro="" textlink="">
      <xdr:nvSpPr>
        <xdr:cNvPr id="294" name="フローチャート: 判断 293"/>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137795</xdr:rowOff>
    </xdr:from>
    <xdr:to xmlns:xdr="http://schemas.openxmlformats.org/drawingml/2006/spreadsheetDrawing">
      <xdr:col>50</xdr:col>
      <xdr:colOff>114300</xdr:colOff>
      <xdr:row>38</xdr:row>
      <xdr:rowOff>146050</xdr:rowOff>
    </xdr:to>
    <xdr:cxnSp macro="">
      <xdr:nvCxnSpPr>
        <xdr:cNvPr id="295" name="直線コネクタ 294"/>
        <xdr:cNvCxnSpPr/>
      </xdr:nvCxnSpPr>
      <xdr:spPr>
        <a:xfrm flipV="1">
          <a:off x="8750300" y="6652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99695</xdr:rowOff>
    </xdr:from>
    <xdr:to xmlns:xdr="http://schemas.openxmlformats.org/drawingml/2006/spreadsheetDrawing">
      <xdr:col>50</xdr:col>
      <xdr:colOff>165100</xdr:colOff>
      <xdr:row>38</xdr:row>
      <xdr:rowOff>29845</xdr:rowOff>
    </xdr:to>
    <xdr:sp macro="" textlink="">
      <xdr:nvSpPr>
        <xdr:cNvPr id="296" name="フローチャート: 判断 295"/>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46355</xdr:rowOff>
    </xdr:from>
    <xdr:ext cx="378460" cy="259080"/>
    <xdr:sp macro="" textlink="">
      <xdr:nvSpPr>
        <xdr:cNvPr id="297" name="テキスト ボックス 296"/>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138430</xdr:rowOff>
    </xdr:from>
    <xdr:to xmlns:xdr="http://schemas.openxmlformats.org/drawingml/2006/spreadsheetDrawing">
      <xdr:col>45</xdr:col>
      <xdr:colOff>177800</xdr:colOff>
      <xdr:row>38</xdr:row>
      <xdr:rowOff>146050</xdr:rowOff>
    </xdr:to>
    <xdr:cxnSp macro="">
      <xdr:nvCxnSpPr>
        <xdr:cNvPr id="298" name="直線コネクタ 297"/>
        <xdr:cNvCxnSpPr/>
      </xdr:nvCxnSpPr>
      <xdr:spPr>
        <a:xfrm>
          <a:off x="7861300" y="66535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99695</xdr:rowOff>
    </xdr:from>
    <xdr:to xmlns:xdr="http://schemas.openxmlformats.org/drawingml/2006/spreadsheetDrawing">
      <xdr:col>46</xdr:col>
      <xdr:colOff>38100</xdr:colOff>
      <xdr:row>38</xdr:row>
      <xdr:rowOff>29845</xdr:rowOff>
    </xdr:to>
    <xdr:sp macro="" textlink="">
      <xdr:nvSpPr>
        <xdr:cNvPr id="299" name="フローチャート: 判断 298"/>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46355</xdr:rowOff>
    </xdr:from>
    <xdr:ext cx="378460" cy="259080"/>
    <xdr:sp macro="" textlink="">
      <xdr:nvSpPr>
        <xdr:cNvPr id="300" name="テキスト ボックス 299"/>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138430</xdr:rowOff>
    </xdr:from>
    <xdr:to xmlns:xdr="http://schemas.openxmlformats.org/drawingml/2006/spreadsheetDrawing">
      <xdr:col>41</xdr:col>
      <xdr:colOff>50800</xdr:colOff>
      <xdr:row>38</xdr:row>
      <xdr:rowOff>138430</xdr:rowOff>
    </xdr:to>
    <xdr:cxnSp macro="">
      <xdr:nvCxnSpPr>
        <xdr:cNvPr id="301" name="直線コネクタ 300"/>
        <xdr:cNvCxnSpPr/>
      </xdr:nvCxnSpPr>
      <xdr:spPr>
        <a:xfrm>
          <a:off x="6972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27305</xdr:rowOff>
    </xdr:to>
    <xdr:sp macro="" textlink="">
      <xdr:nvSpPr>
        <xdr:cNvPr id="302" name="フローチャート: 判断 301"/>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43815</xdr:rowOff>
    </xdr:from>
    <xdr:ext cx="378460" cy="258445"/>
    <xdr:sp macro="" textlink="">
      <xdr:nvSpPr>
        <xdr:cNvPr id="303" name="テキスト ボックス 302"/>
        <xdr:cNvSpPr txBox="1"/>
      </xdr:nvSpPr>
      <xdr:spPr>
        <a:xfrm>
          <a:off x="767207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304" name="フローチャート: 判断 303"/>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6350</xdr:rowOff>
    </xdr:from>
    <xdr:ext cx="378460" cy="258445"/>
    <xdr:sp macro="" textlink="">
      <xdr:nvSpPr>
        <xdr:cNvPr id="305" name="テキスト ボックス 304"/>
        <xdr:cNvSpPr txBox="1"/>
      </xdr:nvSpPr>
      <xdr:spPr>
        <a:xfrm>
          <a:off x="6783070" y="6178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71755</xdr:rowOff>
    </xdr:from>
    <xdr:to xmlns:xdr="http://schemas.openxmlformats.org/drawingml/2006/spreadsheetDrawing">
      <xdr:col>55</xdr:col>
      <xdr:colOff>50800</xdr:colOff>
      <xdr:row>39</xdr:row>
      <xdr:rowOff>1905</xdr:rowOff>
    </xdr:to>
    <xdr:sp macro="" textlink="">
      <xdr:nvSpPr>
        <xdr:cNvPr id="311" name="楕円 310"/>
        <xdr:cNvSpPr/>
      </xdr:nvSpPr>
      <xdr:spPr>
        <a:xfrm>
          <a:off x="10426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158115</xdr:rowOff>
    </xdr:from>
    <xdr:ext cx="378460" cy="258445"/>
    <xdr:sp macro="" textlink="">
      <xdr:nvSpPr>
        <xdr:cNvPr id="312" name="労働費該当値テキスト"/>
        <xdr:cNvSpPr txBox="1"/>
      </xdr:nvSpPr>
      <xdr:spPr>
        <a:xfrm>
          <a:off x="10528300" y="6501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17780</xdr:rowOff>
    </xdr:to>
    <xdr:sp macro="" textlink="">
      <xdr:nvSpPr>
        <xdr:cNvPr id="313" name="楕円 312"/>
        <xdr:cNvSpPr/>
      </xdr:nvSpPr>
      <xdr:spPr>
        <a:xfrm>
          <a:off x="9588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8255</xdr:rowOff>
    </xdr:from>
    <xdr:ext cx="378460" cy="258445"/>
    <xdr:sp macro="" textlink="">
      <xdr:nvSpPr>
        <xdr:cNvPr id="314" name="テキスト ボックス 313"/>
        <xdr:cNvSpPr txBox="1"/>
      </xdr:nvSpPr>
      <xdr:spPr>
        <a:xfrm>
          <a:off x="9450070" y="6694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95250</xdr:rowOff>
    </xdr:from>
    <xdr:to xmlns:xdr="http://schemas.openxmlformats.org/drawingml/2006/spreadsheetDrawing">
      <xdr:col>46</xdr:col>
      <xdr:colOff>38100</xdr:colOff>
      <xdr:row>39</xdr:row>
      <xdr:rowOff>25400</xdr:rowOff>
    </xdr:to>
    <xdr:sp macro="" textlink="">
      <xdr:nvSpPr>
        <xdr:cNvPr id="315" name="楕円 314"/>
        <xdr:cNvSpPr/>
      </xdr:nvSpPr>
      <xdr:spPr>
        <a:xfrm>
          <a:off x="8699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16510</xdr:rowOff>
    </xdr:from>
    <xdr:ext cx="378460" cy="259080"/>
    <xdr:sp macro="" textlink="">
      <xdr:nvSpPr>
        <xdr:cNvPr id="316" name="テキスト ボックス 315"/>
        <xdr:cNvSpPr txBox="1"/>
      </xdr:nvSpPr>
      <xdr:spPr>
        <a:xfrm>
          <a:off x="8561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87630</xdr:rowOff>
    </xdr:from>
    <xdr:to xmlns:xdr="http://schemas.openxmlformats.org/drawingml/2006/spreadsheetDrawing">
      <xdr:col>41</xdr:col>
      <xdr:colOff>101600</xdr:colOff>
      <xdr:row>39</xdr:row>
      <xdr:rowOff>17780</xdr:rowOff>
    </xdr:to>
    <xdr:sp macro="" textlink="">
      <xdr:nvSpPr>
        <xdr:cNvPr id="317" name="楕円 316"/>
        <xdr:cNvSpPr/>
      </xdr:nvSpPr>
      <xdr:spPr>
        <a:xfrm>
          <a:off x="7810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8890</xdr:rowOff>
    </xdr:from>
    <xdr:ext cx="378460" cy="258445"/>
    <xdr:sp macro="" textlink="">
      <xdr:nvSpPr>
        <xdr:cNvPr id="318" name="テキスト ボックス 317"/>
        <xdr:cNvSpPr txBox="1"/>
      </xdr:nvSpPr>
      <xdr:spPr>
        <a:xfrm>
          <a:off x="7672070" y="6695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87630</xdr:rowOff>
    </xdr:from>
    <xdr:to xmlns:xdr="http://schemas.openxmlformats.org/drawingml/2006/spreadsheetDrawing">
      <xdr:col>36</xdr:col>
      <xdr:colOff>165100</xdr:colOff>
      <xdr:row>39</xdr:row>
      <xdr:rowOff>17780</xdr:rowOff>
    </xdr:to>
    <xdr:sp macro="" textlink="">
      <xdr:nvSpPr>
        <xdr:cNvPr id="319" name="楕円 318"/>
        <xdr:cNvSpPr/>
      </xdr:nvSpPr>
      <xdr:spPr>
        <a:xfrm>
          <a:off x="692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8890</xdr:rowOff>
    </xdr:from>
    <xdr:ext cx="378460" cy="258445"/>
    <xdr:sp macro="" textlink="">
      <xdr:nvSpPr>
        <xdr:cNvPr id="320" name="テキスト ボックス 319"/>
        <xdr:cNvSpPr txBox="1"/>
      </xdr:nvSpPr>
      <xdr:spPr>
        <a:xfrm>
          <a:off x="6783070" y="6695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2" name="テキスト ボックス 331"/>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4" name="テキスト ボックス 333"/>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6" name="テキスト ボックス 335"/>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38" name="テキスト ボックス 337"/>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40" name="テキスト ボックス 339"/>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147320</xdr:rowOff>
    </xdr:from>
    <xdr:to xmlns:xdr="http://schemas.openxmlformats.org/drawingml/2006/spreadsheetDrawing">
      <xdr:col>54</xdr:col>
      <xdr:colOff>189865</xdr:colOff>
      <xdr:row>58</xdr:row>
      <xdr:rowOff>137160</xdr:rowOff>
    </xdr:to>
    <xdr:cxnSp macro="">
      <xdr:nvCxnSpPr>
        <xdr:cNvPr id="342" name="直線コネクタ 341"/>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140970</xdr:rowOff>
    </xdr:from>
    <xdr:ext cx="378460" cy="259080"/>
    <xdr:sp macro="" textlink="">
      <xdr:nvSpPr>
        <xdr:cNvPr id="343"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137160</xdr:rowOff>
    </xdr:from>
    <xdr:to xmlns:xdr="http://schemas.openxmlformats.org/drawingml/2006/spreadsheetDrawing">
      <xdr:col>55</xdr:col>
      <xdr:colOff>88900</xdr:colOff>
      <xdr:row>58</xdr:row>
      <xdr:rowOff>137160</xdr:rowOff>
    </xdr:to>
    <xdr:cxnSp macro="">
      <xdr:nvCxnSpPr>
        <xdr:cNvPr id="344" name="直線コネクタ 343"/>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93980</xdr:rowOff>
    </xdr:from>
    <xdr:ext cx="534670" cy="259080"/>
    <xdr:sp macro="" textlink="">
      <xdr:nvSpPr>
        <xdr:cNvPr id="345" name="農林水産業費最大値テキスト"/>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147320</xdr:rowOff>
    </xdr:from>
    <xdr:to xmlns:xdr="http://schemas.openxmlformats.org/drawingml/2006/spreadsheetDrawing">
      <xdr:col>55</xdr:col>
      <xdr:colOff>88900</xdr:colOff>
      <xdr:row>51</xdr:row>
      <xdr:rowOff>147320</xdr:rowOff>
    </xdr:to>
    <xdr:cxnSp macro="">
      <xdr:nvCxnSpPr>
        <xdr:cNvPr id="346" name="直線コネクタ 345"/>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129540</xdr:rowOff>
    </xdr:from>
    <xdr:to xmlns:xdr="http://schemas.openxmlformats.org/drawingml/2006/spreadsheetDrawing">
      <xdr:col>55</xdr:col>
      <xdr:colOff>0</xdr:colOff>
      <xdr:row>58</xdr:row>
      <xdr:rowOff>129540</xdr:rowOff>
    </xdr:to>
    <xdr:cxnSp macro="">
      <xdr:nvCxnSpPr>
        <xdr:cNvPr id="347" name="直線コネクタ 346"/>
        <xdr:cNvCxnSpPr/>
      </xdr:nvCxnSpPr>
      <xdr:spPr>
        <a:xfrm>
          <a:off x="9639300" y="10073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135890</xdr:rowOff>
    </xdr:from>
    <xdr:ext cx="469900" cy="259080"/>
    <xdr:sp macro="" textlink="">
      <xdr:nvSpPr>
        <xdr:cNvPr id="348" name="農林水産業費平均値テキスト"/>
        <xdr:cNvSpPr txBox="1"/>
      </xdr:nvSpPr>
      <xdr:spPr>
        <a:xfrm>
          <a:off x="10528300" y="9737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49" name="フローチャート: 判断 348"/>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127000</xdr:rowOff>
    </xdr:from>
    <xdr:to xmlns:xdr="http://schemas.openxmlformats.org/drawingml/2006/spreadsheetDrawing">
      <xdr:col>50</xdr:col>
      <xdr:colOff>114300</xdr:colOff>
      <xdr:row>58</xdr:row>
      <xdr:rowOff>129540</xdr:rowOff>
    </xdr:to>
    <xdr:cxnSp macro="">
      <xdr:nvCxnSpPr>
        <xdr:cNvPr id="350" name="直線コネクタ 349"/>
        <xdr:cNvCxnSpPr/>
      </xdr:nvCxnSpPr>
      <xdr:spPr>
        <a:xfrm>
          <a:off x="8750300" y="10071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165100</xdr:colOff>
      <xdr:row>58</xdr:row>
      <xdr:rowOff>55245</xdr:rowOff>
    </xdr:to>
    <xdr:sp macro="" textlink="">
      <xdr:nvSpPr>
        <xdr:cNvPr id="351" name="フローチャート: 判断 350"/>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71755</xdr:rowOff>
    </xdr:from>
    <xdr:ext cx="469265" cy="259080"/>
    <xdr:sp macro="" textlink="">
      <xdr:nvSpPr>
        <xdr:cNvPr id="352" name="テキスト ボックス 351"/>
        <xdr:cNvSpPr txBox="1"/>
      </xdr:nvSpPr>
      <xdr:spPr>
        <a:xfrm>
          <a:off x="9404350" y="967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127000</xdr:rowOff>
    </xdr:from>
    <xdr:to xmlns:xdr="http://schemas.openxmlformats.org/drawingml/2006/spreadsheetDrawing">
      <xdr:col>45</xdr:col>
      <xdr:colOff>177800</xdr:colOff>
      <xdr:row>58</xdr:row>
      <xdr:rowOff>128270</xdr:rowOff>
    </xdr:to>
    <xdr:cxnSp macro="">
      <xdr:nvCxnSpPr>
        <xdr:cNvPr id="353" name="直線コネクタ 352"/>
        <xdr:cNvCxnSpPr/>
      </xdr:nvCxnSpPr>
      <xdr:spPr>
        <a:xfrm flipV="1">
          <a:off x="7861300" y="10071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121285</xdr:rowOff>
    </xdr:from>
    <xdr:to xmlns:xdr="http://schemas.openxmlformats.org/drawingml/2006/spreadsheetDrawing">
      <xdr:col>46</xdr:col>
      <xdr:colOff>38100</xdr:colOff>
      <xdr:row>58</xdr:row>
      <xdr:rowOff>52070</xdr:rowOff>
    </xdr:to>
    <xdr:sp macro="" textlink="">
      <xdr:nvSpPr>
        <xdr:cNvPr id="354" name="フローチャート: 判断 353"/>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67945</xdr:rowOff>
    </xdr:from>
    <xdr:ext cx="469265" cy="258445"/>
    <xdr:sp macro="" textlink="">
      <xdr:nvSpPr>
        <xdr:cNvPr id="355" name="テキスト ボックス 354"/>
        <xdr:cNvSpPr txBox="1"/>
      </xdr:nvSpPr>
      <xdr:spPr>
        <a:xfrm>
          <a:off x="8515350" y="9669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128270</xdr:rowOff>
    </xdr:from>
    <xdr:to xmlns:xdr="http://schemas.openxmlformats.org/drawingml/2006/spreadsheetDrawing">
      <xdr:col>41</xdr:col>
      <xdr:colOff>50800</xdr:colOff>
      <xdr:row>58</xdr:row>
      <xdr:rowOff>128905</xdr:rowOff>
    </xdr:to>
    <xdr:cxnSp macro="">
      <xdr:nvCxnSpPr>
        <xdr:cNvPr id="356" name="直線コネクタ 355"/>
        <xdr:cNvCxnSpPr/>
      </xdr:nvCxnSpPr>
      <xdr:spPr>
        <a:xfrm flipV="1">
          <a:off x="6972300" y="10072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125095</xdr:rowOff>
    </xdr:from>
    <xdr:to xmlns:xdr="http://schemas.openxmlformats.org/drawingml/2006/spreadsheetDrawing">
      <xdr:col>41</xdr:col>
      <xdr:colOff>101600</xdr:colOff>
      <xdr:row>58</xdr:row>
      <xdr:rowOff>55245</xdr:rowOff>
    </xdr:to>
    <xdr:sp macro="" textlink="">
      <xdr:nvSpPr>
        <xdr:cNvPr id="357" name="フローチャート: 判断 356"/>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71755</xdr:rowOff>
    </xdr:from>
    <xdr:ext cx="469265" cy="259080"/>
    <xdr:sp macro="" textlink="">
      <xdr:nvSpPr>
        <xdr:cNvPr id="358" name="テキスト ボックス 357"/>
        <xdr:cNvSpPr txBox="1"/>
      </xdr:nvSpPr>
      <xdr:spPr>
        <a:xfrm>
          <a:off x="7626350" y="967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128270</xdr:rowOff>
    </xdr:from>
    <xdr:to xmlns:xdr="http://schemas.openxmlformats.org/drawingml/2006/spreadsheetDrawing">
      <xdr:col>36</xdr:col>
      <xdr:colOff>165100</xdr:colOff>
      <xdr:row>58</xdr:row>
      <xdr:rowOff>58420</xdr:rowOff>
    </xdr:to>
    <xdr:sp macro="" textlink="">
      <xdr:nvSpPr>
        <xdr:cNvPr id="359" name="フローチャート: 判断 358"/>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74930</xdr:rowOff>
    </xdr:from>
    <xdr:ext cx="469265" cy="258445"/>
    <xdr:sp macro="" textlink="">
      <xdr:nvSpPr>
        <xdr:cNvPr id="360" name="テキスト ボックス 359"/>
        <xdr:cNvSpPr txBox="1"/>
      </xdr:nvSpPr>
      <xdr:spPr>
        <a:xfrm>
          <a:off x="6737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78740</xdr:rowOff>
    </xdr:from>
    <xdr:to xmlns:xdr="http://schemas.openxmlformats.org/drawingml/2006/spreadsheetDrawing">
      <xdr:col>55</xdr:col>
      <xdr:colOff>50800</xdr:colOff>
      <xdr:row>59</xdr:row>
      <xdr:rowOff>8890</xdr:rowOff>
    </xdr:to>
    <xdr:sp macro="" textlink="">
      <xdr:nvSpPr>
        <xdr:cNvPr id="366" name="楕円 365"/>
        <xdr:cNvSpPr/>
      </xdr:nvSpPr>
      <xdr:spPr>
        <a:xfrm>
          <a:off x="10426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165100</xdr:rowOff>
    </xdr:from>
    <xdr:ext cx="378460" cy="259080"/>
    <xdr:sp macro="" textlink="">
      <xdr:nvSpPr>
        <xdr:cNvPr id="367" name="農林水産業費該当値テキスト"/>
        <xdr:cNvSpPr txBox="1"/>
      </xdr:nvSpPr>
      <xdr:spPr>
        <a:xfrm>
          <a:off x="10528300" y="9937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78740</xdr:rowOff>
    </xdr:from>
    <xdr:to xmlns:xdr="http://schemas.openxmlformats.org/drawingml/2006/spreadsheetDrawing">
      <xdr:col>50</xdr:col>
      <xdr:colOff>165100</xdr:colOff>
      <xdr:row>59</xdr:row>
      <xdr:rowOff>8890</xdr:rowOff>
    </xdr:to>
    <xdr:sp macro="" textlink="">
      <xdr:nvSpPr>
        <xdr:cNvPr id="368" name="楕円 367"/>
        <xdr:cNvSpPr/>
      </xdr:nvSpPr>
      <xdr:spPr>
        <a:xfrm>
          <a:off x="958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58</xdr:row>
      <xdr:rowOff>171450</xdr:rowOff>
    </xdr:from>
    <xdr:ext cx="378460" cy="259080"/>
    <xdr:sp macro="" textlink="">
      <xdr:nvSpPr>
        <xdr:cNvPr id="369" name="テキスト ボックス 368"/>
        <xdr:cNvSpPr txBox="1"/>
      </xdr:nvSpPr>
      <xdr:spPr>
        <a:xfrm>
          <a:off x="9450070" y="10115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76200</xdr:rowOff>
    </xdr:from>
    <xdr:to xmlns:xdr="http://schemas.openxmlformats.org/drawingml/2006/spreadsheetDrawing">
      <xdr:col>46</xdr:col>
      <xdr:colOff>38100</xdr:colOff>
      <xdr:row>59</xdr:row>
      <xdr:rowOff>6350</xdr:rowOff>
    </xdr:to>
    <xdr:sp macro="" textlink="">
      <xdr:nvSpPr>
        <xdr:cNvPr id="370" name="楕円 369"/>
        <xdr:cNvSpPr/>
      </xdr:nvSpPr>
      <xdr:spPr>
        <a:xfrm>
          <a:off x="8699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58</xdr:row>
      <xdr:rowOff>168910</xdr:rowOff>
    </xdr:from>
    <xdr:ext cx="378460" cy="258445"/>
    <xdr:sp macro="" textlink="">
      <xdr:nvSpPr>
        <xdr:cNvPr id="371" name="テキスト ボックス 370"/>
        <xdr:cNvSpPr txBox="1"/>
      </xdr:nvSpPr>
      <xdr:spPr>
        <a:xfrm>
          <a:off x="8561070" y="10113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77470</xdr:rowOff>
    </xdr:from>
    <xdr:to xmlns:xdr="http://schemas.openxmlformats.org/drawingml/2006/spreadsheetDrawing">
      <xdr:col>41</xdr:col>
      <xdr:colOff>101600</xdr:colOff>
      <xdr:row>59</xdr:row>
      <xdr:rowOff>7620</xdr:rowOff>
    </xdr:to>
    <xdr:sp macro="" textlink="">
      <xdr:nvSpPr>
        <xdr:cNvPr id="372" name="楕円 371"/>
        <xdr:cNvSpPr/>
      </xdr:nvSpPr>
      <xdr:spPr>
        <a:xfrm>
          <a:off x="7810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58</xdr:row>
      <xdr:rowOff>170180</xdr:rowOff>
    </xdr:from>
    <xdr:ext cx="378460" cy="259080"/>
    <xdr:sp macro="" textlink="">
      <xdr:nvSpPr>
        <xdr:cNvPr id="373" name="テキスト ボックス 372"/>
        <xdr:cNvSpPr txBox="1"/>
      </xdr:nvSpPr>
      <xdr:spPr>
        <a:xfrm>
          <a:off x="7672070" y="10114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78105</xdr:rowOff>
    </xdr:from>
    <xdr:to xmlns:xdr="http://schemas.openxmlformats.org/drawingml/2006/spreadsheetDrawing">
      <xdr:col>36</xdr:col>
      <xdr:colOff>165100</xdr:colOff>
      <xdr:row>59</xdr:row>
      <xdr:rowOff>8255</xdr:rowOff>
    </xdr:to>
    <xdr:sp macro="" textlink="">
      <xdr:nvSpPr>
        <xdr:cNvPr id="374" name="楕円 373"/>
        <xdr:cNvSpPr/>
      </xdr:nvSpPr>
      <xdr:spPr>
        <a:xfrm>
          <a:off x="6921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58</xdr:row>
      <xdr:rowOff>170815</xdr:rowOff>
    </xdr:from>
    <xdr:ext cx="378460" cy="258445"/>
    <xdr:sp macro="" textlink="">
      <xdr:nvSpPr>
        <xdr:cNvPr id="375" name="テキスト ボックス 374"/>
        <xdr:cNvSpPr txBox="1"/>
      </xdr:nvSpPr>
      <xdr:spPr>
        <a:xfrm>
          <a:off x="6783070" y="10114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89" name="テキスト ボックス 388"/>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1" name="テキスト ボックス 390"/>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3" name="テキスト ボックス 392"/>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5" name="テキスト ボックス 394"/>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72390</xdr:rowOff>
    </xdr:from>
    <xdr:to xmlns:xdr="http://schemas.openxmlformats.org/drawingml/2006/spreadsheetDrawing">
      <xdr:col>54</xdr:col>
      <xdr:colOff>189865</xdr:colOff>
      <xdr:row>78</xdr:row>
      <xdr:rowOff>111760</xdr:rowOff>
    </xdr:to>
    <xdr:cxnSp macro="">
      <xdr:nvCxnSpPr>
        <xdr:cNvPr id="397" name="直線コネクタ 396"/>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115570</xdr:rowOff>
    </xdr:from>
    <xdr:ext cx="469900" cy="259080"/>
    <xdr:sp macro="" textlink="">
      <xdr:nvSpPr>
        <xdr:cNvPr id="398" name="商工費最小値テキスト"/>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111760</xdr:rowOff>
    </xdr:from>
    <xdr:to xmlns:xdr="http://schemas.openxmlformats.org/drawingml/2006/spreadsheetDrawing">
      <xdr:col>55</xdr:col>
      <xdr:colOff>88900</xdr:colOff>
      <xdr:row>78</xdr:row>
      <xdr:rowOff>111760</xdr:rowOff>
    </xdr:to>
    <xdr:cxnSp macro="">
      <xdr:nvCxnSpPr>
        <xdr:cNvPr id="399" name="直線コネクタ 398"/>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34670" cy="258445"/>
    <xdr:sp macro="" textlink="">
      <xdr:nvSpPr>
        <xdr:cNvPr id="400" name="商工費最大値テキスト"/>
        <xdr:cNvSpPr txBox="1"/>
      </xdr:nvSpPr>
      <xdr:spPr>
        <a:xfrm>
          <a:off x="10528300" y="12020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72390</xdr:rowOff>
    </xdr:from>
    <xdr:to xmlns:xdr="http://schemas.openxmlformats.org/drawingml/2006/spreadsheetDrawing">
      <xdr:col>55</xdr:col>
      <xdr:colOff>88900</xdr:colOff>
      <xdr:row>71</xdr:row>
      <xdr:rowOff>72390</xdr:rowOff>
    </xdr:to>
    <xdr:cxnSp macro="">
      <xdr:nvCxnSpPr>
        <xdr:cNvPr id="401" name="直線コネクタ 400"/>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38100</xdr:rowOff>
    </xdr:from>
    <xdr:to xmlns:xdr="http://schemas.openxmlformats.org/drawingml/2006/spreadsheetDrawing">
      <xdr:col>55</xdr:col>
      <xdr:colOff>0</xdr:colOff>
      <xdr:row>78</xdr:row>
      <xdr:rowOff>43815</xdr:rowOff>
    </xdr:to>
    <xdr:cxnSp macro="">
      <xdr:nvCxnSpPr>
        <xdr:cNvPr id="402" name="直線コネクタ 401"/>
        <xdr:cNvCxnSpPr/>
      </xdr:nvCxnSpPr>
      <xdr:spPr>
        <a:xfrm flipV="1">
          <a:off x="9639300" y="134112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55880</xdr:rowOff>
    </xdr:from>
    <xdr:ext cx="469900" cy="259080"/>
    <xdr:sp macro="" textlink="">
      <xdr:nvSpPr>
        <xdr:cNvPr id="403" name="商工費平均値テキスト"/>
        <xdr:cNvSpPr txBox="1"/>
      </xdr:nvSpPr>
      <xdr:spPr>
        <a:xfrm>
          <a:off x="10528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33020</xdr:rowOff>
    </xdr:from>
    <xdr:to xmlns:xdr="http://schemas.openxmlformats.org/drawingml/2006/spreadsheetDrawing">
      <xdr:col>55</xdr:col>
      <xdr:colOff>50800</xdr:colOff>
      <xdr:row>77</xdr:row>
      <xdr:rowOff>134620</xdr:rowOff>
    </xdr:to>
    <xdr:sp macro="" textlink="">
      <xdr:nvSpPr>
        <xdr:cNvPr id="404" name="フローチャート: 判断 403"/>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43815</xdr:rowOff>
    </xdr:from>
    <xdr:to xmlns:xdr="http://schemas.openxmlformats.org/drawingml/2006/spreadsheetDrawing">
      <xdr:col>50</xdr:col>
      <xdr:colOff>114300</xdr:colOff>
      <xdr:row>78</xdr:row>
      <xdr:rowOff>91440</xdr:rowOff>
    </xdr:to>
    <xdr:cxnSp macro="">
      <xdr:nvCxnSpPr>
        <xdr:cNvPr id="405" name="直線コネクタ 404"/>
        <xdr:cNvCxnSpPr/>
      </xdr:nvCxnSpPr>
      <xdr:spPr>
        <a:xfrm flipV="1">
          <a:off x="8750300" y="134169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155575</xdr:rowOff>
    </xdr:from>
    <xdr:to xmlns:xdr="http://schemas.openxmlformats.org/drawingml/2006/spreadsheetDrawing">
      <xdr:col>50</xdr:col>
      <xdr:colOff>165100</xdr:colOff>
      <xdr:row>77</xdr:row>
      <xdr:rowOff>86360</xdr:rowOff>
    </xdr:to>
    <xdr:sp macro="" textlink="">
      <xdr:nvSpPr>
        <xdr:cNvPr id="406" name="フローチャート: 判断 405"/>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102235</xdr:rowOff>
    </xdr:from>
    <xdr:ext cx="534035" cy="258445"/>
    <xdr:sp macro="" textlink="">
      <xdr:nvSpPr>
        <xdr:cNvPr id="407" name="テキスト ボックス 406"/>
        <xdr:cNvSpPr txBox="1"/>
      </xdr:nvSpPr>
      <xdr:spPr>
        <a:xfrm>
          <a:off x="9371965" y="12960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91440</xdr:rowOff>
    </xdr:from>
    <xdr:to xmlns:xdr="http://schemas.openxmlformats.org/drawingml/2006/spreadsheetDrawing">
      <xdr:col>45</xdr:col>
      <xdr:colOff>177800</xdr:colOff>
      <xdr:row>78</xdr:row>
      <xdr:rowOff>115570</xdr:rowOff>
    </xdr:to>
    <xdr:cxnSp macro="">
      <xdr:nvCxnSpPr>
        <xdr:cNvPr id="408" name="直線コネクタ 407"/>
        <xdr:cNvCxnSpPr/>
      </xdr:nvCxnSpPr>
      <xdr:spPr>
        <a:xfrm flipV="1">
          <a:off x="7861300" y="134645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99695</xdr:rowOff>
    </xdr:from>
    <xdr:to xmlns:xdr="http://schemas.openxmlformats.org/drawingml/2006/spreadsheetDrawing">
      <xdr:col>46</xdr:col>
      <xdr:colOff>38100</xdr:colOff>
      <xdr:row>78</xdr:row>
      <xdr:rowOff>29845</xdr:rowOff>
    </xdr:to>
    <xdr:sp macro="" textlink="">
      <xdr:nvSpPr>
        <xdr:cNvPr id="409" name="フローチャート: 判断 408"/>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46355</xdr:rowOff>
    </xdr:from>
    <xdr:ext cx="469265" cy="259080"/>
    <xdr:sp macro="" textlink="">
      <xdr:nvSpPr>
        <xdr:cNvPr id="410" name="テキスト ボックス 409"/>
        <xdr:cNvSpPr txBox="1"/>
      </xdr:nvSpPr>
      <xdr:spPr>
        <a:xfrm>
          <a:off x="8515350" y="1307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113665</xdr:rowOff>
    </xdr:from>
    <xdr:to xmlns:xdr="http://schemas.openxmlformats.org/drawingml/2006/spreadsheetDrawing">
      <xdr:col>41</xdr:col>
      <xdr:colOff>50800</xdr:colOff>
      <xdr:row>78</xdr:row>
      <xdr:rowOff>115570</xdr:rowOff>
    </xdr:to>
    <xdr:cxnSp macro="">
      <xdr:nvCxnSpPr>
        <xdr:cNvPr id="411" name="直線コネクタ 410"/>
        <xdr:cNvCxnSpPr/>
      </xdr:nvCxnSpPr>
      <xdr:spPr>
        <a:xfrm>
          <a:off x="6972300" y="134867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119380</xdr:rowOff>
    </xdr:from>
    <xdr:to xmlns:xdr="http://schemas.openxmlformats.org/drawingml/2006/spreadsheetDrawing">
      <xdr:col>41</xdr:col>
      <xdr:colOff>101600</xdr:colOff>
      <xdr:row>78</xdr:row>
      <xdr:rowOff>49530</xdr:rowOff>
    </xdr:to>
    <xdr:sp macro="" textlink="">
      <xdr:nvSpPr>
        <xdr:cNvPr id="412" name="フローチャート: 判断 411"/>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66040</xdr:rowOff>
    </xdr:from>
    <xdr:ext cx="469265" cy="258445"/>
    <xdr:sp macro="" textlink="">
      <xdr:nvSpPr>
        <xdr:cNvPr id="413" name="テキスト ボックス 412"/>
        <xdr:cNvSpPr txBox="1"/>
      </xdr:nvSpPr>
      <xdr:spPr>
        <a:xfrm>
          <a:off x="7626350" y="13096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50165</xdr:rowOff>
    </xdr:to>
    <xdr:sp macro="" textlink="">
      <xdr:nvSpPr>
        <xdr:cNvPr id="414" name="フローチャート: 判断 413"/>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66675</xdr:rowOff>
    </xdr:from>
    <xdr:ext cx="469265" cy="258445"/>
    <xdr:sp macro="" textlink="">
      <xdr:nvSpPr>
        <xdr:cNvPr id="415" name="テキスト ボックス 414"/>
        <xdr:cNvSpPr txBox="1"/>
      </xdr:nvSpPr>
      <xdr:spPr>
        <a:xfrm>
          <a:off x="6737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158750</xdr:rowOff>
    </xdr:from>
    <xdr:to xmlns:xdr="http://schemas.openxmlformats.org/drawingml/2006/spreadsheetDrawing">
      <xdr:col>55</xdr:col>
      <xdr:colOff>50800</xdr:colOff>
      <xdr:row>78</xdr:row>
      <xdr:rowOff>88900</xdr:rowOff>
    </xdr:to>
    <xdr:sp macro="" textlink="">
      <xdr:nvSpPr>
        <xdr:cNvPr id="421" name="楕円 420"/>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73660</xdr:rowOff>
    </xdr:from>
    <xdr:ext cx="469900" cy="259080"/>
    <xdr:sp macro="" textlink="">
      <xdr:nvSpPr>
        <xdr:cNvPr id="422" name="商工費該当値テキスト"/>
        <xdr:cNvSpPr txBox="1"/>
      </xdr:nvSpPr>
      <xdr:spPr>
        <a:xfrm>
          <a:off x="105283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164465</xdr:rowOff>
    </xdr:from>
    <xdr:to xmlns:xdr="http://schemas.openxmlformats.org/drawingml/2006/spreadsheetDrawing">
      <xdr:col>50</xdr:col>
      <xdr:colOff>165100</xdr:colOff>
      <xdr:row>78</xdr:row>
      <xdr:rowOff>94615</xdr:rowOff>
    </xdr:to>
    <xdr:sp macro="" textlink="">
      <xdr:nvSpPr>
        <xdr:cNvPr id="423" name="楕円 422"/>
        <xdr:cNvSpPr/>
      </xdr:nvSpPr>
      <xdr:spPr>
        <a:xfrm>
          <a:off x="9588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86360</xdr:rowOff>
    </xdr:from>
    <xdr:ext cx="469265" cy="258445"/>
    <xdr:sp macro="" textlink="">
      <xdr:nvSpPr>
        <xdr:cNvPr id="424" name="テキスト ボックス 423"/>
        <xdr:cNvSpPr txBox="1"/>
      </xdr:nvSpPr>
      <xdr:spPr>
        <a:xfrm>
          <a:off x="9404350" y="1345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25" name="楕円 424"/>
        <xdr:cNvSpPr/>
      </xdr:nvSpPr>
      <xdr:spPr>
        <a:xfrm>
          <a:off x="8699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133350</xdr:rowOff>
    </xdr:from>
    <xdr:ext cx="469265" cy="258445"/>
    <xdr:sp macro="" textlink="">
      <xdr:nvSpPr>
        <xdr:cNvPr id="426" name="テキスト ボックス 425"/>
        <xdr:cNvSpPr txBox="1"/>
      </xdr:nvSpPr>
      <xdr:spPr>
        <a:xfrm>
          <a:off x="8515350" y="13506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64770</xdr:rowOff>
    </xdr:from>
    <xdr:to xmlns:xdr="http://schemas.openxmlformats.org/drawingml/2006/spreadsheetDrawing">
      <xdr:col>41</xdr:col>
      <xdr:colOff>101600</xdr:colOff>
      <xdr:row>78</xdr:row>
      <xdr:rowOff>166370</xdr:rowOff>
    </xdr:to>
    <xdr:sp macro="" textlink="">
      <xdr:nvSpPr>
        <xdr:cNvPr id="427" name="楕円 426"/>
        <xdr:cNvSpPr/>
      </xdr:nvSpPr>
      <xdr:spPr>
        <a:xfrm>
          <a:off x="7810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157480</xdr:rowOff>
    </xdr:from>
    <xdr:ext cx="469265" cy="258445"/>
    <xdr:sp macro="" textlink="">
      <xdr:nvSpPr>
        <xdr:cNvPr id="428" name="テキスト ボックス 427"/>
        <xdr:cNvSpPr txBox="1"/>
      </xdr:nvSpPr>
      <xdr:spPr>
        <a:xfrm>
          <a:off x="7626350" y="13530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63500</xdr:rowOff>
    </xdr:from>
    <xdr:to xmlns:xdr="http://schemas.openxmlformats.org/drawingml/2006/spreadsheetDrawing">
      <xdr:col>36</xdr:col>
      <xdr:colOff>165100</xdr:colOff>
      <xdr:row>78</xdr:row>
      <xdr:rowOff>164465</xdr:rowOff>
    </xdr:to>
    <xdr:sp macro="" textlink="">
      <xdr:nvSpPr>
        <xdr:cNvPr id="429" name="楕円 428"/>
        <xdr:cNvSpPr/>
      </xdr:nvSpPr>
      <xdr:spPr>
        <a:xfrm>
          <a:off x="6921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155575</xdr:rowOff>
    </xdr:from>
    <xdr:ext cx="469265" cy="258445"/>
    <xdr:sp macro="" textlink="">
      <xdr:nvSpPr>
        <xdr:cNvPr id="430" name="テキスト ボックス 429"/>
        <xdr:cNvSpPr txBox="1"/>
      </xdr:nvSpPr>
      <xdr:spPr>
        <a:xfrm>
          <a:off x="6737350" y="13528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2" name="テキスト ボックス 44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6" name="テキスト ボックス 445"/>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0" name="テキスト ボックス 44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98</xdr:row>
      <xdr:rowOff>37465</xdr:rowOff>
    </xdr:to>
    <xdr:cxnSp macro="">
      <xdr:nvCxnSpPr>
        <xdr:cNvPr id="454" name="直線コネクタ 453"/>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41910</xdr:rowOff>
    </xdr:from>
    <xdr:ext cx="534670" cy="258445"/>
    <xdr:sp macro="" textlink="">
      <xdr:nvSpPr>
        <xdr:cNvPr id="455" name="土木費最小値テキスト"/>
        <xdr:cNvSpPr txBox="1"/>
      </xdr:nvSpPr>
      <xdr:spPr>
        <a:xfrm>
          <a:off x="10528300" y="16844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37465</xdr:rowOff>
    </xdr:from>
    <xdr:to xmlns:xdr="http://schemas.openxmlformats.org/drawingml/2006/spreadsheetDrawing">
      <xdr:col>55</xdr:col>
      <xdr:colOff>88900</xdr:colOff>
      <xdr:row>98</xdr:row>
      <xdr:rowOff>37465</xdr:rowOff>
    </xdr:to>
    <xdr:cxnSp macro="">
      <xdr:nvCxnSpPr>
        <xdr:cNvPr id="456" name="直線コネクタ 455"/>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8445"/>
    <xdr:sp macro="" textlink="">
      <xdr:nvSpPr>
        <xdr:cNvPr id="457" name="土木費最大値テキスト"/>
        <xdr:cNvSpPr txBox="1"/>
      </xdr:nvSpPr>
      <xdr:spPr>
        <a:xfrm>
          <a:off x="10528300" y="15289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58" name="直線コネクタ 457"/>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83820</xdr:rowOff>
    </xdr:from>
    <xdr:to xmlns:xdr="http://schemas.openxmlformats.org/drawingml/2006/spreadsheetDrawing">
      <xdr:col>55</xdr:col>
      <xdr:colOff>0</xdr:colOff>
      <xdr:row>97</xdr:row>
      <xdr:rowOff>88265</xdr:rowOff>
    </xdr:to>
    <xdr:cxnSp macro="">
      <xdr:nvCxnSpPr>
        <xdr:cNvPr id="459" name="直線コネクタ 458"/>
        <xdr:cNvCxnSpPr/>
      </xdr:nvCxnSpPr>
      <xdr:spPr>
        <a:xfrm>
          <a:off x="9639300" y="167144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18415</xdr:rowOff>
    </xdr:from>
    <xdr:ext cx="534670" cy="258445"/>
    <xdr:sp macro="" textlink="">
      <xdr:nvSpPr>
        <xdr:cNvPr id="460" name="土木費平均値テキスト"/>
        <xdr:cNvSpPr txBox="1"/>
      </xdr:nvSpPr>
      <xdr:spPr>
        <a:xfrm>
          <a:off x="10528300" y="16306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167005</xdr:rowOff>
    </xdr:from>
    <xdr:to xmlns:xdr="http://schemas.openxmlformats.org/drawingml/2006/spreadsheetDrawing">
      <xdr:col>55</xdr:col>
      <xdr:colOff>50800</xdr:colOff>
      <xdr:row>96</xdr:row>
      <xdr:rowOff>97790</xdr:rowOff>
    </xdr:to>
    <xdr:sp macro="" textlink="">
      <xdr:nvSpPr>
        <xdr:cNvPr id="461" name="フローチャート: 判断 460"/>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83820</xdr:rowOff>
    </xdr:from>
    <xdr:to xmlns:xdr="http://schemas.openxmlformats.org/drawingml/2006/spreadsheetDrawing">
      <xdr:col>50</xdr:col>
      <xdr:colOff>114300</xdr:colOff>
      <xdr:row>97</xdr:row>
      <xdr:rowOff>146050</xdr:rowOff>
    </xdr:to>
    <xdr:cxnSp macro="">
      <xdr:nvCxnSpPr>
        <xdr:cNvPr id="462" name="直線コネクタ 461"/>
        <xdr:cNvCxnSpPr/>
      </xdr:nvCxnSpPr>
      <xdr:spPr>
        <a:xfrm flipV="1">
          <a:off x="8750300" y="167144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14605</xdr:rowOff>
    </xdr:from>
    <xdr:to xmlns:xdr="http://schemas.openxmlformats.org/drawingml/2006/spreadsheetDrawing">
      <xdr:col>50</xdr:col>
      <xdr:colOff>165100</xdr:colOff>
      <xdr:row>96</xdr:row>
      <xdr:rowOff>116205</xdr:rowOff>
    </xdr:to>
    <xdr:sp macro="" textlink="">
      <xdr:nvSpPr>
        <xdr:cNvPr id="463" name="フローチャート: 判断 462"/>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132715</xdr:rowOff>
    </xdr:from>
    <xdr:ext cx="534035" cy="258445"/>
    <xdr:sp macro="" textlink="">
      <xdr:nvSpPr>
        <xdr:cNvPr id="464" name="テキスト ボックス 463"/>
        <xdr:cNvSpPr txBox="1"/>
      </xdr:nvSpPr>
      <xdr:spPr>
        <a:xfrm>
          <a:off x="9371965" y="1624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75565</xdr:rowOff>
    </xdr:from>
    <xdr:to xmlns:xdr="http://schemas.openxmlformats.org/drawingml/2006/spreadsheetDrawing">
      <xdr:col>45</xdr:col>
      <xdr:colOff>177800</xdr:colOff>
      <xdr:row>97</xdr:row>
      <xdr:rowOff>146050</xdr:rowOff>
    </xdr:to>
    <xdr:cxnSp macro="">
      <xdr:nvCxnSpPr>
        <xdr:cNvPr id="465" name="直線コネクタ 464"/>
        <xdr:cNvCxnSpPr/>
      </xdr:nvCxnSpPr>
      <xdr:spPr>
        <a:xfrm>
          <a:off x="7861300" y="167062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22860</xdr:rowOff>
    </xdr:from>
    <xdr:to xmlns:xdr="http://schemas.openxmlformats.org/drawingml/2006/spreadsheetDrawing">
      <xdr:col>46</xdr:col>
      <xdr:colOff>38100</xdr:colOff>
      <xdr:row>96</xdr:row>
      <xdr:rowOff>124460</xdr:rowOff>
    </xdr:to>
    <xdr:sp macro="" textlink="">
      <xdr:nvSpPr>
        <xdr:cNvPr id="466" name="フローチャート: 判断 465"/>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140970</xdr:rowOff>
    </xdr:from>
    <xdr:ext cx="534035" cy="259080"/>
    <xdr:sp macro="" textlink="">
      <xdr:nvSpPr>
        <xdr:cNvPr id="467" name="テキスト ボックス 466"/>
        <xdr:cNvSpPr txBox="1"/>
      </xdr:nvSpPr>
      <xdr:spPr>
        <a:xfrm>
          <a:off x="8482965" y="16257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75565</xdr:rowOff>
    </xdr:from>
    <xdr:to xmlns:xdr="http://schemas.openxmlformats.org/drawingml/2006/spreadsheetDrawing">
      <xdr:col>41</xdr:col>
      <xdr:colOff>50800</xdr:colOff>
      <xdr:row>97</xdr:row>
      <xdr:rowOff>81915</xdr:rowOff>
    </xdr:to>
    <xdr:cxnSp macro="">
      <xdr:nvCxnSpPr>
        <xdr:cNvPr id="468" name="直線コネクタ 467"/>
        <xdr:cNvCxnSpPr/>
      </xdr:nvCxnSpPr>
      <xdr:spPr>
        <a:xfrm flipV="1">
          <a:off x="6972300" y="16706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26670</xdr:rowOff>
    </xdr:from>
    <xdr:to xmlns:xdr="http://schemas.openxmlformats.org/drawingml/2006/spreadsheetDrawing">
      <xdr:col>41</xdr:col>
      <xdr:colOff>101600</xdr:colOff>
      <xdr:row>96</xdr:row>
      <xdr:rowOff>128270</xdr:rowOff>
    </xdr:to>
    <xdr:sp macro="" textlink="">
      <xdr:nvSpPr>
        <xdr:cNvPr id="469" name="フローチャート: 判断 468"/>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144780</xdr:rowOff>
    </xdr:from>
    <xdr:ext cx="534035" cy="258445"/>
    <xdr:sp macro="" textlink="">
      <xdr:nvSpPr>
        <xdr:cNvPr id="470" name="テキスト ボックス 469"/>
        <xdr:cNvSpPr txBox="1"/>
      </xdr:nvSpPr>
      <xdr:spPr>
        <a:xfrm>
          <a:off x="7593965" y="16261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6985</xdr:rowOff>
    </xdr:from>
    <xdr:to xmlns:xdr="http://schemas.openxmlformats.org/drawingml/2006/spreadsheetDrawing">
      <xdr:col>36</xdr:col>
      <xdr:colOff>165100</xdr:colOff>
      <xdr:row>96</xdr:row>
      <xdr:rowOff>109220</xdr:rowOff>
    </xdr:to>
    <xdr:sp macro="" textlink="">
      <xdr:nvSpPr>
        <xdr:cNvPr id="471" name="フローチャート: 判断 470"/>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125095</xdr:rowOff>
    </xdr:from>
    <xdr:ext cx="534035" cy="258445"/>
    <xdr:sp macro="" textlink="">
      <xdr:nvSpPr>
        <xdr:cNvPr id="472" name="テキスト ボックス 471"/>
        <xdr:cNvSpPr txBox="1"/>
      </xdr:nvSpPr>
      <xdr:spPr>
        <a:xfrm>
          <a:off x="6704965" y="1624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37465</xdr:rowOff>
    </xdr:from>
    <xdr:to xmlns:xdr="http://schemas.openxmlformats.org/drawingml/2006/spreadsheetDrawing">
      <xdr:col>55</xdr:col>
      <xdr:colOff>50800</xdr:colOff>
      <xdr:row>97</xdr:row>
      <xdr:rowOff>139065</xdr:rowOff>
    </xdr:to>
    <xdr:sp macro="" textlink="">
      <xdr:nvSpPr>
        <xdr:cNvPr id="478" name="楕円 477"/>
        <xdr:cNvSpPr/>
      </xdr:nvSpPr>
      <xdr:spPr>
        <a:xfrm>
          <a:off x="10426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123825</xdr:rowOff>
    </xdr:from>
    <xdr:ext cx="534670" cy="258445"/>
    <xdr:sp macro="" textlink="">
      <xdr:nvSpPr>
        <xdr:cNvPr id="479" name="土木費該当値テキスト"/>
        <xdr:cNvSpPr txBox="1"/>
      </xdr:nvSpPr>
      <xdr:spPr>
        <a:xfrm>
          <a:off x="10528300" y="16583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33020</xdr:rowOff>
    </xdr:from>
    <xdr:to xmlns:xdr="http://schemas.openxmlformats.org/drawingml/2006/spreadsheetDrawing">
      <xdr:col>50</xdr:col>
      <xdr:colOff>165100</xdr:colOff>
      <xdr:row>97</xdr:row>
      <xdr:rowOff>134620</xdr:rowOff>
    </xdr:to>
    <xdr:sp macro="" textlink="">
      <xdr:nvSpPr>
        <xdr:cNvPr id="480" name="楕円 479"/>
        <xdr:cNvSpPr/>
      </xdr:nvSpPr>
      <xdr:spPr>
        <a:xfrm>
          <a:off x="958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125730</xdr:rowOff>
    </xdr:from>
    <xdr:ext cx="534035" cy="259080"/>
    <xdr:sp macro="" textlink="">
      <xdr:nvSpPr>
        <xdr:cNvPr id="481" name="テキスト ボックス 480"/>
        <xdr:cNvSpPr txBox="1"/>
      </xdr:nvSpPr>
      <xdr:spPr>
        <a:xfrm>
          <a:off x="9371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95250</xdr:rowOff>
    </xdr:from>
    <xdr:to xmlns:xdr="http://schemas.openxmlformats.org/drawingml/2006/spreadsheetDrawing">
      <xdr:col>46</xdr:col>
      <xdr:colOff>38100</xdr:colOff>
      <xdr:row>98</xdr:row>
      <xdr:rowOff>25400</xdr:rowOff>
    </xdr:to>
    <xdr:sp macro="" textlink="">
      <xdr:nvSpPr>
        <xdr:cNvPr id="482" name="楕円 481"/>
        <xdr:cNvSpPr/>
      </xdr:nvSpPr>
      <xdr:spPr>
        <a:xfrm>
          <a:off x="8699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16510</xdr:rowOff>
    </xdr:from>
    <xdr:ext cx="534035" cy="259080"/>
    <xdr:sp macro="" textlink="">
      <xdr:nvSpPr>
        <xdr:cNvPr id="483" name="テキスト ボックス 482"/>
        <xdr:cNvSpPr txBox="1"/>
      </xdr:nvSpPr>
      <xdr:spPr>
        <a:xfrm>
          <a:off x="8482965" y="16818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24765</xdr:rowOff>
    </xdr:from>
    <xdr:to xmlns:xdr="http://schemas.openxmlformats.org/drawingml/2006/spreadsheetDrawing">
      <xdr:col>41</xdr:col>
      <xdr:colOff>101600</xdr:colOff>
      <xdr:row>97</xdr:row>
      <xdr:rowOff>126365</xdr:rowOff>
    </xdr:to>
    <xdr:sp macro="" textlink="">
      <xdr:nvSpPr>
        <xdr:cNvPr id="484" name="楕円 483"/>
        <xdr:cNvSpPr/>
      </xdr:nvSpPr>
      <xdr:spPr>
        <a:xfrm>
          <a:off x="781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117475</xdr:rowOff>
    </xdr:from>
    <xdr:ext cx="534035" cy="259080"/>
    <xdr:sp macro="" textlink="">
      <xdr:nvSpPr>
        <xdr:cNvPr id="485" name="テキスト ボックス 484"/>
        <xdr:cNvSpPr txBox="1"/>
      </xdr:nvSpPr>
      <xdr:spPr>
        <a:xfrm>
          <a:off x="759396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31115</xdr:rowOff>
    </xdr:from>
    <xdr:to xmlns:xdr="http://schemas.openxmlformats.org/drawingml/2006/spreadsheetDrawing">
      <xdr:col>36</xdr:col>
      <xdr:colOff>165100</xdr:colOff>
      <xdr:row>97</xdr:row>
      <xdr:rowOff>132715</xdr:rowOff>
    </xdr:to>
    <xdr:sp macro="" textlink="">
      <xdr:nvSpPr>
        <xdr:cNvPr id="486" name="楕円 485"/>
        <xdr:cNvSpPr/>
      </xdr:nvSpPr>
      <xdr:spPr>
        <a:xfrm>
          <a:off x="6921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123825</xdr:rowOff>
    </xdr:from>
    <xdr:ext cx="534035" cy="258445"/>
    <xdr:sp macro="" textlink="">
      <xdr:nvSpPr>
        <xdr:cNvPr id="487" name="テキスト ボックス 486"/>
        <xdr:cNvSpPr txBox="1"/>
      </xdr:nvSpPr>
      <xdr:spPr>
        <a:xfrm>
          <a:off x="6704965" y="1675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8" name="テキスト ボックス 497"/>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0" name="テキスト ボックス 499"/>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2" name="テキスト ボックス 501"/>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4" name="テキスト ボックス 503"/>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6" name="テキスト ボックス 505"/>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8" name="テキスト ボックス 507"/>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98425</xdr:rowOff>
    </xdr:from>
    <xdr:to xmlns:xdr="http://schemas.openxmlformats.org/drawingml/2006/spreadsheetDrawing">
      <xdr:col>85</xdr:col>
      <xdr:colOff>126365</xdr:colOff>
      <xdr:row>39</xdr:row>
      <xdr:rowOff>71120</xdr:rowOff>
    </xdr:to>
    <xdr:cxnSp macro="">
      <xdr:nvCxnSpPr>
        <xdr:cNvPr id="510" name="直線コネクタ 509"/>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74930</xdr:rowOff>
    </xdr:from>
    <xdr:ext cx="469900" cy="258445"/>
    <xdr:sp macro="" textlink="">
      <xdr:nvSpPr>
        <xdr:cNvPr id="511" name="消防費最小値テキスト"/>
        <xdr:cNvSpPr txBox="1"/>
      </xdr:nvSpPr>
      <xdr:spPr>
        <a:xfrm>
          <a:off x="16370300" y="676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71120</xdr:rowOff>
    </xdr:from>
    <xdr:to xmlns:xdr="http://schemas.openxmlformats.org/drawingml/2006/spreadsheetDrawing">
      <xdr:col>86</xdr:col>
      <xdr:colOff>25400</xdr:colOff>
      <xdr:row>39</xdr:row>
      <xdr:rowOff>71120</xdr:rowOff>
    </xdr:to>
    <xdr:cxnSp macro="">
      <xdr:nvCxnSpPr>
        <xdr:cNvPr id="512" name="直線コネクタ 511"/>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45085</xdr:rowOff>
    </xdr:from>
    <xdr:ext cx="534670" cy="258445"/>
    <xdr:sp macro="" textlink="">
      <xdr:nvSpPr>
        <xdr:cNvPr id="513" name="消防費最大値テキスト"/>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98425</xdr:rowOff>
    </xdr:from>
    <xdr:to xmlns:xdr="http://schemas.openxmlformats.org/drawingml/2006/spreadsheetDrawing">
      <xdr:col>86</xdr:col>
      <xdr:colOff>25400</xdr:colOff>
      <xdr:row>32</xdr:row>
      <xdr:rowOff>98425</xdr:rowOff>
    </xdr:to>
    <xdr:cxnSp macro="">
      <xdr:nvCxnSpPr>
        <xdr:cNvPr id="514" name="直線コネクタ 513"/>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26670</xdr:rowOff>
    </xdr:from>
    <xdr:to xmlns:xdr="http://schemas.openxmlformats.org/drawingml/2006/spreadsheetDrawing">
      <xdr:col>85</xdr:col>
      <xdr:colOff>127000</xdr:colOff>
      <xdr:row>38</xdr:row>
      <xdr:rowOff>81280</xdr:rowOff>
    </xdr:to>
    <xdr:cxnSp macro="">
      <xdr:nvCxnSpPr>
        <xdr:cNvPr id="515" name="直線コネクタ 514"/>
        <xdr:cNvCxnSpPr/>
      </xdr:nvCxnSpPr>
      <xdr:spPr>
        <a:xfrm flipV="1">
          <a:off x="15481300" y="65417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60325</xdr:rowOff>
    </xdr:from>
    <xdr:ext cx="534670" cy="259080"/>
    <xdr:sp macro="" textlink="">
      <xdr:nvSpPr>
        <xdr:cNvPr id="516" name="消防費平均値テキスト"/>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177800</xdr:colOff>
      <xdr:row>37</xdr:row>
      <xdr:rowOff>139065</xdr:rowOff>
    </xdr:to>
    <xdr:sp macro="" textlink="">
      <xdr:nvSpPr>
        <xdr:cNvPr id="517" name="フローチャート: 判断 516"/>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55245</xdr:rowOff>
    </xdr:from>
    <xdr:to xmlns:xdr="http://schemas.openxmlformats.org/drawingml/2006/spreadsheetDrawing">
      <xdr:col>81</xdr:col>
      <xdr:colOff>50800</xdr:colOff>
      <xdr:row>38</xdr:row>
      <xdr:rowOff>81280</xdr:rowOff>
    </xdr:to>
    <xdr:cxnSp macro="">
      <xdr:nvCxnSpPr>
        <xdr:cNvPr id="518" name="直線コネクタ 517"/>
        <xdr:cNvCxnSpPr/>
      </xdr:nvCxnSpPr>
      <xdr:spPr>
        <a:xfrm>
          <a:off x="14592300" y="65703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15875</xdr:rowOff>
    </xdr:from>
    <xdr:to xmlns:xdr="http://schemas.openxmlformats.org/drawingml/2006/spreadsheetDrawing">
      <xdr:col>81</xdr:col>
      <xdr:colOff>101600</xdr:colOff>
      <xdr:row>37</xdr:row>
      <xdr:rowOff>117475</xdr:rowOff>
    </xdr:to>
    <xdr:sp macro="" textlink="">
      <xdr:nvSpPr>
        <xdr:cNvPr id="519" name="フローチャート: 判断 518"/>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133985</xdr:rowOff>
    </xdr:from>
    <xdr:ext cx="534035" cy="258445"/>
    <xdr:sp macro="" textlink="">
      <xdr:nvSpPr>
        <xdr:cNvPr id="520" name="テキスト ボックス 519"/>
        <xdr:cNvSpPr txBox="1"/>
      </xdr:nvSpPr>
      <xdr:spPr>
        <a:xfrm>
          <a:off x="15213965" y="613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55245</xdr:rowOff>
    </xdr:from>
    <xdr:to xmlns:xdr="http://schemas.openxmlformats.org/drawingml/2006/spreadsheetDrawing">
      <xdr:col>76</xdr:col>
      <xdr:colOff>114300</xdr:colOff>
      <xdr:row>38</xdr:row>
      <xdr:rowOff>88265</xdr:rowOff>
    </xdr:to>
    <xdr:cxnSp macro="">
      <xdr:nvCxnSpPr>
        <xdr:cNvPr id="521" name="直線コネクタ 520"/>
        <xdr:cNvCxnSpPr/>
      </xdr:nvCxnSpPr>
      <xdr:spPr>
        <a:xfrm flipV="1">
          <a:off x="13703300" y="65703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36195</xdr:rowOff>
    </xdr:from>
    <xdr:to xmlns:xdr="http://schemas.openxmlformats.org/drawingml/2006/spreadsheetDrawing">
      <xdr:col>76</xdr:col>
      <xdr:colOff>165100</xdr:colOff>
      <xdr:row>37</xdr:row>
      <xdr:rowOff>137795</xdr:rowOff>
    </xdr:to>
    <xdr:sp macro="" textlink="">
      <xdr:nvSpPr>
        <xdr:cNvPr id="522" name="フローチャート: 判断 521"/>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154940</xdr:rowOff>
    </xdr:from>
    <xdr:ext cx="534035" cy="258445"/>
    <xdr:sp macro="" textlink="">
      <xdr:nvSpPr>
        <xdr:cNvPr id="523" name="テキスト ボックス 522"/>
        <xdr:cNvSpPr txBox="1"/>
      </xdr:nvSpPr>
      <xdr:spPr>
        <a:xfrm>
          <a:off x="14324965" y="6155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77470</xdr:rowOff>
    </xdr:from>
    <xdr:to xmlns:xdr="http://schemas.openxmlformats.org/drawingml/2006/spreadsheetDrawing">
      <xdr:col>71</xdr:col>
      <xdr:colOff>177800</xdr:colOff>
      <xdr:row>38</xdr:row>
      <xdr:rowOff>88265</xdr:rowOff>
    </xdr:to>
    <xdr:cxnSp macro="">
      <xdr:nvCxnSpPr>
        <xdr:cNvPr id="524" name="直線コネクタ 523"/>
        <xdr:cNvCxnSpPr/>
      </xdr:nvCxnSpPr>
      <xdr:spPr>
        <a:xfrm>
          <a:off x="12814300" y="65925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62230</xdr:rowOff>
    </xdr:from>
    <xdr:to xmlns:xdr="http://schemas.openxmlformats.org/drawingml/2006/spreadsheetDrawing">
      <xdr:col>72</xdr:col>
      <xdr:colOff>38100</xdr:colOff>
      <xdr:row>37</xdr:row>
      <xdr:rowOff>163830</xdr:rowOff>
    </xdr:to>
    <xdr:sp macro="" textlink="">
      <xdr:nvSpPr>
        <xdr:cNvPr id="525" name="フローチャート: 判断 524"/>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8890</xdr:rowOff>
    </xdr:from>
    <xdr:ext cx="534035" cy="258445"/>
    <xdr:sp macro="" textlink="">
      <xdr:nvSpPr>
        <xdr:cNvPr id="526" name="テキスト ボックス 525"/>
        <xdr:cNvSpPr txBox="1"/>
      </xdr:nvSpPr>
      <xdr:spPr>
        <a:xfrm>
          <a:off x="13435965" y="618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43815</xdr:rowOff>
    </xdr:from>
    <xdr:to xmlns:xdr="http://schemas.openxmlformats.org/drawingml/2006/spreadsheetDrawing">
      <xdr:col>67</xdr:col>
      <xdr:colOff>101600</xdr:colOff>
      <xdr:row>37</xdr:row>
      <xdr:rowOff>145415</xdr:rowOff>
    </xdr:to>
    <xdr:sp macro="" textlink="">
      <xdr:nvSpPr>
        <xdr:cNvPr id="527" name="フローチャート: 判断 526"/>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161925</xdr:rowOff>
    </xdr:from>
    <xdr:ext cx="534035" cy="259080"/>
    <xdr:sp macro="" textlink="">
      <xdr:nvSpPr>
        <xdr:cNvPr id="528" name="テキスト ボックス 527"/>
        <xdr:cNvSpPr txBox="1"/>
      </xdr:nvSpPr>
      <xdr:spPr>
        <a:xfrm>
          <a:off x="12546965" y="616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534" name="楕円 533"/>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125730</xdr:rowOff>
    </xdr:from>
    <xdr:ext cx="534670" cy="259080"/>
    <xdr:sp macro="" textlink="">
      <xdr:nvSpPr>
        <xdr:cNvPr id="535" name="消防費該当値テキスト"/>
        <xdr:cNvSpPr txBox="1"/>
      </xdr:nvSpPr>
      <xdr:spPr>
        <a:xfrm>
          <a:off x="16370300" y="646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30480</xdr:rowOff>
    </xdr:from>
    <xdr:to xmlns:xdr="http://schemas.openxmlformats.org/drawingml/2006/spreadsheetDrawing">
      <xdr:col>81</xdr:col>
      <xdr:colOff>101600</xdr:colOff>
      <xdr:row>38</xdr:row>
      <xdr:rowOff>132080</xdr:rowOff>
    </xdr:to>
    <xdr:sp macro="" textlink="">
      <xdr:nvSpPr>
        <xdr:cNvPr id="536" name="楕円 535"/>
        <xdr:cNvSpPr/>
      </xdr:nvSpPr>
      <xdr:spPr>
        <a:xfrm>
          <a:off x="15430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123190</xdr:rowOff>
    </xdr:from>
    <xdr:ext cx="534035" cy="258445"/>
    <xdr:sp macro="" textlink="">
      <xdr:nvSpPr>
        <xdr:cNvPr id="537" name="テキスト ボックス 536"/>
        <xdr:cNvSpPr txBox="1"/>
      </xdr:nvSpPr>
      <xdr:spPr>
        <a:xfrm>
          <a:off x="15213965" y="6638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4445</xdr:rowOff>
    </xdr:from>
    <xdr:to xmlns:xdr="http://schemas.openxmlformats.org/drawingml/2006/spreadsheetDrawing">
      <xdr:col>76</xdr:col>
      <xdr:colOff>165100</xdr:colOff>
      <xdr:row>38</xdr:row>
      <xdr:rowOff>106045</xdr:rowOff>
    </xdr:to>
    <xdr:sp macro="" textlink="">
      <xdr:nvSpPr>
        <xdr:cNvPr id="538" name="楕円 537"/>
        <xdr:cNvSpPr/>
      </xdr:nvSpPr>
      <xdr:spPr>
        <a:xfrm>
          <a:off x="14541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97790</xdr:rowOff>
    </xdr:from>
    <xdr:ext cx="534035" cy="258445"/>
    <xdr:sp macro="" textlink="">
      <xdr:nvSpPr>
        <xdr:cNvPr id="539" name="テキスト ボックス 538"/>
        <xdr:cNvSpPr txBox="1"/>
      </xdr:nvSpPr>
      <xdr:spPr>
        <a:xfrm>
          <a:off x="143249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37465</xdr:rowOff>
    </xdr:from>
    <xdr:to xmlns:xdr="http://schemas.openxmlformats.org/drawingml/2006/spreadsheetDrawing">
      <xdr:col>72</xdr:col>
      <xdr:colOff>38100</xdr:colOff>
      <xdr:row>38</xdr:row>
      <xdr:rowOff>139065</xdr:rowOff>
    </xdr:to>
    <xdr:sp macro="" textlink="">
      <xdr:nvSpPr>
        <xdr:cNvPr id="540" name="楕円 539"/>
        <xdr:cNvSpPr/>
      </xdr:nvSpPr>
      <xdr:spPr>
        <a:xfrm>
          <a:off x="13652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130175</xdr:rowOff>
    </xdr:from>
    <xdr:ext cx="534035" cy="259080"/>
    <xdr:sp macro="" textlink="">
      <xdr:nvSpPr>
        <xdr:cNvPr id="541" name="テキスト ボックス 540"/>
        <xdr:cNvSpPr txBox="1"/>
      </xdr:nvSpPr>
      <xdr:spPr>
        <a:xfrm>
          <a:off x="13435965" y="664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26670</xdr:rowOff>
    </xdr:from>
    <xdr:to xmlns:xdr="http://schemas.openxmlformats.org/drawingml/2006/spreadsheetDrawing">
      <xdr:col>67</xdr:col>
      <xdr:colOff>101600</xdr:colOff>
      <xdr:row>38</xdr:row>
      <xdr:rowOff>128270</xdr:rowOff>
    </xdr:to>
    <xdr:sp macro="" textlink="">
      <xdr:nvSpPr>
        <xdr:cNvPr id="542" name="楕円 541"/>
        <xdr:cNvSpPr/>
      </xdr:nvSpPr>
      <xdr:spPr>
        <a:xfrm>
          <a:off x="12763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119380</xdr:rowOff>
    </xdr:from>
    <xdr:ext cx="534035" cy="259080"/>
    <xdr:sp macro="" textlink="">
      <xdr:nvSpPr>
        <xdr:cNvPr id="543" name="テキスト ボックス 542"/>
        <xdr:cNvSpPr txBox="1"/>
      </xdr:nvSpPr>
      <xdr:spPr>
        <a:xfrm>
          <a:off x="12546965" y="663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4" name="テキスト ボックス 553"/>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6" name="テキスト ボックス 555"/>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8" name="テキスト ボックス 557"/>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0" name="テキスト ボックス 559"/>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8445"/>
    <xdr:sp macro="" textlink="">
      <xdr:nvSpPr>
        <xdr:cNvPr id="562" name="テキスト ボックス 561"/>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4" name="テキスト ボックス 563"/>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6" name="テキスト ボックス 565"/>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8"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132080</xdr:rowOff>
    </xdr:from>
    <xdr:to xmlns:xdr="http://schemas.openxmlformats.org/drawingml/2006/spreadsheetDrawing">
      <xdr:col>85</xdr:col>
      <xdr:colOff>126365</xdr:colOff>
      <xdr:row>59</xdr:row>
      <xdr:rowOff>25400</xdr:rowOff>
    </xdr:to>
    <xdr:cxnSp macro="">
      <xdr:nvCxnSpPr>
        <xdr:cNvPr id="570" name="直線コネクタ 569"/>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29845</xdr:rowOff>
    </xdr:from>
    <xdr:ext cx="534670" cy="258445"/>
    <xdr:sp macro="" textlink="">
      <xdr:nvSpPr>
        <xdr:cNvPr id="571" name="教育費最小値テキスト"/>
        <xdr:cNvSpPr txBox="1"/>
      </xdr:nvSpPr>
      <xdr:spPr>
        <a:xfrm>
          <a:off x="16370300" y="10145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25400</xdr:rowOff>
    </xdr:from>
    <xdr:to xmlns:xdr="http://schemas.openxmlformats.org/drawingml/2006/spreadsheetDrawing">
      <xdr:col>86</xdr:col>
      <xdr:colOff>25400</xdr:colOff>
      <xdr:row>59</xdr:row>
      <xdr:rowOff>25400</xdr:rowOff>
    </xdr:to>
    <xdr:cxnSp macro="">
      <xdr:nvCxnSpPr>
        <xdr:cNvPr id="572" name="直線コネクタ 571"/>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78105</xdr:rowOff>
    </xdr:from>
    <xdr:ext cx="598805" cy="258445"/>
    <xdr:sp macro="" textlink="">
      <xdr:nvSpPr>
        <xdr:cNvPr id="573" name="教育費最大値テキスト"/>
        <xdr:cNvSpPr txBox="1"/>
      </xdr:nvSpPr>
      <xdr:spPr>
        <a:xfrm>
          <a:off x="16370300" y="847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132080</xdr:rowOff>
    </xdr:from>
    <xdr:to xmlns:xdr="http://schemas.openxmlformats.org/drawingml/2006/spreadsheetDrawing">
      <xdr:col>86</xdr:col>
      <xdr:colOff>25400</xdr:colOff>
      <xdr:row>50</xdr:row>
      <xdr:rowOff>132080</xdr:rowOff>
    </xdr:to>
    <xdr:cxnSp macro="">
      <xdr:nvCxnSpPr>
        <xdr:cNvPr id="574" name="直線コネクタ 573"/>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86360</xdr:rowOff>
    </xdr:from>
    <xdr:to xmlns:xdr="http://schemas.openxmlformats.org/drawingml/2006/spreadsheetDrawing">
      <xdr:col>85</xdr:col>
      <xdr:colOff>127000</xdr:colOff>
      <xdr:row>57</xdr:row>
      <xdr:rowOff>100330</xdr:rowOff>
    </xdr:to>
    <xdr:cxnSp macro="">
      <xdr:nvCxnSpPr>
        <xdr:cNvPr id="575" name="直線コネクタ 574"/>
        <xdr:cNvCxnSpPr/>
      </xdr:nvCxnSpPr>
      <xdr:spPr>
        <a:xfrm>
          <a:off x="15481300" y="9687560"/>
          <a:ext cx="8382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142240</xdr:rowOff>
    </xdr:from>
    <xdr:ext cx="534670" cy="259080"/>
    <xdr:sp macro="" textlink="">
      <xdr:nvSpPr>
        <xdr:cNvPr id="576" name="教育費平均値テキスト"/>
        <xdr:cNvSpPr txBox="1"/>
      </xdr:nvSpPr>
      <xdr:spPr>
        <a:xfrm>
          <a:off x="1637030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119380</xdr:rowOff>
    </xdr:from>
    <xdr:to xmlns:xdr="http://schemas.openxmlformats.org/drawingml/2006/spreadsheetDrawing">
      <xdr:col>85</xdr:col>
      <xdr:colOff>177800</xdr:colOff>
      <xdr:row>57</xdr:row>
      <xdr:rowOff>49530</xdr:rowOff>
    </xdr:to>
    <xdr:sp macro="" textlink="">
      <xdr:nvSpPr>
        <xdr:cNvPr id="577" name="フローチャート: 判断 576"/>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86360</xdr:rowOff>
    </xdr:from>
    <xdr:to xmlns:xdr="http://schemas.openxmlformats.org/drawingml/2006/spreadsheetDrawing">
      <xdr:col>81</xdr:col>
      <xdr:colOff>50800</xdr:colOff>
      <xdr:row>57</xdr:row>
      <xdr:rowOff>146050</xdr:rowOff>
    </xdr:to>
    <xdr:cxnSp macro="">
      <xdr:nvCxnSpPr>
        <xdr:cNvPr id="578" name="直線コネクタ 577"/>
        <xdr:cNvCxnSpPr/>
      </xdr:nvCxnSpPr>
      <xdr:spPr>
        <a:xfrm flipV="1">
          <a:off x="14592300" y="968756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79" name="フローチャート: 判断 578"/>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146050</xdr:rowOff>
    </xdr:from>
    <xdr:ext cx="534035" cy="258445"/>
    <xdr:sp macro="" textlink="">
      <xdr:nvSpPr>
        <xdr:cNvPr id="580" name="テキスト ボックス 579"/>
        <xdr:cNvSpPr txBox="1"/>
      </xdr:nvSpPr>
      <xdr:spPr>
        <a:xfrm>
          <a:off x="15213965" y="9404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146050</xdr:rowOff>
    </xdr:from>
    <xdr:to xmlns:xdr="http://schemas.openxmlformats.org/drawingml/2006/spreadsheetDrawing">
      <xdr:col>76</xdr:col>
      <xdr:colOff>114300</xdr:colOff>
      <xdr:row>58</xdr:row>
      <xdr:rowOff>6350</xdr:rowOff>
    </xdr:to>
    <xdr:cxnSp macro="">
      <xdr:nvCxnSpPr>
        <xdr:cNvPr id="581" name="直線コネクタ 580"/>
        <xdr:cNvCxnSpPr/>
      </xdr:nvCxnSpPr>
      <xdr:spPr>
        <a:xfrm flipV="1">
          <a:off x="13703300" y="99187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128270</xdr:rowOff>
    </xdr:from>
    <xdr:to xmlns:xdr="http://schemas.openxmlformats.org/drawingml/2006/spreadsheetDrawing">
      <xdr:col>76</xdr:col>
      <xdr:colOff>165100</xdr:colOff>
      <xdr:row>57</xdr:row>
      <xdr:rowOff>58420</xdr:rowOff>
    </xdr:to>
    <xdr:sp macro="" textlink="">
      <xdr:nvSpPr>
        <xdr:cNvPr id="582" name="フローチャート: 判断 581"/>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74930</xdr:rowOff>
    </xdr:from>
    <xdr:ext cx="534035" cy="258445"/>
    <xdr:sp macro="" textlink="">
      <xdr:nvSpPr>
        <xdr:cNvPr id="583" name="テキスト ボックス 582"/>
        <xdr:cNvSpPr txBox="1"/>
      </xdr:nvSpPr>
      <xdr:spPr>
        <a:xfrm>
          <a:off x="14324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6350</xdr:rowOff>
    </xdr:from>
    <xdr:to xmlns:xdr="http://schemas.openxmlformats.org/drawingml/2006/spreadsheetDrawing">
      <xdr:col>71</xdr:col>
      <xdr:colOff>177800</xdr:colOff>
      <xdr:row>58</xdr:row>
      <xdr:rowOff>74930</xdr:rowOff>
    </xdr:to>
    <xdr:cxnSp macro="">
      <xdr:nvCxnSpPr>
        <xdr:cNvPr id="584" name="直線コネクタ 583"/>
        <xdr:cNvCxnSpPr/>
      </xdr:nvCxnSpPr>
      <xdr:spPr>
        <a:xfrm flipV="1">
          <a:off x="12814300" y="9950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5" name="フローチャート: 判断 584"/>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125095</xdr:rowOff>
    </xdr:from>
    <xdr:ext cx="534035" cy="258445"/>
    <xdr:sp macro="" textlink="">
      <xdr:nvSpPr>
        <xdr:cNvPr id="586" name="テキスト ボックス 585"/>
        <xdr:cNvSpPr txBox="1"/>
      </xdr:nvSpPr>
      <xdr:spPr>
        <a:xfrm>
          <a:off x="13435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24130</xdr:rowOff>
    </xdr:from>
    <xdr:to xmlns:xdr="http://schemas.openxmlformats.org/drawingml/2006/spreadsheetDrawing">
      <xdr:col>67</xdr:col>
      <xdr:colOff>101600</xdr:colOff>
      <xdr:row>57</xdr:row>
      <xdr:rowOff>125730</xdr:rowOff>
    </xdr:to>
    <xdr:sp macro="" textlink="">
      <xdr:nvSpPr>
        <xdr:cNvPr id="587" name="フローチャート: 判断 586"/>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142240</xdr:rowOff>
    </xdr:from>
    <xdr:ext cx="534035" cy="259080"/>
    <xdr:sp macro="" textlink="">
      <xdr:nvSpPr>
        <xdr:cNvPr id="588" name="テキスト ボックス 587"/>
        <xdr:cNvSpPr txBox="1"/>
      </xdr:nvSpPr>
      <xdr:spPr>
        <a:xfrm>
          <a:off x="12546965" y="957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49530</xdr:rowOff>
    </xdr:from>
    <xdr:to xmlns:xdr="http://schemas.openxmlformats.org/drawingml/2006/spreadsheetDrawing">
      <xdr:col>85</xdr:col>
      <xdr:colOff>177800</xdr:colOff>
      <xdr:row>57</xdr:row>
      <xdr:rowOff>151130</xdr:rowOff>
    </xdr:to>
    <xdr:sp macro="" textlink="">
      <xdr:nvSpPr>
        <xdr:cNvPr id="594" name="楕円 593"/>
        <xdr:cNvSpPr/>
      </xdr:nvSpPr>
      <xdr:spPr>
        <a:xfrm>
          <a:off x="162687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27940</xdr:rowOff>
    </xdr:from>
    <xdr:ext cx="534670" cy="259080"/>
    <xdr:sp macro="" textlink="">
      <xdr:nvSpPr>
        <xdr:cNvPr id="595" name="教育費該当値テキスト"/>
        <xdr:cNvSpPr txBox="1"/>
      </xdr:nvSpPr>
      <xdr:spPr>
        <a:xfrm>
          <a:off x="16370300" y="9800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34925</xdr:rowOff>
    </xdr:from>
    <xdr:to xmlns:xdr="http://schemas.openxmlformats.org/drawingml/2006/spreadsheetDrawing">
      <xdr:col>81</xdr:col>
      <xdr:colOff>101600</xdr:colOff>
      <xdr:row>56</xdr:row>
      <xdr:rowOff>136525</xdr:rowOff>
    </xdr:to>
    <xdr:sp macro="" textlink="">
      <xdr:nvSpPr>
        <xdr:cNvPr id="596" name="楕円 595"/>
        <xdr:cNvSpPr/>
      </xdr:nvSpPr>
      <xdr:spPr>
        <a:xfrm>
          <a:off x="1543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127635</xdr:rowOff>
    </xdr:from>
    <xdr:ext cx="534035" cy="259080"/>
    <xdr:sp macro="" textlink="">
      <xdr:nvSpPr>
        <xdr:cNvPr id="597" name="テキスト ボックス 596"/>
        <xdr:cNvSpPr txBox="1"/>
      </xdr:nvSpPr>
      <xdr:spPr>
        <a:xfrm>
          <a:off x="15213965" y="9728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95250</xdr:rowOff>
    </xdr:from>
    <xdr:to xmlns:xdr="http://schemas.openxmlformats.org/drawingml/2006/spreadsheetDrawing">
      <xdr:col>76</xdr:col>
      <xdr:colOff>165100</xdr:colOff>
      <xdr:row>58</xdr:row>
      <xdr:rowOff>25400</xdr:rowOff>
    </xdr:to>
    <xdr:sp macro="" textlink="">
      <xdr:nvSpPr>
        <xdr:cNvPr id="598" name="楕円 597"/>
        <xdr:cNvSpPr/>
      </xdr:nvSpPr>
      <xdr:spPr>
        <a:xfrm>
          <a:off x="14541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16510</xdr:rowOff>
    </xdr:from>
    <xdr:ext cx="534035" cy="259080"/>
    <xdr:sp macro="" textlink="">
      <xdr:nvSpPr>
        <xdr:cNvPr id="599" name="テキスト ボックス 598"/>
        <xdr:cNvSpPr txBox="1"/>
      </xdr:nvSpPr>
      <xdr:spPr>
        <a:xfrm>
          <a:off x="14324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126365</xdr:rowOff>
    </xdr:from>
    <xdr:to xmlns:xdr="http://schemas.openxmlformats.org/drawingml/2006/spreadsheetDrawing">
      <xdr:col>72</xdr:col>
      <xdr:colOff>38100</xdr:colOff>
      <xdr:row>58</xdr:row>
      <xdr:rowOff>56515</xdr:rowOff>
    </xdr:to>
    <xdr:sp macro="" textlink="">
      <xdr:nvSpPr>
        <xdr:cNvPr id="600" name="楕円 599"/>
        <xdr:cNvSpPr/>
      </xdr:nvSpPr>
      <xdr:spPr>
        <a:xfrm>
          <a:off x="13652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48260</xdr:rowOff>
    </xdr:from>
    <xdr:ext cx="534035" cy="259080"/>
    <xdr:sp macro="" textlink="">
      <xdr:nvSpPr>
        <xdr:cNvPr id="601" name="テキスト ボックス 600"/>
        <xdr:cNvSpPr txBox="1"/>
      </xdr:nvSpPr>
      <xdr:spPr>
        <a:xfrm>
          <a:off x="13435965" y="999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23495</xdr:rowOff>
    </xdr:from>
    <xdr:to xmlns:xdr="http://schemas.openxmlformats.org/drawingml/2006/spreadsheetDrawing">
      <xdr:col>67</xdr:col>
      <xdr:colOff>101600</xdr:colOff>
      <xdr:row>58</xdr:row>
      <xdr:rowOff>125095</xdr:rowOff>
    </xdr:to>
    <xdr:sp macro="" textlink="">
      <xdr:nvSpPr>
        <xdr:cNvPr id="602" name="楕円 601"/>
        <xdr:cNvSpPr/>
      </xdr:nvSpPr>
      <xdr:spPr>
        <a:xfrm>
          <a:off x="12763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116205</xdr:rowOff>
    </xdr:from>
    <xdr:ext cx="534035" cy="259080"/>
    <xdr:sp macro="" textlink="">
      <xdr:nvSpPr>
        <xdr:cNvPr id="603" name="テキスト ボックス 602"/>
        <xdr:cNvSpPr txBox="1"/>
      </xdr:nvSpPr>
      <xdr:spPr>
        <a:xfrm>
          <a:off x="12546965" y="10060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5" name="テキスト ボックス 61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7" name="テキスト ボックス 616"/>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21" name="テキスト ボックス 620"/>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3" name="テキスト ボックス 62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5" name="テキスト ボックス 624"/>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7" name="テキスト ボックス 626"/>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47625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118110</xdr:rowOff>
    </xdr:from>
    <xdr:ext cx="249555" cy="259080"/>
    <xdr:sp macro="" textlink="">
      <xdr:nvSpPr>
        <xdr:cNvPr id="630" name="災害復旧費最小値テキスト"/>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8445"/>
    <xdr:sp macro="" textlink="">
      <xdr:nvSpPr>
        <xdr:cNvPr id="632" name="災害復旧費最大値テキスト"/>
        <xdr:cNvSpPr txBox="1"/>
      </xdr:nvSpPr>
      <xdr:spPr>
        <a:xfrm>
          <a:off x="16370300" y="1199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47625</xdr:rowOff>
    </xdr:from>
    <xdr:to xmlns:xdr="http://schemas.openxmlformats.org/drawingml/2006/spreadsheetDrawing">
      <xdr:col>86</xdr:col>
      <xdr:colOff>25400</xdr:colOff>
      <xdr:row>71</xdr:row>
      <xdr:rowOff>47625</xdr:rowOff>
    </xdr:to>
    <xdr:cxnSp macro="">
      <xdr:nvCxnSpPr>
        <xdr:cNvPr id="633" name="直線コネクタ 632"/>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5080</xdr:rowOff>
    </xdr:from>
    <xdr:to xmlns:xdr="http://schemas.openxmlformats.org/drawingml/2006/spreadsheetDrawing">
      <xdr:col>85</xdr:col>
      <xdr:colOff>127000</xdr:colOff>
      <xdr:row>79</xdr:row>
      <xdr:rowOff>99060</xdr:rowOff>
    </xdr:to>
    <xdr:cxnSp macro="">
      <xdr:nvCxnSpPr>
        <xdr:cNvPr id="634" name="直線コネクタ 633"/>
        <xdr:cNvCxnSpPr/>
      </xdr:nvCxnSpPr>
      <xdr:spPr>
        <a:xfrm>
          <a:off x="15481300" y="135496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35560</xdr:rowOff>
    </xdr:from>
    <xdr:ext cx="469900" cy="259080"/>
    <xdr:sp macro="" textlink="">
      <xdr:nvSpPr>
        <xdr:cNvPr id="635" name="災害復旧費平均値テキスト"/>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12700</xdr:rowOff>
    </xdr:from>
    <xdr:to xmlns:xdr="http://schemas.openxmlformats.org/drawingml/2006/spreadsheetDrawing">
      <xdr:col>85</xdr:col>
      <xdr:colOff>177800</xdr:colOff>
      <xdr:row>79</xdr:row>
      <xdr:rowOff>114300</xdr:rowOff>
    </xdr:to>
    <xdr:sp macro="" textlink="">
      <xdr:nvSpPr>
        <xdr:cNvPr id="636" name="フローチャート: 判断 635"/>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5080</xdr:rowOff>
    </xdr:from>
    <xdr:to xmlns:xdr="http://schemas.openxmlformats.org/drawingml/2006/spreadsheetDrawing">
      <xdr:col>81</xdr:col>
      <xdr:colOff>50800</xdr:colOff>
      <xdr:row>79</xdr:row>
      <xdr:rowOff>88265</xdr:rowOff>
    </xdr:to>
    <xdr:cxnSp macro="">
      <xdr:nvCxnSpPr>
        <xdr:cNvPr id="637" name="直線コネクタ 636"/>
        <xdr:cNvCxnSpPr/>
      </xdr:nvCxnSpPr>
      <xdr:spPr>
        <a:xfrm flipV="1">
          <a:off x="14592300" y="135496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15240</xdr:rowOff>
    </xdr:from>
    <xdr:to xmlns:xdr="http://schemas.openxmlformats.org/drawingml/2006/spreadsheetDrawing">
      <xdr:col>81</xdr:col>
      <xdr:colOff>101600</xdr:colOff>
      <xdr:row>79</xdr:row>
      <xdr:rowOff>116840</xdr:rowOff>
    </xdr:to>
    <xdr:sp macro="" textlink="">
      <xdr:nvSpPr>
        <xdr:cNvPr id="638" name="フローチャート: 判断 637"/>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109220</xdr:rowOff>
    </xdr:from>
    <xdr:ext cx="378460" cy="258445"/>
    <xdr:sp macro="" textlink="">
      <xdr:nvSpPr>
        <xdr:cNvPr id="639" name="テキスト ボックス 638"/>
        <xdr:cNvSpPr txBox="1"/>
      </xdr:nvSpPr>
      <xdr:spPr>
        <a:xfrm>
          <a:off x="15292070" y="136537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88265</xdr:rowOff>
    </xdr:from>
    <xdr:to xmlns:xdr="http://schemas.openxmlformats.org/drawingml/2006/spreadsheetDrawing">
      <xdr:col>76</xdr:col>
      <xdr:colOff>114300</xdr:colOff>
      <xdr:row>79</xdr:row>
      <xdr:rowOff>97790</xdr:rowOff>
    </xdr:to>
    <xdr:cxnSp macro="">
      <xdr:nvCxnSpPr>
        <xdr:cNvPr id="640" name="直線コネクタ 639"/>
        <xdr:cNvCxnSpPr/>
      </xdr:nvCxnSpPr>
      <xdr:spPr>
        <a:xfrm flipV="1">
          <a:off x="13703300" y="13632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6350</xdr:rowOff>
    </xdr:from>
    <xdr:to xmlns:xdr="http://schemas.openxmlformats.org/drawingml/2006/spreadsheetDrawing">
      <xdr:col>76</xdr:col>
      <xdr:colOff>165100</xdr:colOff>
      <xdr:row>79</xdr:row>
      <xdr:rowOff>107315</xdr:rowOff>
    </xdr:to>
    <xdr:sp macro="" textlink="">
      <xdr:nvSpPr>
        <xdr:cNvPr id="641" name="フローチャート: 判断 640"/>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123825</xdr:rowOff>
    </xdr:from>
    <xdr:ext cx="469265" cy="258445"/>
    <xdr:sp macro="" textlink="">
      <xdr:nvSpPr>
        <xdr:cNvPr id="642" name="テキスト ボックス 641"/>
        <xdr:cNvSpPr txBox="1"/>
      </xdr:nvSpPr>
      <xdr:spPr>
        <a:xfrm>
          <a:off x="14357350" y="13325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97790</xdr:rowOff>
    </xdr:from>
    <xdr:to xmlns:xdr="http://schemas.openxmlformats.org/drawingml/2006/spreadsheetDrawing">
      <xdr:col>71</xdr:col>
      <xdr:colOff>177800</xdr:colOff>
      <xdr:row>79</xdr:row>
      <xdr:rowOff>99060</xdr:rowOff>
    </xdr:to>
    <xdr:cxnSp macro="">
      <xdr:nvCxnSpPr>
        <xdr:cNvPr id="643" name="直線コネクタ 642"/>
        <xdr:cNvCxnSpPr/>
      </xdr:nvCxnSpPr>
      <xdr:spPr>
        <a:xfrm flipV="1">
          <a:off x="12814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44" name="フローチャート: 判断 643"/>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111760</xdr:rowOff>
    </xdr:from>
    <xdr:ext cx="469265" cy="258445"/>
    <xdr:sp macro="" textlink="">
      <xdr:nvSpPr>
        <xdr:cNvPr id="645" name="テキスト ボックス 644"/>
        <xdr:cNvSpPr txBox="1"/>
      </xdr:nvSpPr>
      <xdr:spPr>
        <a:xfrm>
          <a:off x="13468350" y="13313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27940</xdr:rowOff>
    </xdr:from>
    <xdr:to xmlns:xdr="http://schemas.openxmlformats.org/drawingml/2006/spreadsheetDrawing">
      <xdr:col>67</xdr:col>
      <xdr:colOff>101600</xdr:colOff>
      <xdr:row>79</xdr:row>
      <xdr:rowOff>129540</xdr:rowOff>
    </xdr:to>
    <xdr:sp macro="" textlink="">
      <xdr:nvSpPr>
        <xdr:cNvPr id="646" name="フローチャート: 判断 645"/>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146050</xdr:rowOff>
    </xdr:from>
    <xdr:ext cx="378460" cy="258445"/>
    <xdr:sp macro="" textlink="">
      <xdr:nvSpPr>
        <xdr:cNvPr id="647" name="テキスト ボックス 646"/>
        <xdr:cNvSpPr txBox="1"/>
      </xdr:nvSpPr>
      <xdr:spPr>
        <a:xfrm>
          <a:off x="12625070" y="13347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3" name="楕円 65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162560</xdr:rowOff>
    </xdr:from>
    <xdr:ext cx="249555" cy="259080"/>
    <xdr:sp macro="" textlink="">
      <xdr:nvSpPr>
        <xdr:cNvPr id="654" name="災害復旧費該当値テキスト"/>
        <xdr:cNvSpPr txBox="1"/>
      </xdr:nvSpPr>
      <xdr:spPr>
        <a:xfrm>
          <a:off x="16370300" y="13535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125730</xdr:rowOff>
    </xdr:from>
    <xdr:to xmlns:xdr="http://schemas.openxmlformats.org/drawingml/2006/spreadsheetDrawing">
      <xdr:col>81</xdr:col>
      <xdr:colOff>101600</xdr:colOff>
      <xdr:row>79</xdr:row>
      <xdr:rowOff>55880</xdr:rowOff>
    </xdr:to>
    <xdr:sp macro="" textlink="">
      <xdr:nvSpPr>
        <xdr:cNvPr id="655" name="楕円 654"/>
        <xdr:cNvSpPr/>
      </xdr:nvSpPr>
      <xdr:spPr>
        <a:xfrm>
          <a:off x="1543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72390</xdr:rowOff>
    </xdr:from>
    <xdr:ext cx="469265" cy="259080"/>
    <xdr:sp macro="" textlink="">
      <xdr:nvSpPr>
        <xdr:cNvPr id="656" name="テキスト ボックス 655"/>
        <xdr:cNvSpPr txBox="1"/>
      </xdr:nvSpPr>
      <xdr:spPr>
        <a:xfrm>
          <a:off x="15246350" y="13274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37465</xdr:rowOff>
    </xdr:from>
    <xdr:to xmlns:xdr="http://schemas.openxmlformats.org/drawingml/2006/spreadsheetDrawing">
      <xdr:col>76</xdr:col>
      <xdr:colOff>165100</xdr:colOff>
      <xdr:row>79</xdr:row>
      <xdr:rowOff>139065</xdr:rowOff>
    </xdr:to>
    <xdr:sp macro="" textlink="">
      <xdr:nvSpPr>
        <xdr:cNvPr id="657" name="楕円 656"/>
        <xdr:cNvSpPr/>
      </xdr:nvSpPr>
      <xdr:spPr>
        <a:xfrm>
          <a:off x="14541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130175</xdr:rowOff>
    </xdr:from>
    <xdr:ext cx="378460" cy="259080"/>
    <xdr:sp macro="" textlink="">
      <xdr:nvSpPr>
        <xdr:cNvPr id="658" name="テキスト ボックス 657"/>
        <xdr:cNvSpPr txBox="1"/>
      </xdr:nvSpPr>
      <xdr:spPr>
        <a:xfrm>
          <a:off x="14403070" y="13674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46990</xdr:rowOff>
    </xdr:from>
    <xdr:to xmlns:xdr="http://schemas.openxmlformats.org/drawingml/2006/spreadsheetDrawing">
      <xdr:col>72</xdr:col>
      <xdr:colOff>38100</xdr:colOff>
      <xdr:row>79</xdr:row>
      <xdr:rowOff>148590</xdr:rowOff>
    </xdr:to>
    <xdr:sp macro="" textlink="">
      <xdr:nvSpPr>
        <xdr:cNvPr id="659" name="楕円 658"/>
        <xdr:cNvSpPr/>
      </xdr:nvSpPr>
      <xdr:spPr>
        <a:xfrm>
          <a:off x="13652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139700</xdr:rowOff>
    </xdr:from>
    <xdr:ext cx="313690" cy="259080"/>
    <xdr:sp macro="" textlink="">
      <xdr:nvSpPr>
        <xdr:cNvPr id="660" name="テキスト ボックス 659"/>
        <xdr:cNvSpPr txBox="1"/>
      </xdr:nvSpPr>
      <xdr:spPr>
        <a:xfrm>
          <a:off x="13546455" y="13684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1" name="楕円 660"/>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8920" cy="259080"/>
    <xdr:sp macro="" textlink="">
      <xdr:nvSpPr>
        <xdr:cNvPr id="662" name="テキスト ボックス 661"/>
        <xdr:cNvSpPr txBox="1"/>
      </xdr:nvSpPr>
      <xdr:spPr>
        <a:xfrm>
          <a:off x="12689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8" name="テキスト ボックス 677"/>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4" name="テキスト ボックス 68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55245</xdr:rowOff>
    </xdr:from>
    <xdr:to xmlns:xdr="http://schemas.openxmlformats.org/drawingml/2006/spreadsheetDrawing">
      <xdr:col>85</xdr:col>
      <xdr:colOff>126365</xdr:colOff>
      <xdr:row>98</xdr:row>
      <xdr:rowOff>93345</xdr:rowOff>
    </xdr:to>
    <xdr:cxnSp macro="">
      <xdr:nvCxnSpPr>
        <xdr:cNvPr id="686" name="直線コネクタ 685"/>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97790</xdr:rowOff>
    </xdr:from>
    <xdr:ext cx="469900" cy="258445"/>
    <xdr:sp macro="" textlink="">
      <xdr:nvSpPr>
        <xdr:cNvPr id="687" name="公債費最小値テキスト"/>
        <xdr:cNvSpPr txBox="1"/>
      </xdr:nvSpPr>
      <xdr:spPr>
        <a:xfrm>
          <a:off x="16370300" y="16899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93345</xdr:rowOff>
    </xdr:from>
    <xdr:to xmlns:xdr="http://schemas.openxmlformats.org/drawingml/2006/spreadsheetDrawing">
      <xdr:col>86</xdr:col>
      <xdr:colOff>25400</xdr:colOff>
      <xdr:row>98</xdr:row>
      <xdr:rowOff>93345</xdr:rowOff>
    </xdr:to>
    <xdr:cxnSp macro="">
      <xdr:nvCxnSpPr>
        <xdr:cNvPr id="688" name="直線コネクタ 687"/>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1905</xdr:rowOff>
    </xdr:from>
    <xdr:ext cx="598805" cy="259080"/>
    <xdr:sp macro="" textlink="">
      <xdr:nvSpPr>
        <xdr:cNvPr id="689" name="公債費最大値テキスト"/>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55245</xdr:rowOff>
    </xdr:from>
    <xdr:to xmlns:xdr="http://schemas.openxmlformats.org/drawingml/2006/spreadsheetDrawing">
      <xdr:col>86</xdr:col>
      <xdr:colOff>25400</xdr:colOff>
      <xdr:row>90</xdr:row>
      <xdr:rowOff>55245</xdr:rowOff>
    </xdr:to>
    <xdr:cxnSp macro="">
      <xdr:nvCxnSpPr>
        <xdr:cNvPr id="690" name="直線コネクタ 689"/>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88900</xdr:rowOff>
    </xdr:from>
    <xdr:to xmlns:xdr="http://schemas.openxmlformats.org/drawingml/2006/spreadsheetDrawing">
      <xdr:col>85</xdr:col>
      <xdr:colOff>127000</xdr:colOff>
      <xdr:row>97</xdr:row>
      <xdr:rowOff>95250</xdr:rowOff>
    </xdr:to>
    <xdr:cxnSp macro="">
      <xdr:nvCxnSpPr>
        <xdr:cNvPr id="691" name="直線コネクタ 690"/>
        <xdr:cNvCxnSpPr/>
      </xdr:nvCxnSpPr>
      <xdr:spPr>
        <a:xfrm>
          <a:off x="15481300" y="167195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75565</xdr:rowOff>
    </xdr:from>
    <xdr:ext cx="534670" cy="258445"/>
    <xdr:sp macro="" textlink="">
      <xdr:nvSpPr>
        <xdr:cNvPr id="692" name="公債費平均値テキスト"/>
        <xdr:cNvSpPr txBox="1"/>
      </xdr:nvSpPr>
      <xdr:spPr>
        <a:xfrm>
          <a:off x="16370300" y="16363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52705</xdr:rowOff>
    </xdr:from>
    <xdr:to xmlns:xdr="http://schemas.openxmlformats.org/drawingml/2006/spreadsheetDrawing">
      <xdr:col>85</xdr:col>
      <xdr:colOff>177800</xdr:colOff>
      <xdr:row>96</xdr:row>
      <xdr:rowOff>154940</xdr:rowOff>
    </xdr:to>
    <xdr:sp macro="" textlink="">
      <xdr:nvSpPr>
        <xdr:cNvPr id="693" name="フローチャート: 判断 692"/>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88900</xdr:rowOff>
    </xdr:from>
    <xdr:to xmlns:xdr="http://schemas.openxmlformats.org/drawingml/2006/spreadsheetDrawing">
      <xdr:col>81</xdr:col>
      <xdr:colOff>50800</xdr:colOff>
      <xdr:row>97</xdr:row>
      <xdr:rowOff>116840</xdr:rowOff>
    </xdr:to>
    <xdr:cxnSp macro="">
      <xdr:nvCxnSpPr>
        <xdr:cNvPr id="694" name="直線コネクタ 693"/>
        <xdr:cNvCxnSpPr/>
      </xdr:nvCxnSpPr>
      <xdr:spPr>
        <a:xfrm flipV="1">
          <a:off x="14592300" y="167195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49530</xdr:rowOff>
    </xdr:from>
    <xdr:to xmlns:xdr="http://schemas.openxmlformats.org/drawingml/2006/spreadsheetDrawing">
      <xdr:col>81</xdr:col>
      <xdr:colOff>101600</xdr:colOff>
      <xdr:row>96</xdr:row>
      <xdr:rowOff>151130</xdr:rowOff>
    </xdr:to>
    <xdr:sp macro="" textlink="">
      <xdr:nvSpPr>
        <xdr:cNvPr id="695" name="フローチャート: 判断 694"/>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167640</xdr:rowOff>
    </xdr:from>
    <xdr:ext cx="534035" cy="258445"/>
    <xdr:sp macro="" textlink="">
      <xdr:nvSpPr>
        <xdr:cNvPr id="696" name="テキスト ボックス 695"/>
        <xdr:cNvSpPr txBox="1"/>
      </xdr:nvSpPr>
      <xdr:spPr>
        <a:xfrm>
          <a:off x="15213965" y="1628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116840</xdr:rowOff>
    </xdr:from>
    <xdr:to xmlns:xdr="http://schemas.openxmlformats.org/drawingml/2006/spreadsheetDrawing">
      <xdr:col>76</xdr:col>
      <xdr:colOff>114300</xdr:colOff>
      <xdr:row>97</xdr:row>
      <xdr:rowOff>128905</xdr:rowOff>
    </xdr:to>
    <xdr:cxnSp macro="">
      <xdr:nvCxnSpPr>
        <xdr:cNvPr id="697" name="直線コネクタ 696"/>
        <xdr:cNvCxnSpPr/>
      </xdr:nvCxnSpPr>
      <xdr:spPr>
        <a:xfrm flipV="1">
          <a:off x="13703300" y="167474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59055</xdr:rowOff>
    </xdr:from>
    <xdr:to xmlns:xdr="http://schemas.openxmlformats.org/drawingml/2006/spreadsheetDrawing">
      <xdr:col>76</xdr:col>
      <xdr:colOff>165100</xdr:colOff>
      <xdr:row>96</xdr:row>
      <xdr:rowOff>160655</xdr:rowOff>
    </xdr:to>
    <xdr:sp macro="" textlink="">
      <xdr:nvSpPr>
        <xdr:cNvPr id="698" name="フローチャート: 判断 697"/>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6350</xdr:rowOff>
    </xdr:from>
    <xdr:ext cx="534035" cy="258445"/>
    <xdr:sp macro="" textlink="">
      <xdr:nvSpPr>
        <xdr:cNvPr id="699" name="テキスト ボックス 698"/>
        <xdr:cNvSpPr txBox="1"/>
      </xdr:nvSpPr>
      <xdr:spPr>
        <a:xfrm>
          <a:off x="14324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127635</xdr:rowOff>
    </xdr:from>
    <xdr:to xmlns:xdr="http://schemas.openxmlformats.org/drawingml/2006/spreadsheetDrawing">
      <xdr:col>71</xdr:col>
      <xdr:colOff>177800</xdr:colOff>
      <xdr:row>97</xdr:row>
      <xdr:rowOff>128905</xdr:rowOff>
    </xdr:to>
    <xdr:cxnSp macro="">
      <xdr:nvCxnSpPr>
        <xdr:cNvPr id="700" name="直線コネクタ 699"/>
        <xdr:cNvCxnSpPr/>
      </xdr:nvCxnSpPr>
      <xdr:spPr>
        <a:xfrm>
          <a:off x="12814300" y="167582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64135</xdr:rowOff>
    </xdr:from>
    <xdr:to xmlns:xdr="http://schemas.openxmlformats.org/drawingml/2006/spreadsheetDrawing">
      <xdr:col>72</xdr:col>
      <xdr:colOff>38100</xdr:colOff>
      <xdr:row>96</xdr:row>
      <xdr:rowOff>166370</xdr:rowOff>
    </xdr:to>
    <xdr:sp macro="" textlink="">
      <xdr:nvSpPr>
        <xdr:cNvPr id="701" name="フローチャート: 判断 700"/>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10795</xdr:rowOff>
    </xdr:from>
    <xdr:ext cx="534035" cy="258445"/>
    <xdr:sp macro="" textlink="">
      <xdr:nvSpPr>
        <xdr:cNvPr id="702" name="テキスト ボックス 701"/>
        <xdr:cNvSpPr txBox="1"/>
      </xdr:nvSpPr>
      <xdr:spPr>
        <a:xfrm>
          <a:off x="13435965"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47625</xdr:rowOff>
    </xdr:from>
    <xdr:to xmlns:xdr="http://schemas.openxmlformats.org/drawingml/2006/spreadsheetDrawing">
      <xdr:col>67</xdr:col>
      <xdr:colOff>101600</xdr:colOff>
      <xdr:row>96</xdr:row>
      <xdr:rowOff>149225</xdr:rowOff>
    </xdr:to>
    <xdr:sp macro="" textlink="">
      <xdr:nvSpPr>
        <xdr:cNvPr id="703" name="フローチャート: 判断 702"/>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166370</xdr:rowOff>
    </xdr:from>
    <xdr:ext cx="534035" cy="258445"/>
    <xdr:sp macro="" textlink="">
      <xdr:nvSpPr>
        <xdr:cNvPr id="704" name="テキスト ボックス 703"/>
        <xdr:cNvSpPr txBox="1"/>
      </xdr:nvSpPr>
      <xdr:spPr>
        <a:xfrm>
          <a:off x="12546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44450</xdr:rowOff>
    </xdr:from>
    <xdr:to xmlns:xdr="http://schemas.openxmlformats.org/drawingml/2006/spreadsheetDrawing">
      <xdr:col>85</xdr:col>
      <xdr:colOff>177800</xdr:colOff>
      <xdr:row>97</xdr:row>
      <xdr:rowOff>146050</xdr:rowOff>
    </xdr:to>
    <xdr:sp macro="" textlink="">
      <xdr:nvSpPr>
        <xdr:cNvPr id="710" name="楕円 709"/>
        <xdr:cNvSpPr/>
      </xdr:nvSpPr>
      <xdr:spPr>
        <a:xfrm>
          <a:off x="16268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22860</xdr:rowOff>
    </xdr:from>
    <xdr:ext cx="534670" cy="259080"/>
    <xdr:sp macro="" textlink="">
      <xdr:nvSpPr>
        <xdr:cNvPr id="711" name="公債費該当値テキスト"/>
        <xdr:cNvSpPr txBox="1"/>
      </xdr:nvSpPr>
      <xdr:spPr>
        <a:xfrm>
          <a:off x="16370300" y="1665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38100</xdr:rowOff>
    </xdr:from>
    <xdr:to xmlns:xdr="http://schemas.openxmlformats.org/drawingml/2006/spreadsheetDrawing">
      <xdr:col>81</xdr:col>
      <xdr:colOff>101600</xdr:colOff>
      <xdr:row>97</xdr:row>
      <xdr:rowOff>139700</xdr:rowOff>
    </xdr:to>
    <xdr:sp macro="" textlink="">
      <xdr:nvSpPr>
        <xdr:cNvPr id="712" name="楕円 711"/>
        <xdr:cNvSpPr/>
      </xdr:nvSpPr>
      <xdr:spPr>
        <a:xfrm>
          <a:off x="15430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130810</xdr:rowOff>
    </xdr:from>
    <xdr:ext cx="534035" cy="259080"/>
    <xdr:sp macro="" textlink="">
      <xdr:nvSpPr>
        <xdr:cNvPr id="713" name="テキスト ボックス 712"/>
        <xdr:cNvSpPr txBox="1"/>
      </xdr:nvSpPr>
      <xdr:spPr>
        <a:xfrm>
          <a:off x="15213965" y="1676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66040</xdr:rowOff>
    </xdr:from>
    <xdr:to xmlns:xdr="http://schemas.openxmlformats.org/drawingml/2006/spreadsheetDrawing">
      <xdr:col>76</xdr:col>
      <xdr:colOff>165100</xdr:colOff>
      <xdr:row>97</xdr:row>
      <xdr:rowOff>167640</xdr:rowOff>
    </xdr:to>
    <xdr:sp macro="" textlink="">
      <xdr:nvSpPr>
        <xdr:cNvPr id="714" name="楕円 713"/>
        <xdr:cNvSpPr/>
      </xdr:nvSpPr>
      <xdr:spPr>
        <a:xfrm>
          <a:off x="1454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158750</xdr:rowOff>
    </xdr:from>
    <xdr:ext cx="534035" cy="259080"/>
    <xdr:sp macro="" textlink="">
      <xdr:nvSpPr>
        <xdr:cNvPr id="715" name="テキスト ボックス 714"/>
        <xdr:cNvSpPr txBox="1"/>
      </xdr:nvSpPr>
      <xdr:spPr>
        <a:xfrm>
          <a:off x="14324965" y="16789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78105</xdr:rowOff>
    </xdr:from>
    <xdr:to xmlns:xdr="http://schemas.openxmlformats.org/drawingml/2006/spreadsheetDrawing">
      <xdr:col>72</xdr:col>
      <xdr:colOff>38100</xdr:colOff>
      <xdr:row>98</xdr:row>
      <xdr:rowOff>8255</xdr:rowOff>
    </xdr:to>
    <xdr:sp macro="" textlink="">
      <xdr:nvSpPr>
        <xdr:cNvPr id="716" name="楕円 715"/>
        <xdr:cNvSpPr/>
      </xdr:nvSpPr>
      <xdr:spPr>
        <a:xfrm>
          <a:off x="13652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170815</xdr:rowOff>
    </xdr:from>
    <xdr:ext cx="534035" cy="258445"/>
    <xdr:sp macro="" textlink="">
      <xdr:nvSpPr>
        <xdr:cNvPr id="717" name="テキスト ボックス 716"/>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76835</xdr:rowOff>
    </xdr:from>
    <xdr:to xmlns:xdr="http://schemas.openxmlformats.org/drawingml/2006/spreadsheetDrawing">
      <xdr:col>67</xdr:col>
      <xdr:colOff>101600</xdr:colOff>
      <xdr:row>98</xdr:row>
      <xdr:rowOff>6985</xdr:rowOff>
    </xdr:to>
    <xdr:sp macro="" textlink="">
      <xdr:nvSpPr>
        <xdr:cNvPr id="718" name="楕円 717"/>
        <xdr:cNvSpPr/>
      </xdr:nvSpPr>
      <xdr:spPr>
        <a:xfrm>
          <a:off x="12763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169545</xdr:rowOff>
    </xdr:from>
    <xdr:ext cx="534035" cy="258445"/>
    <xdr:sp macro="" textlink="">
      <xdr:nvSpPr>
        <xdr:cNvPr id="719" name="テキスト ボックス 718"/>
        <xdr:cNvSpPr txBox="1"/>
      </xdr:nvSpPr>
      <xdr:spPr>
        <a:xfrm>
          <a:off x="12546965" y="1680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0" name="直線コネクタ 72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31" name="テキスト ボックス 730"/>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2" name="直線コネクタ 73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33" name="テキスト ボックス 732"/>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4" name="直線コネクタ 73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35" name="テキスト ボックス 734"/>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6" name="直線コネクタ 73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37" name="テキスト ボックス 736"/>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8" name="直線コネクタ 73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39" name="テキスト ボックス 738"/>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0" name="直線コネクタ 73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1" name="テキスト ボックス 740"/>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52070</xdr:rowOff>
    </xdr:from>
    <xdr:to xmlns:xdr="http://schemas.openxmlformats.org/drawingml/2006/spreadsheetDrawing">
      <xdr:col>116</xdr:col>
      <xdr:colOff>62865</xdr:colOff>
      <xdr:row>39</xdr:row>
      <xdr:rowOff>99060</xdr:rowOff>
    </xdr:to>
    <xdr:cxnSp macro="">
      <xdr:nvCxnSpPr>
        <xdr:cNvPr id="745" name="直線コネクタ 744"/>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126365</xdr:rowOff>
    </xdr:from>
    <xdr:ext cx="249555" cy="259080"/>
    <xdr:sp macro="" textlink="">
      <xdr:nvSpPr>
        <xdr:cNvPr id="746" name="諸支出金最小値テキスト"/>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7" name="直線コネクタ 74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170180</xdr:rowOff>
    </xdr:from>
    <xdr:ext cx="469900" cy="259080"/>
    <xdr:sp macro="" textlink="">
      <xdr:nvSpPr>
        <xdr:cNvPr id="748" name="諸支出金最大値テキスト"/>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52070</xdr:rowOff>
    </xdr:from>
    <xdr:to xmlns:xdr="http://schemas.openxmlformats.org/drawingml/2006/spreadsheetDrawing">
      <xdr:col>116</xdr:col>
      <xdr:colOff>152400</xdr:colOff>
      <xdr:row>30</xdr:row>
      <xdr:rowOff>52070</xdr:rowOff>
    </xdr:to>
    <xdr:cxnSp macro="">
      <xdr:nvCxnSpPr>
        <xdr:cNvPr id="749" name="直線コネクタ 748"/>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0" name="直線コネクタ 749"/>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43815</xdr:rowOff>
    </xdr:from>
    <xdr:ext cx="378460" cy="258445"/>
    <xdr:sp macro="" textlink="">
      <xdr:nvSpPr>
        <xdr:cNvPr id="751" name="諸支出金平均値テキスト"/>
        <xdr:cNvSpPr txBox="1"/>
      </xdr:nvSpPr>
      <xdr:spPr>
        <a:xfrm>
          <a:off x="22212300" y="655891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20955</xdr:rowOff>
    </xdr:from>
    <xdr:to xmlns:xdr="http://schemas.openxmlformats.org/drawingml/2006/spreadsheetDrawing">
      <xdr:col>116</xdr:col>
      <xdr:colOff>114300</xdr:colOff>
      <xdr:row>39</xdr:row>
      <xdr:rowOff>122555</xdr:rowOff>
    </xdr:to>
    <xdr:sp macro="" textlink="">
      <xdr:nvSpPr>
        <xdr:cNvPr id="752" name="フローチャート: 判断 751"/>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3" name="直線コネクタ 75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29210</xdr:rowOff>
    </xdr:from>
    <xdr:to xmlns:xdr="http://schemas.openxmlformats.org/drawingml/2006/spreadsheetDrawing">
      <xdr:col>112</xdr:col>
      <xdr:colOff>38100</xdr:colOff>
      <xdr:row>39</xdr:row>
      <xdr:rowOff>130175</xdr:rowOff>
    </xdr:to>
    <xdr:sp macro="" textlink="">
      <xdr:nvSpPr>
        <xdr:cNvPr id="754" name="フローチャート: 判断 753"/>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146685</xdr:rowOff>
    </xdr:from>
    <xdr:ext cx="378460" cy="258445"/>
    <xdr:sp macro="" textlink="">
      <xdr:nvSpPr>
        <xdr:cNvPr id="755" name="テキスト ボックス 754"/>
        <xdr:cNvSpPr txBox="1"/>
      </xdr:nvSpPr>
      <xdr:spPr>
        <a:xfrm>
          <a:off x="21134070" y="6490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6" name="直線コネクタ 755"/>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30480</xdr:rowOff>
    </xdr:from>
    <xdr:to xmlns:xdr="http://schemas.openxmlformats.org/drawingml/2006/spreadsheetDrawing">
      <xdr:col>107</xdr:col>
      <xdr:colOff>101600</xdr:colOff>
      <xdr:row>39</xdr:row>
      <xdr:rowOff>132080</xdr:rowOff>
    </xdr:to>
    <xdr:sp macro="" textlink="">
      <xdr:nvSpPr>
        <xdr:cNvPr id="757" name="フローチャート: 判断 756"/>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148590</xdr:rowOff>
    </xdr:from>
    <xdr:ext cx="378460" cy="259080"/>
    <xdr:sp macro="" textlink="">
      <xdr:nvSpPr>
        <xdr:cNvPr id="758" name="テキスト ボックス 757"/>
        <xdr:cNvSpPr txBox="1"/>
      </xdr:nvSpPr>
      <xdr:spPr>
        <a:xfrm>
          <a:off x="20245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9" name="直線コネクタ 75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19685</xdr:rowOff>
    </xdr:from>
    <xdr:to xmlns:xdr="http://schemas.openxmlformats.org/drawingml/2006/spreadsheetDrawing">
      <xdr:col>102</xdr:col>
      <xdr:colOff>165100</xdr:colOff>
      <xdr:row>39</xdr:row>
      <xdr:rowOff>121285</xdr:rowOff>
    </xdr:to>
    <xdr:sp macro="" textlink="">
      <xdr:nvSpPr>
        <xdr:cNvPr id="760" name="フローチャート: 判断 759"/>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137795</xdr:rowOff>
    </xdr:from>
    <xdr:ext cx="378460" cy="259080"/>
    <xdr:sp macro="" textlink="">
      <xdr:nvSpPr>
        <xdr:cNvPr id="761" name="テキスト ボックス 760"/>
        <xdr:cNvSpPr txBox="1"/>
      </xdr:nvSpPr>
      <xdr:spPr>
        <a:xfrm>
          <a:off x="19356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34925</xdr:rowOff>
    </xdr:from>
    <xdr:to xmlns:xdr="http://schemas.openxmlformats.org/drawingml/2006/spreadsheetDrawing">
      <xdr:col>98</xdr:col>
      <xdr:colOff>38100</xdr:colOff>
      <xdr:row>39</xdr:row>
      <xdr:rowOff>136525</xdr:rowOff>
    </xdr:to>
    <xdr:sp macro="" textlink="">
      <xdr:nvSpPr>
        <xdr:cNvPr id="762" name="フローチャート: 判断 761"/>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153035</xdr:rowOff>
    </xdr:from>
    <xdr:ext cx="313690" cy="259080"/>
    <xdr:sp macro="" textlink="">
      <xdr:nvSpPr>
        <xdr:cNvPr id="763" name="テキスト ボックス 762"/>
        <xdr:cNvSpPr txBox="1"/>
      </xdr:nvSpPr>
      <xdr:spPr>
        <a:xfrm>
          <a:off x="18499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9" name="楕円 76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170815</xdr:rowOff>
    </xdr:from>
    <xdr:ext cx="249555" cy="258445"/>
    <xdr:sp macro="" textlink="">
      <xdr:nvSpPr>
        <xdr:cNvPr id="770" name="諸支出金該当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1" name="楕円 77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72" name="テキスト ボックス 771"/>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3" name="楕円 77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74" name="テキスト ボックス 773"/>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5" name="楕円 77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76" name="テキスト ボックス 775"/>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7" name="楕円 77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8" name="テキスト ボックス 777"/>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0" name="テキスト ボックス 78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2" name="テキスト ボックス 79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4" name="テキスト ボックス 80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7" name="テキスト ボックス 80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0" name="テキスト ボックス 80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2" name="テキスト ボックス 81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1" name="テキスト ボックス 82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3" name="テキスト ボックス 82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5" name="テキスト ボックス 82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7" name="テキスト ボックス 82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総務費は、特別定額給付金</a:t>
          </a:r>
          <a:r>
            <a:rPr kumimoji="1" lang="ja-JP" altLang="en-US" sz="1100">
              <a:solidFill>
                <a:schemeClr val="dk1"/>
              </a:solidFill>
              <a:effectLst/>
              <a:latin typeface="+mn-lt"/>
              <a:ea typeface="+mn-ea"/>
              <a:cs typeface="+mn-cs"/>
            </a:rPr>
            <a:t>が皆減となったものの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新庁舎の建設工事</a:t>
          </a:r>
          <a:r>
            <a:rPr kumimoji="1" lang="ja-JP" altLang="en-US" sz="1100">
              <a:solidFill>
                <a:schemeClr val="dk1"/>
              </a:solidFill>
              <a:effectLst/>
              <a:latin typeface="+mn-lt"/>
              <a:ea typeface="+mn-ea"/>
              <a:cs typeface="+mn-cs"/>
            </a:rPr>
            <a:t>の本格年度であり、建設工事費が大幅に</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となったことから</a:t>
          </a:r>
          <a:r>
            <a:rPr kumimoji="1" lang="ja-JP" altLang="ja-JP" sz="1100">
              <a:solidFill>
                <a:schemeClr val="dk1"/>
              </a:solidFill>
              <a:effectLst/>
              <a:latin typeface="+mn-lt"/>
              <a:ea typeface="+mn-ea"/>
              <a:cs typeface="+mn-cs"/>
            </a:rPr>
            <a:t>、類似団体平均を上回る結果となった。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子育て世帯への臨時特別給付金事業や</a:t>
          </a:r>
          <a:r>
            <a:rPr kumimoji="1" lang="ja-JP" altLang="ja-JP" sz="1100">
              <a:solidFill>
                <a:schemeClr val="dk1"/>
              </a:solidFill>
              <a:effectLst/>
              <a:latin typeface="+mn-lt"/>
              <a:ea typeface="+mn-ea"/>
              <a:cs typeface="+mn-cs"/>
            </a:rPr>
            <a:t>自立支援介護等給付費負担金の増などに伴い、前年度に比べて増となっているものの、依然、類似団体平均を下回っている。</a:t>
          </a:r>
          <a:endParaRPr lang="ja-JP" altLang="ja-JP" sz="1400">
            <a:effectLst/>
          </a:endParaRPr>
        </a:p>
        <a:p>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新型コロナウイルス感染症ワクチン接種事業費や環境センターの焼却施設基幹的設備改良工事に伴う衛生組合負担金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に伴い、前年度に比べて増となっているものの、類似団体内平均値を下回っている。</a:t>
          </a:r>
          <a:endParaRPr lang="ja-JP" altLang="ja-JP" sz="1400">
            <a:effectLst/>
          </a:endParaRPr>
        </a:p>
        <a:p>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の主な内容</a:t>
          </a:r>
          <a:r>
            <a:rPr kumimoji="1" lang="ja-JP" altLang="ja-JP" sz="1100">
              <a:solidFill>
                <a:schemeClr val="dk1"/>
              </a:solidFill>
              <a:effectLst/>
              <a:latin typeface="+mn-lt"/>
              <a:ea typeface="+mn-ea"/>
              <a:cs typeface="+mn-cs"/>
            </a:rPr>
            <a:t>は、令和元年東日本台風の被害を受けた秋ケ瀬運動場施設の復旧にかかる維持補修工事費及び荒川堤外農地農業用施設災害復旧工事費</a:t>
          </a:r>
          <a:r>
            <a:rPr kumimoji="1" lang="ja-JP" altLang="en-US" sz="1100">
              <a:solidFill>
                <a:schemeClr val="dk1"/>
              </a:solidFill>
              <a:effectLst/>
              <a:latin typeface="+mn-lt"/>
              <a:ea typeface="+mn-ea"/>
              <a:cs typeface="+mn-cs"/>
            </a:rPr>
            <a:t>となっており、令和３年度は皆減となっている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横ばいとなっている</a:t>
          </a:r>
          <a:r>
            <a:rPr kumimoji="1" lang="ja-JP" altLang="ja-JP" sz="1100">
              <a:solidFill>
                <a:schemeClr val="dk1"/>
              </a:solidFill>
              <a:effectLst/>
              <a:latin typeface="+mn-lt"/>
              <a:ea typeface="+mn-ea"/>
              <a:cs typeface="+mn-cs"/>
            </a:rPr>
            <a:t>が交付税措置のあるものを優先的に選択するなど将来負担の抑制に努めており、類似団体内平均値を下回っている状況である。</a:t>
          </a:r>
          <a:endParaRPr lang="ja-JP" altLang="ja-JP" sz="1400">
            <a:effectLst/>
          </a:endParaRPr>
        </a:p>
        <a:p>
          <a:r>
            <a:rPr kumimoji="1" lang="ja-JP" altLang="ja-JP" sz="1100">
              <a:solidFill>
                <a:schemeClr val="dk1"/>
              </a:solidFill>
              <a:effectLst/>
              <a:latin typeface="+mn-lt"/>
              <a:ea typeface="+mn-ea"/>
              <a:cs typeface="+mn-cs"/>
            </a:rPr>
            <a:t>しかしながら、今後</a:t>
          </a:r>
          <a:r>
            <a:rPr kumimoji="1" lang="ja-JP" altLang="en-US" sz="1100">
              <a:solidFill>
                <a:schemeClr val="dk1"/>
              </a:solidFill>
              <a:effectLst/>
              <a:latin typeface="+mn-lt"/>
              <a:ea typeface="+mn-ea"/>
              <a:cs typeface="+mn-cs"/>
            </a:rPr>
            <a:t>も老朽化した</a:t>
          </a:r>
          <a:r>
            <a:rPr kumimoji="1" lang="ja-JP" altLang="ja-JP" sz="1100">
              <a:solidFill>
                <a:schemeClr val="dk1"/>
              </a:solidFill>
              <a:effectLst/>
              <a:latin typeface="+mn-lt"/>
              <a:ea typeface="+mn-ea"/>
              <a:cs typeface="+mn-cs"/>
            </a:rPr>
            <a:t>公共施設の更新事業が控えていることから、引き続き、適正な地方債の借り入れ・償還となるよう努めていく。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埼玉県志木市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en-US" altLang="ja-JP" sz="1100">
              <a:solidFill>
                <a:schemeClr val="dk1"/>
              </a:solidFill>
              <a:effectLst/>
              <a:latin typeface="+mn-lt"/>
              <a:ea typeface="+mn-ea"/>
              <a:cs typeface="+mn-cs"/>
            </a:rPr>
            <a:t>1,642,065</a:t>
          </a:r>
          <a:r>
            <a:rPr kumimoji="1" lang="ja-JP" altLang="ja-JP" sz="1100">
              <a:solidFill>
                <a:schemeClr val="dk1"/>
              </a:solidFill>
              <a:effectLst/>
              <a:latin typeface="+mn-lt"/>
              <a:ea typeface="+mn-ea"/>
              <a:cs typeface="+mn-cs"/>
            </a:rPr>
            <a:t>千円であった実質収支が</a:t>
          </a:r>
          <a:r>
            <a:rPr kumimoji="1" lang="ja-JP" altLang="en-US" sz="1100">
              <a:solidFill>
                <a:schemeClr val="dk1"/>
              </a:solidFill>
              <a:effectLst/>
              <a:latin typeface="+mn-lt"/>
              <a:ea typeface="+mn-ea"/>
              <a:cs typeface="+mn-cs"/>
            </a:rPr>
            <a:t>コロナ禍における緊急対策などの施策の効果も相まって、市税や地方消費税交付金収入などが令和３年度現計予算を大きく上振れるなど、結果として</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実質収支</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2,347,229</a:t>
          </a:r>
          <a:r>
            <a:rPr kumimoji="1" lang="ja-JP" altLang="ja-JP" sz="1100">
              <a:solidFill>
                <a:schemeClr val="dk1"/>
              </a:solidFill>
              <a:effectLst/>
              <a:latin typeface="+mn-lt"/>
              <a:ea typeface="+mn-ea"/>
              <a:cs typeface="+mn-cs"/>
            </a:rPr>
            <a:t>千円とな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前年度に引き続き黒字となった。</a:t>
          </a:r>
          <a:endParaRPr lang="ja-JP" altLang="ja-JP" sz="1400">
            <a:effectLst/>
          </a:endParaRPr>
        </a:p>
        <a:p>
          <a:r>
            <a:rPr kumimoji="1" lang="ja-JP" altLang="ja-JP" sz="1100">
              <a:solidFill>
                <a:schemeClr val="dk1"/>
              </a:solidFill>
              <a:effectLst/>
              <a:latin typeface="+mn-lt"/>
              <a:ea typeface="+mn-ea"/>
              <a:cs typeface="+mn-cs"/>
            </a:rPr>
            <a:t>　実質単年度収支は、中期的に見てプラスマイナスゼロに収束することが市民サービスの提供の視点からも理想的であると考えられることから、今後についても適正な収支となるよう、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埼玉県志木市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各会計とも黒字で推移しており、安定した決算状況と言える。</a:t>
          </a:r>
          <a:endParaRPr lang="ja-JP" altLang="ja-JP" sz="1400">
            <a:effectLst/>
          </a:endParaRPr>
        </a:p>
        <a:p>
          <a:r>
            <a:rPr kumimoji="1" lang="ja-JP" altLang="ja-JP" sz="1100">
              <a:solidFill>
                <a:schemeClr val="dk1"/>
              </a:solidFill>
              <a:effectLst/>
              <a:latin typeface="+mn-lt"/>
              <a:ea typeface="+mn-ea"/>
              <a:cs typeface="+mn-cs"/>
            </a:rPr>
            <a:t>　なお、一般会計については、今後、人口減少時代への突入と少子高齢化の加速に伴って市税等の減収が見込まれる一方で、高齢者福祉などに係る社会保障関係経費（扶助費など）の増加が確実に見込まれる。</a:t>
          </a:r>
          <a:endParaRPr lang="ja-JP" altLang="ja-JP" sz="1400">
            <a:effectLst/>
          </a:endParaRPr>
        </a:p>
        <a:p>
          <a:r>
            <a:rPr kumimoji="1" lang="ja-JP" altLang="ja-JP" sz="1100">
              <a:solidFill>
                <a:schemeClr val="dk1"/>
              </a:solidFill>
              <a:effectLst/>
              <a:latin typeface="+mn-lt"/>
              <a:ea typeface="+mn-ea"/>
              <a:cs typeface="+mn-cs"/>
            </a:rPr>
            <a:t>　あわせて、行政需要が多様化する一方で、将来的な労働人口の減少も懸念されることから、引き続き事務事業の見直しの中で、民間活力の導入や自治体ＤＸを推進することなどにより、経常経費の削減を図り、行政基盤の強化や行政運営の効率化を図っていく。</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W39" sqref="W39:AK39"/>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136</v>
      </c>
      <c r="C3" s="22"/>
      <c r="D3" s="22"/>
      <c r="E3" s="44"/>
      <c r="F3" s="44"/>
      <c r="G3" s="44"/>
      <c r="H3" s="44"/>
      <c r="I3" s="44"/>
      <c r="J3" s="44"/>
      <c r="K3" s="44"/>
      <c r="L3" s="44" t="s">
        <v>140</v>
      </c>
      <c r="M3" s="44"/>
      <c r="N3" s="44"/>
      <c r="O3" s="44"/>
      <c r="P3" s="44"/>
      <c r="Q3" s="44"/>
      <c r="R3" s="95"/>
      <c r="S3" s="95"/>
      <c r="T3" s="95"/>
      <c r="U3" s="95"/>
      <c r="V3" s="113"/>
      <c r="W3" s="128" t="s">
        <v>143</v>
      </c>
      <c r="X3" s="138"/>
      <c r="Y3" s="138"/>
      <c r="Z3" s="138"/>
      <c r="AA3" s="138"/>
      <c r="AB3" s="22"/>
      <c r="AC3" s="95" t="s">
        <v>144</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10</v>
      </c>
      <c r="AZ3" s="27"/>
      <c r="BA3" s="27"/>
      <c r="BB3" s="27"/>
      <c r="BC3" s="27"/>
      <c r="BD3" s="27"/>
      <c r="BE3" s="27"/>
      <c r="BF3" s="27"/>
      <c r="BG3" s="27"/>
      <c r="BH3" s="27"/>
      <c r="BI3" s="27"/>
      <c r="BJ3" s="27"/>
      <c r="BK3" s="27"/>
      <c r="BL3" s="27"/>
      <c r="BM3" s="208"/>
      <c r="BN3" s="128" t="s">
        <v>151</v>
      </c>
      <c r="BO3" s="138"/>
      <c r="BP3" s="138"/>
      <c r="BQ3" s="138"/>
      <c r="BR3" s="138"/>
      <c r="BS3" s="138"/>
      <c r="BT3" s="138"/>
      <c r="BU3" s="165"/>
      <c r="BV3" s="128" t="s">
        <v>5</v>
      </c>
      <c r="BW3" s="138"/>
      <c r="BX3" s="138"/>
      <c r="BY3" s="138"/>
      <c r="BZ3" s="138"/>
      <c r="CA3" s="138"/>
      <c r="CB3" s="138"/>
      <c r="CC3" s="165"/>
      <c r="CD3" s="10" t="s">
        <v>10</v>
      </c>
      <c r="CE3" s="27"/>
      <c r="CF3" s="27"/>
      <c r="CG3" s="27"/>
      <c r="CH3" s="27"/>
      <c r="CI3" s="27"/>
      <c r="CJ3" s="27"/>
      <c r="CK3" s="27"/>
      <c r="CL3" s="27"/>
      <c r="CM3" s="27"/>
      <c r="CN3" s="27"/>
      <c r="CO3" s="27"/>
      <c r="CP3" s="27"/>
      <c r="CQ3" s="27"/>
      <c r="CR3" s="27"/>
      <c r="CS3" s="208"/>
      <c r="CT3" s="128" t="s">
        <v>152</v>
      </c>
      <c r="CU3" s="138"/>
      <c r="CV3" s="138"/>
      <c r="CW3" s="138"/>
      <c r="CX3" s="138"/>
      <c r="CY3" s="138"/>
      <c r="CZ3" s="138"/>
      <c r="DA3" s="165"/>
      <c r="DB3" s="128" t="s">
        <v>154</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155</v>
      </c>
      <c r="AZ4" s="198"/>
      <c r="BA4" s="198"/>
      <c r="BB4" s="198"/>
      <c r="BC4" s="198"/>
      <c r="BD4" s="198"/>
      <c r="BE4" s="198"/>
      <c r="BF4" s="198"/>
      <c r="BG4" s="198"/>
      <c r="BH4" s="198"/>
      <c r="BI4" s="198"/>
      <c r="BJ4" s="198"/>
      <c r="BK4" s="198"/>
      <c r="BL4" s="198"/>
      <c r="BM4" s="209"/>
      <c r="BN4" s="214">
        <v>33464369</v>
      </c>
      <c r="BO4" s="217"/>
      <c r="BP4" s="217"/>
      <c r="BQ4" s="217"/>
      <c r="BR4" s="217"/>
      <c r="BS4" s="217"/>
      <c r="BT4" s="217"/>
      <c r="BU4" s="220"/>
      <c r="BV4" s="214">
        <v>36512846</v>
      </c>
      <c r="BW4" s="217"/>
      <c r="BX4" s="217"/>
      <c r="BY4" s="217"/>
      <c r="BZ4" s="217"/>
      <c r="CA4" s="217"/>
      <c r="CB4" s="217"/>
      <c r="CC4" s="220"/>
      <c r="CD4" s="223" t="s">
        <v>157</v>
      </c>
      <c r="CE4" s="224"/>
      <c r="CF4" s="224"/>
      <c r="CG4" s="224"/>
      <c r="CH4" s="224"/>
      <c r="CI4" s="224"/>
      <c r="CJ4" s="224"/>
      <c r="CK4" s="224"/>
      <c r="CL4" s="224"/>
      <c r="CM4" s="224"/>
      <c r="CN4" s="224"/>
      <c r="CO4" s="224"/>
      <c r="CP4" s="224"/>
      <c r="CQ4" s="224"/>
      <c r="CR4" s="224"/>
      <c r="CS4" s="227"/>
      <c r="CT4" s="230">
        <v>14.9</v>
      </c>
      <c r="CU4" s="238"/>
      <c r="CV4" s="238"/>
      <c r="CW4" s="238"/>
      <c r="CX4" s="238"/>
      <c r="CY4" s="238"/>
      <c r="CZ4" s="238"/>
      <c r="DA4" s="246"/>
      <c r="DB4" s="230">
        <v>11.2</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158</v>
      </c>
      <c r="AN5" s="59"/>
      <c r="AO5" s="59"/>
      <c r="AP5" s="59"/>
      <c r="AQ5" s="59"/>
      <c r="AR5" s="59"/>
      <c r="AS5" s="59"/>
      <c r="AT5" s="64"/>
      <c r="AU5" s="183" t="s">
        <v>75</v>
      </c>
      <c r="AV5" s="140"/>
      <c r="AW5" s="140"/>
      <c r="AX5" s="140"/>
      <c r="AY5" s="191" t="s">
        <v>147</v>
      </c>
      <c r="AZ5" s="199"/>
      <c r="BA5" s="199"/>
      <c r="BB5" s="199"/>
      <c r="BC5" s="199"/>
      <c r="BD5" s="199"/>
      <c r="BE5" s="199"/>
      <c r="BF5" s="199"/>
      <c r="BG5" s="199"/>
      <c r="BH5" s="199"/>
      <c r="BI5" s="199"/>
      <c r="BJ5" s="199"/>
      <c r="BK5" s="199"/>
      <c r="BL5" s="199"/>
      <c r="BM5" s="210"/>
      <c r="BN5" s="215">
        <v>30783049</v>
      </c>
      <c r="BO5" s="218"/>
      <c r="BP5" s="218"/>
      <c r="BQ5" s="218"/>
      <c r="BR5" s="218"/>
      <c r="BS5" s="218"/>
      <c r="BT5" s="218"/>
      <c r="BU5" s="221"/>
      <c r="BV5" s="215">
        <v>34768610</v>
      </c>
      <c r="BW5" s="218"/>
      <c r="BX5" s="218"/>
      <c r="BY5" s="218"/>
      <c r="BZ5" s="218"/>
      <c r="CA5" s="218"/>
      <c r="CB5" s="218"/>
      <c r="CC5" s="221"/>
      <c r="CD5" s="193" t="s">
        <v>160</v>
      </c>
      <c r="CE5" s="112"/>
      <c r="CF5" s="112"/>
      <c r="CG5" s="112"/>
      <c r="CH5" s="112"/>
      <c r="CI5" s="112"/>
      <c r="CJ5" s="112"/>
      <c r="CK5" s="112"/>
      <c r="CL5" s="112"/>
      <c r="CM5" s="112"/>
      <c r="CN5" s="112"/>
      <c r="CO5" s="112"/>
      <c r="CP5" s="112"/>
      <c r="CQ5" s="112"/>
      <c r="CR5" s="112"/>
      <c r="CS5" s="212"/>
      <c r="CT5" s="231">
        <v>90.8</v>
      </c>
      <c r="CU5" s="239"/>
      <c r="CV5" s="239"/>
      <c r="CW5" s="239"/>
      <c r="CX5" s="239"/>
      <c r="CY5" s="239"/>
      <c r="CZ5" s="239"/>
      <c r="DA5" s="247"/>
      <c r="DB5" s="231">
        <v>93.8</v>
      </c>
      <c r="DC5" s="239"/>
      <c r="DD5" s="239"/>
      <c r="DE5" s="239"/>
      <c r="DF5" s="239"/>
      <c r="DG5" s="239"/>
      <c r="DH5" s="239"/>
      <c r="DI5" s="247"/>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6"/>
      <c r="W6" s="131" t="s">
        <v>167</v>
      </c>
      <c r="X6" s="57"/>
      <c r="Y6" s="57"/>
      <c r="Z6" s="57"/>
      <c r="AA6" s="57"/>
      <c r="AB6" s="25"/>
      <c r="AC6" s="146" t="s">
        <v>137</v>
      </c>
      <c r="AD6" s="154"/>
      <c r="AE6" s="154"/>
      <c r="AF6" s="154"/>
      <c r="AG6" s="154"/>
      <c r="AH6" s="154"/>
      <c r="AI6" s="154"/>
      <c r="AJ6" s="154"/>
      <c r="AK6" s="154"/>
      <c r="AL6" s="168"/>
      <c r="AM6" s="176" t="s">
        <v>79</v>
      </c>
      <c r="AN6" s="59"/>
      <c r="AO6" s="59"/>
      <c r="AP6" s="59"/>
      <c r="AQ6" s="59"/>
      <c r="AR6" s="59"/>
      <c r="AS6" s="59"/>
      <c r="AT6" s="64"/>
      <c r="AU6" s="183" t="s">
        <v>75</v>
      </c>
      <c r="AV6" s="140"/>
      <c r="AW6" s="140"/>
      <c r="AX6" s="140"/>
      <c r="AY6" s="191" t="s">
        <v>171</v>
      </c>
      <c r="AZ6" s="199"/>
      <c r="BA6" s="199"/>
      <c r="BB6" s="199"/>
      <c r="BC6" s="199"/>
      <c r="BD6" s="199"/>
      <c r="BE6" s="199"/>
      <c r="BF6" s="199"/>
      <c r="BG6" s="199"/>
      <c r="BH6" s="199"/>
      <c r="BI6" s="199"/>
      <c r="BJ6" s="199"/>
      <c r="BK6" s="199"/>
      <c r="BL6" s="199"/>
      <c r="BM6" s="210"/>
      <c r="BN6" s="215">
        <v>2681320</v>
      </c>
      <c r="BO6" s="218"/>
      <c r="BP6" s="218"/>
      <c r="BQ6" s="218"/>
      <c r="BR6" s="218"/>
      <c r="BS6" s="218"/>
      <c r="BT6" s="218"/>
      <c r="BU6" s="221"/>
      <c r="BV6" s="215">
        <v>1744236</v>
      </c>
      <c r="BW6" s="218"/>
      <c r="BX6" s="218"/>
      <c r="BY6" s="218"/>
      <c r="BZ6" s="218"/>
      <c r="CA6" s="218"/>
      <c r="CB6" s="218"/>
      <c r="CC6" s="221"/>
      <c r="CD6" s="193" t="s">
        <v>172</v>
      </c>
      <c r="CE6" s="112"/>
      <c r="CF6" s="112"/>
      <c r="CG6" s="112"/>
      <c r="CH6" s="112"/>
      <c r="CI6" s="112"/>
      <c r="CJ6" s="112"/>
      <c r="CK6" s="112"/>
      <c r="CL6" s="112"/>
      <c r="CM6" s="112"/>
      <c r="CN6" s="112"/>
      <c r="CO6" s="112"/>
      <c r="CP6" s="112"/>
      <c r="CQ6" s="112"/>
      <c r="CR6" s="112"/>
      <c r="CS6" s="212"/>
      <c r="CT6" s="232">
        <v>96.9</v>
      </c>
      <c r="CU6" s="240"/>
      <c r="CV6" s="240"/>
      <c r="CW6" s="240"/>
      <c r="CX6" s="240"/>
      <c r="CY6" s="240"/>
      <c r="CZ6" s="240"/>
      <c r="DA6" s="248"/>
      <c r="DB6" s="232">
        <v>99.4</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173</v>
      </c>
      <c r="AN7" s="59"/>
      <c r="AO7" s="59"/>
      <c r="AP7" s="59"/>
      <c r="AQ7" s="59"/>
      <c r="AR7" s="59"/>
      <c r="AS7" s="59"/>
      <c r="AT7" s="64"/>
      <c r="AU7" s="183" t="s">
        <v>175</v>
      </c>
      <c r="AV7" s="140"/>
      <c r="AW7" s="140"/>
      <c r="AX7" s="140"/>
      <c r="AY7" s="191" t="s">
        <v>176</v>
      </c>
      <c r="AZ7" s="199"/>
      <c r="BA7" s="199"/>
      <c r="BB7" s="199"/>
      <c r="BC7" s="199"/>
      <c r="BD7" s="199"/>
      <c r="BE7" s="199"/>
      <c r="BF7" s="199"/>
      <c r="BG7" s="199"/>
      <c r="BH7" s="199"/>
      <c r="BI7" s="199"/>
      <c r="BJ7" s="199"/>
      <c r="BK7" s="199"/>
      <c r="BL7" s="199"/>
      <c r="BM7" s="210"/>
      <c r="BN7" s="215">
        <v>334091</v>
      </c>
      <c r="BO7" s="218"/>
      <c r="BP7" s="218"/>
      <c r="BQ7" s="218"/>
      <c r="BR7" s="218"/>
      <c r="BS7" s="218"/>
      <c r="BT7" s="218"/>
      <c r="BU7" s="221"/>
      <c r="BV7" s="215">
        <v>102171</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15736442</v>
      </c>
      <c r="CU7" s="218"/>
      <c r="CV7" s="218"/>
      <c r="CW7" s="218"/>
      <c r="CX7" s="218"/>
      <c r="CY7" s="218"/>
      <c r="CZ7" s="218"/>
      <c r="DA7" s="221"/>
      <c r="DB7" s="215">
        <v>14602487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178</v>
      </c>
      <c r="AN8" s="59"/>
      <c r="AO8" s="59"/>
      <c r="AP8" s="59"/>
      <c r="AQ8" s="59"/>
      <c r="AR8" s="59"/>
      <c r="AS8" s="59"/>
      <c r="AT8" s="64"/>
      <c r="AU8" s="183" t="s">
        <v>75</v>
      </c>
      <c r="AV8" s="140"/>
      <c r="AW8" s="140"/>
      <c r="AX8" s="140"/>
      <c r="AY8" s="191" t="s">
        <v>181</v>
      </c>
      <c r="AZ8" s="199"/>
      <c r="BA8" s="199"/>
      <c r="BB8" s="199"/>
      <c r="BC8" s="199"/>
      <c r="BD8" s="199"/>
      <c r="BE8" s="199"/>
      <c r="BF8" s="199"/>
      <c r="BG8" s="199"/>
      <c r="BH8" s="199"/>
      <c r="BI8" s="199"/>
      <c r="BJ8" s="199"/>
      <c r="BK8" s="199"/>
      <c r="BL8" s="199"/>
      <c r="BM8" s="210"/>
      <c r="BN8" s="215">
        <v>2347229</v>
      </c>
      <c r="BO8" s="218"/>
      <c r="BP8" s="218"/>
      <c r="BQ8" s="218"/>
      <c r="BR8" s="218"/>
      <c r="BS8" s="218"/>
      <c r="BT8" s="218"/>
      <c r="BU8" s="221"/>
      <c r="BV8" s="215">
        <v>1642065</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0.84</v>
      </c>
      <c r="CU8" s="241"/>
      <c r="CV8" s="241"/>
      <c r="CW8" s="241"/>
      <c r="CX8" s="241"/>
      <c r="CY8" s="241"/>
      <c r="CZ8" s="241"/>
      <c r="DA8" s="249"/>
      <c r="DB8" s="233">
        <v>0.86</v>
      </c>
      <c r="DC8" s="241"/>
      <c r="DD8" s="241"/>
      <c r="DE8" s="241"/>
      <c r="DF8" s="241"/>
      <c r="DG8" s="241"/>
      <c r="DH8" s="241"/>
      <c r="DI8" s="249"/>
    </row>
    <row r="9" spans="1:119" ht="18.75" customHeight="1">
      <c r="A9" s="2"/>
      <c r="B9" s="10" t="s">
        <v>21</v>
      </c>
      <c r="C9" s="27"/>
      <c r="D9" s="27"/>
      <c r="E9" s="27"/>
      <c r="F9" s="27"/>
      <c r="G9" s="27"/>
      <c r="H9" s="27"/>
      <c r="I9" s="27"/>
      <c r="J9" s="27"/>
      <c r="K9" s="31"/>
      <c r="L9" s="66" t="s">
        <v>15</v>
      </c>
      <c r="M9" s="75"/>
      <c r="N9" s="75"/>
      <c r="O9" s="75"/>
      <c r="P9" s="75"/>
      <c r="Q9" s="87"/>
      <c r="R9" s="98">
        <v>75346</v>
      </c>
      <c r="S9" s="107"/>
      <c r="T9" s="107"/>
      <c r="U9" s="107"/>
      <c r="V9" s="118"/>
      <c r="W9" s="128" t="s">
        <v>184</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75</v>
      </c>
      <c r="AV9" s="140"/>
      <c r="AW9" s="140"/>
      <c r="AX9" s="140"/>
      <c r="AY9" s="191" t="s">
        <v>76</v>
      </c>
      <c r="AZ9" s="199"/>
      <c r="BA9" s="199"/>
      <c r="BB9" s="199"/>
      <c r="BC9" s="199"/>
      <c r="BD9" s="199"/>
      <c r="BE9" s="199"/>
      <c r="BF9" s="199"/>
      <c r="BG9" s="199"/>
      <c r="BH9" s="199"/>
      <c r="BI9" s="199"/>
      <c r="BJ9" s="199"/>
      <c r="BK9" s="199"/>
      <c r="BL9" s="199"/>
      <c r="BM9" s="210"/>
      <c r="BN9" s="215">
        <v>705164</v>
      </c>
      <c r="BO9" s="218"/>
      <c r="BP9" s="218"/>
      <c r="BQ9" s="218"/>
      <c r="BR9" s="218"/>
      <c r="BS9" s="218"/>
      <c r="BT9" s="218"/>
      <c r="BU9" s="221"/>
      <c r="BV9" s="215">
        <v>-75485</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8.8000000000000007</v>
      </c>
      <c r="CU9" s="239"/>
      <c r="CV9" s="239"/>
      <c r="CW9" s="239"/>
      <c r="CX9" s="239"/>
      <c r="CY9" s="239"/>
      <c r="CZ9" s="239"/>
      <c r="DA9" s="247"/>
      <c r="DB9" s="231">
        <v>8.8000000000000007</v>
      </c>
      <c r="DC9" s="239"/>
      <c r="DD9" s="239"/>
      <c r="DE9" s="239"/>
      <c r="DF9" s="239"/>
      <c r="DG9" s="239"/>
      <c r="DH9" s="239"/>
      <c r="DI9" s="247"/>
    </row>
    <row r="10" spans="1:119" ht="18.75" customHeight="1">
      <c r="A10" s="2"/>
      <c r="B10" s="10"/>
      <c r="C10" s="27"/>
      <c r="D10" s="27"/>
      <c r="E10" s="27"/>
      <c r="F10" s="27"/>
      <c r="G10" s="27"/>
      <c r="H10" s="27"/>
      <c r="I10" s="27"/>
      <c r="J10" s="27"/>
      <c r="K10" s="31"/>
      <c r="L10" s="52" t="s">
        <v>189</v>
      </c>
      <c r="M10" s="59"/>
      <c r="N10" s="59"/>
      <c r="O10" s="59"/>
      <c r="P10" s="59"/>
      <c r="Q10" s="64"/>
      <c r="R10" s="73">
        <v>72676</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75</v>
      </c>
      <c r="AV10" s="140"/>
      <c r="AW10" s="140"/>
      <c r="AX10" s="140"/>
      <c r="AY10" s="191" t="s">
        <v>192</v>
      </c>
      <c r="AZ10" s="199"/>
      <c r="BA10" s="199"/>
      <c r="BB10" s="199"/>
      <c r="BC10" s="199"/>
      <c r="BD10" s="199"/>
      <c r="BE10" s="199"/>
      <c r="BF10" s="199"/>
      <c r="BG10" s="199"/>
      <c r="BH10" s="199"/>
      <c r="BI10" s="199"/>
      <c r="BJ10" s="199"/>
      <c r="BK10" s="199"/>
      <c r="BL10" s="199"/>
      <c r="BM10" s="210"/>
      <c r="BN10" s="215">
        <v>162130</v>
      </c>
      <c r="BO10" s="218"/>
      <c r="BP10" s="218"/>
      <c r="BQ10" s="218"/>
      <c r="BR10" s="218"/>
      <c r="BS10" s="218"/>
      <c r="BT10" s="218"/>
      <c r="BU10" s="221"/>
      <c r="BV10" s="215">
        <v>505194</v>
      </c>
      <c r="BW10" s="218"/>
      <c r="BX10" s="218"/>
      <c r="BY10" s="218"/>
      <c r="BZ10" s="218"/>
      <c r="CA10" s="218"/>
      <c r="CB10" s="218"/>
      <c r="CC10" s="221"/>
      <c r="CD10" s="223" t="s">
        <v>193</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196</v>
      </c>
      <c r="M11" s="60"/>
      <c r="N11" s="60"/>
      <c r="O11" s="60"/>
      <c r="P11" s="60"/>
      <c r="Q11" s="65"/>
      <c r="R11" s="99" t="s">
        <v>198</v>
      </c>
      <c r="S11" s="108"/>
      <c r="T11" s="108"/>
      <c r="U11" s="108"/>
      <c r="V11" s="120"/>
      <c r="W11" s="129"/>
      <c r="X11" s="54"/>
      <c r="Y11" s="54"/>
      <c r="Z11" s="54"/>
      <c r="AA11" s="54"/>
      <c r="AB11" s="54"/>
      <c r="AC11" s="54"/>
      <c r="AD11" s="54"/>
      <c r="AE11" s="54"/>
      <c r="AF11" s="54"/>
      <c r="AG11" s="54"/>
      <c r="AH11" s="54"/>
      <c r="AI11" s="54"/>
      <c r="AJ11" s="54"/>
      <c r="AK11" s="54"/>
      <c r="AL11" s="166"/>
      <c r="AM11" s="176" t="s">
        <v>199</v>
      </c>
      <c r="AN11" s="59"/>
      <c r="AO11" s="59"/>
      <c r="AP11" s="59"/>
      <c r="AQ11" s="59"/>
      <c r="AR11" s="59"/>
      <c r="AS11" s="59"/>
      <c r="AT11" s="64"/>
      <c r="AU11" s="183" t="s">
        <v>75</v>
      </c>
      <c r="AV11" s="140"/>
      <c r="AW11" s="140"/>
      <c r="AX11" s="140"/>
      <c r="AY11" s="191" t="s">
        <v>200</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145</v>
      </c>
      <c r="CE11" s="112"/>
      <c r="CF11" s="112"/>
      <c r="CG11" s="112"/>
      <c r="CH11" s="112"/>
      <c r="CI11" s="112"/>
      <c r="CJ11" s="112"/>
      <c r="CK11" s="112"/>
      <c r="CL11" s="112"/>
      <c r="CM11" s="112"/>
      <c r="CN11" s="112"/>
      <c r="CO11" s="112"/>
      <c r="CP11" s="112"/>
      <c r="CQ11" s="112"/>
      <c r="CR11" s="112"/>
      <c r="CS11" s="212"/>
      <c r="CT11" s="233" t="s">
        <v>203</v>
      </c>
      <c r="CU11" s="241"/>
      <c r="CV11" s="241"/>
      <c r="CW11" s="241"/>
      <c r="CX11" s="241"/>
      <c r="CY11" s="241"/>
      <c r="CZ11" s="241"/>
      <c r="DA11" s="249"/>
      <c r="DB11" s="233" t="s">
        <v>203</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204</v>
      </c>
      <c r="M12" s="76"/>
      <c r="N12" s="76"/>
      <c r="O12" s="76"/>
      <c r="P12" s="76"/>
      <c r="Q12" s="88"/>
      <c r="R12" s="100">
        <v>76595</v>
      </c>
      <c r="S12" s="109"/>
      <c r="T12" s="109"/>
      <c r="U12" s="109"/>
      <c r="V12" s="121"/>
      <c r="W12" s="133" t="s">
        <v>10</v>
      </c>
      <c r="X12" s="140"/>
      <c r="Y12" s="140"/>
      <c r="Z12" s="140"/>
      <c r="AA12" s="140"/>
      <c r="AB12" s="145"/>
      <c r="AC12" s="149" t="s">
        <v>119</v>
      </c>
      <c r="AD12" s="156"/>
      <c r="AE12" s="156"/>
      <c r="AF12" s="156"/>
      <c r="AG12" s="159"/>
      <c r="AH12" s="149" t="s">
        <v>207</v>
      </c>
      <c r="AI12" s="156"/>
      <c r="AJ12" s="156"/>
      <c r="AK12" s="156"/>
      <c r="AL12" s="171"/>
      <c r="AM12" s="176" t="s">
        <v>208</v>
      </c>
      <c r="AN12" s="59"/>
      <c r="AO12" s="59"/>
      <c r="AP12" s="59"/>
      <c r="AQ12" s="59"/>
      <c r="AR12" s="59"/>
      <c r="AS12" s="59"/>
      <c r="AT12" s="64"/>
      <c r="AU12" s="183" t="s">
        <v>75</v>
      </c>
      <c r="AV12" s="140"/>
      <c r="AW12" s="140"/>
      <c r="AX12" s="140"/>
      <c r="AY12" s="191" t="s">
        <v>211</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212</v>
      </c>
      <c r="CE12" s="112"/>
      <c r="CF12" s="112"/>
      <c r="CG12" s="112"/>
      <c r="CH12" s="112"/>
      <c r="CI12" s="112"/>
      <c r="CJ12" s="112"/>
      <c r="CK12" s="112"/>
      <c r="CL12" s="112"/>
      <c r="CM12" s="112"/>
      <c r="CN12" s="112"/>
      <c r="CO12" s="112"/>
      <c r="CP12" s="112"/>
      <c r="CQ12" s="112"/>
      <c r="CR12" s="112"/>
      <c r="CS12" s="212"/>
      <c r="CT12" s="233" t="s">
        <v>203</v>
      </c>
      <c r="CU12" s="241"/>
      <c r="CV12" s="241"/>
      <c r="CW12" s="241"/>
      <c r="CX12" s="241"/>
      <c r="CY12" s="241"/>
      <c r="CZ12" s="241"/>
      <c r="DA12" s="249"/>
      <c r="DB12" s="233" t="s">
        <v>203</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214</v>
      </c>
      <c r="N13" s="83"/>
      <c r="O13" s="83"/>
      <c r="P13" s="83"/>
      <c r="Q13" s="89"/>
      <c r="R13" s="101">
        <v>74683</v>
      </c>
      <c r="S13" s="110"/>
      <c r="T13" s="110"/>
      <c r="U13" s="110"/>
      <c r="V13" s="122"/>
      <c r="W13" s="131" t="s">
        <v>215</v>
      </c>
      <c r="X13" s="57"/>
      <c r="Y13" s="57"/>
      <c r="Z13" s="57"/>
      <c r="AA13" s="57"/>
      <c r="AB13" s="25"/>
      <c r="AC13" s="73">
        <v>174</v>
      </c>
      <c r="AD13" s="81"/>
      <c r="AE13" s="81"/>
      <c r="AF13" s="81"/>
      <c r="AG13" s="85"/>
      <c r="AH13" s="73">
        <v>193</v>
      </c>
      <c r="AI13" s="81"/>
      <c r="AJ13" s="81"/>
      <c r="AK13" s="81"/>
      <c r="AL13" s="119"/>
      <c r="AM13" s="176" t="s">
        <v>217</v>
      </c>
      <c r="AN13" s="59"/>
      <c r="AO13" s="59"/>
      <c r="AP13" s="59"/>
      <c r="AQ13" s="59"/>
      <c r="AR13" s="59"/>
      <c r="AS13" s="59"/>
      <c r="AT13" s="64"/>
      <c r="AU13" s="183" t="s">
        <v>175</v>
      </c>
      <c r="AV13" s="140"/>
      <c r="AW13" s="140"/>
      <c r="AX13" s="140"/>
      <c r="AY13" s="191" t="s">
        <v>219</v>
      </c>
      <c r="AZ13" s="199"/>
      <c r="BA13" s="199"/>
      <c r="BB13" s="199"/>
      <c r="BC13" s="199"/>
      <c r="BD13" s="199"/>
      <c r="BE13" s="199"/>
      <c r="BF13" s="199"/>
      <c r="BG13" s="199"/>
      <c r="BH13" s="199"/>
      <c r="BI13" s="199"/>
      <c r="BJ13" s="199"/>
      <c r="BK13" s="199"/>
      <c r="BL13" s="199"/>
      <c r="BM13" s="210"/>
      <c r="BN13" s="215">
        <v>867294</v>
      </c>
      <c r="BO13" s="218"/>
      <c r="BP13" s="218"/>
      <c r="BQ13" s="218"/>
      <c r="BR13" s="218"/>
      <c r="BS13" s="218"/>
      <c r="BT13" s="218"/>
      <c r="BU13" s="221"/>
      <c r="BV13" s="215">
        <v>429709</v>
      </c>
      <c r="BW13" s="218"/>
      <c r="BX13" s="218"/>
      <c r="BY13" s="218"/>
      <c r="BZ13" s="218"/>
      <c r="CA13" s="218"/>
      <c r="CB13" s="218"/>
      <c r="CC13" s="221"/>
      <c r="CD13" s="193" t="s">
        <v>220</v>
      </c>
      <c r="CE13" s="112"/>
      <c r="CF13" s="112"/>
      <c r="CG13" s="112"/>
      <c r="CH13" s="112"/>
      <c r="CI13" s="112"/>
      <c r="CJ13" s="112"/>
      <c r="CK13" s="112"/>
      <c r="CL13" s="112"/>
      <c r="CM13" s="112"/>
      <c r="CN13" s="112"/>
      <c r="CO13" s="112"/>
      <c r="CP13" s="112"/>
      <c r="CQ13" s="112"/>
      <c r="CR13" s="112"/>
      <c r="CS13" s="212"/>
      <c r="CT13" s="231">
        <v>1.4</v>
      </c>
      <c r="CU13" s="239"/>
      <c r="CV13" s="239"/>
      <c r="CW13" s="239"/>
      <c r="CX13" s="239"/>
      <c r="CY13" s="239"/>
      <c r="CZ13" s="239"/>
      <c r="DA13" s="247"/>
      <c r="DB13" s="231">
        <v>1</v>
      </c>
      <c r="DC13" s="239"/>
      <c r="DD13" s="239"/>
      <c r="DE13" s="239"/>
      <c r="DF13" s="239"/>
      <c r="DG13" s="239"/>
      <c r="DH13" s="239"/>
      <c r="DI13" s="247"/>
    </row>
    <row r="14" spans="1:119" ht="18.75" customHeight="1">
      <c r="A14" s="2"/>
      <c r="B14" s="12"/>
      <c r="C14" s="29"/>
      <c r="D14" s="29"/>
      <c r="E14" s="29"/>
      <c r="F14" s="29"/>
      <c r="G14" s="29"/>
      <c r="H14" s="29"/>
      <c r="I14" s="29"/>
      <c r="J14" s="29"/>
      <c r="K14" s="62"/>
      <c r="L14" s="69" t="s">
        <v>224</v>
      </c>
      <c r="M14" s="78"/>
      <c r="N14" s="78"/>
      <c r="O14" s="78"/>
      <c r="P14" s="78"/>
      <c r="Q14" s="90"/>
      <c r="R14" s="101">
        <v>76457</v>
      </c>
      <c r="S14" s="110"/>
      <c r="T14" s="110"/>
      <c r="U14" s="110"/>
      <c r="V14" s="122"/>
      <c r="W14" s="130"/>
      <c r="X14" s="58"/>
      <c r="Y14" s="58"/>
      <c r="Z14" s="58"/>
      <c r="AA14" s="58"/>
      <c r="AB14" s="24"/>
      <c r="AC14" s="150">
        <v>0.5</v>
      </c>
      <c r="AD14" s="157"/>
      <c r="AE14" s="157"/>
      <c r="AF14" s="157"/>
      <c r="AG14" s="160"/>
      <c r="AH14" s="150">
        <v>0.6</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227</v>
      </c>
      <c r="CE14" s="201"/>
      <c r="CF14" s="201"/>
      <c r="CG14" s="201"/>
      <c r="CH14" s="201"/>
      <c r="CI14" s="201"/>
      <c r="CJ14" s="201"/>
      <c r="CK14" s="201"/>
      <c r="CL14" s="201"/>
      <c r="CM14" s="201"/>
      <c r="CN14" s="201"/>
      <c r="CO14" s="201"/>
      <c r="CP14" s="201"/>
      <c r="CQ14" s="201"/>
      <c r="CR14" s="201"/>
      <c r="CS14" s="213"/>
      <c r="CT14" s="235" t="s">
        <v>203</v>
      </c>
      <c r="CU14" s="243"/>
      <c r="CV14" s="243"/>
      <c r="CW14" s="243"/>
      <c r="CX14" s="243"/>
      <c r="CY14" s="243"/>
      <c r="CZ14" s="243"/>
      <c r="DA14" s="251"/>
      <c r="DB14" s="235" t="s">
        <v>203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214</v>
      </c>
      <c r="N15" s="83"/>
      <c r="O15" s="83"/>
      <c r="P15" s="83"/>
      <c r="Q15" s="89"/>
      <c r="R15" s="101">
        <v>74523</v>
      </c>
      <c r="S15" s="110"/>
      <c r="T15" s="110"/>
      <c r="U15" s="110"/>
      <c r="V15" s="122"/>
      <c r="W15" s="131" t="s">
        <v>8</v>
      </c>
      <c r="X15" s="57"/>
      <c r="Y15" s="57"/>
      <c r="Z15" s="57"/>
      <c r="AA15" s="57"/>
      <c r="AB15" s="25"/>
      <c r="AC15" s="73">
        <v>6509</v>
      </c>
      <c r="AD15" s="81"/>
      <c r="AE15" s="81"/>
      <c r="AF15" s="81"/>
      <c r="AG15" s="85"/>
      <c r="AH15" s="73">
        <v>6974</v>
      </c>
      <c r="AI15" s="81"/>
      <c r="AJ15" s="81"/>
      <c r="AK15" s="81"/>
      <c r="AL15" s="119"/>
      <c r="AM15" s="176"/>
      <c r="AN15" s="59"/>
      <c r="AO15" s="59"/>
      <c r="AP15" s="59"/>
      <c r="AQ15" s="59"/>
      <c r="AR15" s="59"/>
      <c r="AS15" s="59"/>
      <c r="AT15" s="64"/>
      <c r="AU15" s="183"/>
      <c r="AV15" s="140"/>
      <c r="AW15" s="140"/>
      <c r="AX15" s="140"/>
      <c r="AY15" s="190" t="s">
        <v>229</v>
      </c>
      <c r="AZ15" s="198"/>
      <c r="BA15" s="198"/>
      <c r="BB15" s="198"/>
      <c r="BC15" s="198"/>
      <c r="BD15" s="198"/>
      <c r="BE15" s="198"/>
      <c r="BF15" s="198"/>
      <c r="BG15" s="198"/>
      <c r="BH15" s="198"/>
      <c r="BI15" s="198"/>
      <c r="BJ15" s="198"/>
      <c r="BK15" s="198"/>
      <c r="BL15" s="198"/>
      <c r="BM15" s="209"/>
      <c r="BN15" s="214">
        <v>9381135</v>
      </c>
      <c r="BO15" s="217"/>
      <c r="BP15" s="217"/>
      <c r="BQ15" s="217"/>
      <c r="BR15" s="217"/>
      <c r="BS15" s="217"/>
      <c r="BT15" s="217"/>
      <c r="BU15" s="220"/>
      <c r="BV15" s="214">
        <v>9607416</v>
      </c>
      <c r="BW15" s="217"/>
      <c r="BX15" s="217"/>
      <c r="BY15" s="217"/>
      <c r="BZ15" s="217"/>
      <c r="CA15" s="217"/>
      <c r="CB15" s="217"/>
      <c r="CC15" s="220"/>
      <c r="CD15" s="223" t="s">
        <v>213</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186</v>
      </c>
      <c r="S16" s="111"/>
      <c r="T16" s="111"/>
      <c r="U16" s="111"/>
      <c r="V16" s="123"/>
      <c r="W16" s="130"/>
      <c r="X16" s="58"/>
      <c r="Y16" s="58"/>
      <c r="Z16" s="58"/>
      <c r="AA16" s="58"/>
      <c r="AB16" s="24"/>
      <c r="AC16" s="150">
        <v>19.7</v>
      </c>
      <c r="AD16" s="157"/>
      <c r="AE16" s="157"/>
      <c r="AF16" s="157"/>
      <c r="AG16" s="160"/>
      <c r="AH16" s="150">
        <v>22.3</v>
      </c>
      <c r="AI16" s="157"/>
      <c r="AJ16" s="157"/>
      <c r="AK16" s="157"/>
      <c r="AL16" s="172"/>
      <c r="AM16" s="176"/>
      <c r="AN16" s="59"/>
      <c r="AO16" s="59"/>
      <c r="AP16" s="59"/>
      <c r="AQ16" s="59"/>
      <c r="AR16" s="59"/>
      <c r="AS16" s="59"/>
      <c r="AT16" s="64"/>
      <c r="AU16" s="183"/>
      <c r="AV16" s="140"/>
      <c r="AW16" s="140"/>
      <c r="AX16" s="140"/>
      <c r="AY16" s="191" t="s">
        <v>117</v>
      </c>
      <c r="AZ16" s="199"/>
      <c r="BA16" s="199"/>
      <c r="BB16" s="199"/>
      <c r="BC16" s="199"/>
      <c r="BD16" s="199"/>
      <c r="BE16" s="199"/>
      <c r="BF16" s="199"/>
      <c r="BG16" s="199"/>
      <c r="BH16" s="199"/>
      <c r="BI16" s="199"/>
      <c r="BJ16" s="199"/>
      <c r="BK16" s="199"/>
      <c r="BL16" s="199"/>
      <c r="BM16" s="210"/>
      <c r="BN16" s="215">
        <v>11729884</v>
      </c>
      <c r="BO16" s="218"/>
      <c r="BP16" s="218"/>
      <c r="BQ16" s="218"/>
      <c r="BR16" s="218"/>
      <c r="BS16" s="218"/>
      <c r="BT16" s="218"/>
      <c r="BU16" s="221"/>
      <c r="BV16" s="215">
        <v>11123543</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109</v>
      </c>
      <c r="N17" s="84"/>
      <c r="O17" s="84"/>
      <c r="P17" s="84"/>
      <c r="Q17" s="92"/>
      <c r="R17" s="102" t="s">
        <v>186</v>
      </c>
      <c r="S17" s="111"/>
      <c r="T17" s="111"/>
      <c r="U17" s="111"/>
      <c r="V17" s="123"/>
      <c r="W17" s="131" t="s">
        <v>103</v>
      </c>
      <c r="X17" s="57"/>
      <c r="Y17" s="57"/>
      <c r="Z17" s="57"/>
      <c r="AA17" s="57"/>
      <c r="AB17" s="25"/>
      <c r="AC17" s="73">
        <v>26423</v>
      </c>
      <c r="AD17" s="81"/>
      <c r="AE17" s="81"/>
      <c r="AF17" s="81"/>
      <c r="AG17" s="85"/>
      <c r="AH17" s="73">
        <v>24137</v>
      </c>
      <c r="AI17" s="81"/>
      <c r="AJ17" s="81"/>
      <c r="AK17" s="81"/>
      <c r="AL17" s="119"/>
      <c r="AM17" s="176"/>
      <c r="AN17" s="59"/>
      <c r="AO17" s="59"/>
      <c r="AP17" s="59"/>
      <c r="AQ17" s="59"/>
      <c r="AR17" s="59"/>
      <c r="AS17" s="59"/>
      <c r="AT17" s="64"/>
      <c r="AU17" s="183"/>
      <c r="AV17" s="140"/>
      <c r="AW17" s="140"/>
      <c r="AX17" s="140"/>
      <c r="AY17" s="191" t="s">
        <v>230</v>
      </c>
      <c r="AZ17" s="199"/>
      <c r="BA17" s="199"/>
      <c r="BB17" s="199"/>
      <c r="BC17" s="199"/>
      <c r="BD17" s="199"/>
      <c r="BE17" s="199"/>
      <c r="BF17" s="199"/>
      <c r="BG17" s="199"/>
      <c r="BH17" s="199"/>
      <c r="BI17" s="199"/>
      <c r="BJ17" s="199"/>
      <c r="BK17" s="199"/>
      <c r="BL17" s="199"/>
      <c r="BM17" s="210"/>
      <c r="BN17" s="215">
        <v>11996017</v>
      </c>
      <c r="BO17" s="218"/>
      <c r="BP17" s="218"/>
      <c r="BQ17" s="218"/>
      <c r="BR17" s="218"/>
      <c r="BS17" s="218"/>
      <c r="BT17" s="218"/>
      <c r="BU17" s="221"/>
      <c r="BV17" s="215">
        <v>12270776</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231</v>
      </c>
      <c r="C18" s="31"/>
      <c r="D18" s="31"/>
      <c r="E18" s="49"/>
      <c r="F18" s="49"/>
      <c r="G18" s="49"/>
      <c r="H18" s="49"/>
      <c r="I18" s="49"/>
      <c r="J18" s="49"/>
      <c r="K18" s="49"/>
      <c r="L18" s="71">
        <v>9.0500000000000007</v>
      </c>
      <c r="M18" s="71"/>
      <c r="N18" s="71"/>
      <c r="O18" s="71"/>
      <c r="P18" s="71"/>
      <c r="Q18" s="71"/>
      <c r="R18" s="103"/>
      <c r="S18" s="103"/>
      <c r="T18" s="103"/>
      <c r="U18" s="103"/>
      <c r="V18" s="124"/>
      <c r="W18" s="132"/>
      <c r="X18" s="139"/>
      <c r="Y18" s="139"/>
      <c r="Z18" s="139"/>
      <c r="AA18" s="139"/>
      <c r="AB18" s="26"/>
      <c r="AC18" s="151">
        <v>79.8</v>
      </c>
      <c r="AD18" s="158"/>
      <c r="AE18" s="158"/>
      <c r="AF18" s="158"/>
      <c r="AG18" s="161"/>
      <c r="AH18" s="151">
        <v>77.099999999999994</v>
      </c>
      <c r="AI18" s="158"/>
      <c r="AJ18" s="158"/>
      <c r="AK18" s="158"/>
      <c r="AL18" s="173"/>
      <c r="AM18" s="176"/>
      <c r="AN18" s="59"/>
      <c r="AO18" s="59"/>
      <c r="AP18" s="59"/>
      <c r="AQ18" s="59"/>
      <c r="AR18" s="59"/>
      <c r="AS18" s="59"/>
      <c r="AT18" s="64"/>
      <c r="AU18" s="183"/>
      <c r="AV18" s="140"/>
      <c r="AW18" s="140"/>
      <c r="AX18" s="140"/>
      <c r="AY18" s="191" t="s">
        <v>233</v>
      </c>
      <c r="AZ18" s="199"/>
      <c r="BA18" s="199"/>
      <c r="BB18" s="199"/>
      <c r="BC18" s="199"/>
      <c r="BD18" s="199"/>
      <c r="BE18" s="199"/>
      <c r="BF18" s="199"/>
      <c r="BG18" s="199"/>
      <c r="BH18" s="199"/>
      <c r="BI18" s="199"/>
      <c r="BJ18" s="199"/>
      <c r="BK18" s="199"/>
      <c r="BL18" s="199"/>
      <c r="BM18" s="210"/>
      <c r="BN18" s="215">
        <v>14576204</v>
      </c>
      <c r="BO18" s="218"/>
      <c r="BP18" s="218"/>
      <c r="BQ18" s="218"/>
      <c r="BR18" s="218"/>
      <c r="BS18" s="218"/>
      <c r="BT18" s="218"/>
      <c r="BU18" s="221"/>
      <c r="BV18" s="215">
        <v>13891531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71</v>
      </c>
      <c r="C19" s="31"/>
      <c r="D19" s="31"/>
      <c r="E19" s="49"/>
      <c r="F19" s="49"/>
      <c r="G19" s="49"/>
      <c r="H19" s="49"/>
      <c r="I19" s="49"/>
      <c r="J19" s="49"/>
      <c r="K19" s="49"/>
      <c r="L19" s="72">
        <v>8326</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221</v>
      </c>
      <c r="AZ19" s="199"/>
      <c r="BA19" s="199"/>
      <c r="BB19" s="199"/>
      <c r="BC19" s="199"/>
      <c r="BD19" s="199"/>
      <c r="BE19" s="199"/>
      <c r="BF19" s="199"/>
      <c r="BG19" s="199"/>
      <c r="BH19" s="199"/>
      <c r="BI19" s="199"/>
      <c r="BJ19" s="199"/>
      <c r="BK19" s="199"/>
      <c r="BL19" s="199"/>
      <c r="BM19" s="210"/>
      <c r="BN19" s="215">
        <v>19814967</v>
      </c>
      <c r="BO19" s="218"/>
      <c r="BP19" s="218"/>
      <c r="BQ19" s="218"/>
      <c r="BR19" s="218"/>
      <c r="BS19" s="218"/>
      <c r="BT19" s="218"/>
      <c r="BU19" s="221"/>
      <c r="BV19" s="215">
        <v>18676591</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235</v>
      </c>
      <c r="C20" s="31"/>
      <c r="D20" s="31"/>
      <c r="E20" s="49"/>
      <c r="F20" s="49"/>
      <c r="G20" s="49"/>
      <c r="H20" s="49"/>
      <c r="I20" s="49"/>
      <c r="J20" s="49"/>
      <c r="K20" s="49"/>
      <c r="L20" s="72">
        <v>32730</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238</v>
      </c>
      <c r="C22" s="33"/>
      <c r="D22" s="41"/>
      <c r="E22" s="50" t="s">
        <v>10</v>
      </c>
      <c r="F22" s="57"/>
      <c r="G22" s="57"/>
      <c r="H22" s="57"/>
      <c r="I22" s="57"/>
      <c r="J22" s="57"/>
      <c r="K22" s="25"/>
      <c r="L22" s="50" t="s">
        <v>240</v>
      </c>
      <c r="M22" s="57"/>
      <c r="N22" s="57"/>
      <c r="O22" s="57"/>
      <c r="P22" s="25"/>
      <c r="Q22" s="93" t="s">
        <v>242</v>
      </c>
      <c r="R22" s="105"/>
      <c r="S22" s="105"/>
      <c r="T22" s="105"/>
      <c r="U22" s="105"/>
      <c r="V22" s="126"/>
      <c r="W22" s="134" t="s">
        <v>243</v>
      </c>
      <c r="X22" s="33"/>
      <c r="Y22" s="41"/>
      <c r="Z22" s="50" t="s">
        <v>10</v>
      </c>
      <c r="AA22" s="57"/>
      <c r="AB22" s="57"/>
      <c r="AC22" s="57"/>
      <c r="AD22" s="57"/>
      <c r="AE22" s="57"/>
      <c r="AF22" s="57"/>
      <c r="AG22" s="25"/>
      <c r="AH22" s="164" t="s">
        <v>187</v>
      </c>
      <c r="AI22" s="57"/>
      <c r="AJ22" s="57"/>
      <c r="AK22" s="57"/>
      <c r="AL22" s="25"/>
      <c r="AM22" s="164" t="s">
        <v>244</v>
      </c>
      <c r="AN22" s="179"/>
      <c r="AO22" s="179"/>
      <c r="AP22" s="179"/>
      <c r="AQ22" s="179"/>
      <c r="AR22" s="181"/>
      <c r="AS22" s="93" t="s">
        <v>242</v>
      </c>
      <c r="AT22" s="105"/>
      <c r="AU22" s="105"/>
      <c r="AV22" s="105"/>
      <c r="AW22" s="105"/>
      <c r="AX22" s="188"/>
      <c r="AY22" s="190" t="s">
        <v>246</v>
      </c>
      <c r="AZ22" s="198"/>
      <c r="BA22" s="198"/>
      <c r="BB22" s="198"/>
      <c r="BC22" s="198"/>
      <c r="BD22" s="198"/>
      <c r="BE22" s="198"/>
      <c r="BF22" s="198"/>
      <c r="BG22" s="198"/>
      <c r="BH22" s="198"/>
      <c r="BI22" s="198"/>
      <c r="BJ22" s="198"/>
      <c r="BK22" s="198"/>
      <c r="BL22" s="198"/>
      <c r="BM22" s="209"/>
      <c r="BN22" s="214">
        <v>21175808</v>
      </c>
      <c r="BO22" s="217"/>
      <c r="BP22" s="217"/>
      <c r="BQ22" s="217"/>
      <c r="BR22" s="217"/>
      <c r="BS22" s="217"/>
      <c r="BT22" s="217"/>
      <c r="BU22" s="220"/>
      <c r="BV22" s="214">
        <v>17807622</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248</v>
      </c>
      <c r="AZ23" s="199"/>
      <c r="BA23" s="199"/>
      <c r="BB23" s="199"/>
      <c r="BC23" s="199"/>
      <c r="BD23" s="199"/>
      <c r="BE23" s="199"/>
      <c r="BF23" s="199"/>
      <c r="BG23" s="199"/>
      <c r="BH23" s="199"/>
      <c r="BI23" s="199"/>
      <c r="BJ23" s="199"/>
      <c r="BK23" s="199"/>
      <c r="BL23" s="199"/>
      <c r="BM23" s="210"/>
      <c r="BN23" s="215">
        <v>13700781</v>
      </c>
      <c r="BO23" s="218"/>
      <c r="BP23" s="218"/>
      <c r="BQ23" s="218"/>
      <c r="BR23" s="218"/>
      <c r="BS23" s="218"/>
      <c r="BT23" s="218"/>
      <c r="BU23" s="221"/>
      <c r="BV23" s="215">
        <v>13336483</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250</v>
      </c>
      <c r="F24" s="59"/>
      <c r="G24" s="59"/>
      <c r="H24" s="59"/>
      <c r="I24" s="59"/>
      <c r="J24" s="59"/>
      <c r="K24" s="64"/>
      <c r="L24" s="73">
        <v>1</v>
      </c>
      <c r="M24" s="81"/>
      <c r="N24" s="81"/>
      <c r="O24" s="81"/>
      <c r="P24" s="85"/>
      <c r="Q24" s="73">
        <v>8680</v>
      </c>
      <c r="R24" s="81"/>
      <c r="S24" s="81"/>
      <c r="T24" s="81"/>
      <c r="U24" s="81"/>
      <c r="V24" s="85"/>
      <c r="W24" s="135"/>
      <c r="X24" s="34"/>
      <c r="Y24" s="42"/>
      <c r="Z24" s="52" t="s">
        <v>251</v>
      </c>
      <c r="AA24" s="59"/>
      <c r="AB24" s="59"/>
      <c r="AC24" s="59"/>
      <c r="AD24" s="59"/>
      <c r="AE24" s="59"/>
      <c r="AF24" s="59"/>
      <c r="AG24" s="64"/>
      <c r="AH24" s="73">
        <v>343</v>
      </c>
      <c r="AI24" s="81"/>
      <c r="AJ24" s="81"/>
      <c r="AK24" s="81"/>
      <c r="AL24" s="85"/>
      <c r="AM24" s="73">
        <v>1063300</v>
      </c>
      <c r="AN24" s="81"/>
      <c r="AO24" s="81"/>
      <c r="AP24" s="81"/>
      <c r="AQ24" s="81"/>
      <c r="AR24" s="85"/>
      <c r="AS24" s="73">
        <v>3100</v>
      </c>
      <c r="AT24" s="81"/>
      <c r="AU24" s="81"/>
      <c r="AV24" s="81"/>
      <c r="AW24" s="81"/>
      <c r="AX24" s="119"/>
      <c r="AY24" s="192" t="s">
        <v>253</v>
      </c>
      <c r="AZ24" s="200"/>
      <c r="BA24" s="200"/>
      <c r="BB24" s="200"/>
      <c r="BC24" s="200"/>
      <c r="BD24" s="200"/>
      <c r="BE24" s="200"/>
      <c r="BF24" s="200"/>
      <c r="BG24" s="200"/>
      <c r="BH24" s="200"/>
      <c r="BI24" s="200"/>
      <c r="BJ24" s="200"/>
      <c r="BK24" s="200"/>
      <c r="BL24" s="200"/>
      <c r="BM24" s="211"/>
      <c r="BN24" s="215">
        <v>10364488</v>
      </c>
      <c r="BO24" s="218"/>
      <c r="BP24" s="218"/>
      <c r="BQ24" s="218"/>
      <c r="BR24" s="218"/>
      <c r="BS24" s="218"/>
      <c r="BT24" s="218"/>
      <c r="BU24" s="221"/>
      <c r="BV24" s="215">
        <v>7167211</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255</v>
      </c>
      <c r="F25" s="59"/>
      <c r="G25" s="59"/>
      <c r="H25" s="59"/>
      <c r="I25" s="59"/>
      <c r="J25" s="59"/>
      <c r="K25" s="64"/>
      <c r="L25" s="73">
        <v>1</v>
      </c>
      <c r="M25" s="81"/>
      <c r="N25" s="81"/>
      <c r="O25" s="81"/>
      <c r="P25" s="85"/>
      <c r="Q25" s="73">
        <v>7640</v>
      </c>
      <c r="R25" s="81"/>
      <c r="S25" s="81"/>
      <c r="T25" s="81"/>
      <c r="U25" s="81"/>
      <c r="V25" s="85"/>
      <c r="W25" s="135"/>
      <c r="X25" s="34"/>
      <c r="Y25" s="42"/>
      <c r="Z25" s="52" t="s">
        <v>256</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4073663</v>
      </c>
      <c r="BO25" s="217"/>
      <c r="BP25" s="217"/>
      <c r="BQ25" s="217"/>
      <c r="BR25" s="217"/>
      <c r="BS25" s="217"/>
      <c r="BT25" s="217"/>
      <c r="BU25" s="220"/>
      <c r="BV25" s="214">
        <v>4597416</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257</v>
      </c>
      <c r="F26" s="59"/>
      <c r="G26" s="59"/>
      <c r="H26" s="59"/>
      <c r="I26" s="59"/>
      <c r="J26" s="59"/>
      <c r="K26" s="64"/>
      <c r="L26" s="73">
        <v>1</v>
      </c>
      <c r="M26" s="81"/>
      <c r="N26" s="81"/>
      <c r="O26" s="81"/>
      <c r="P26" s="85"/>
      <c r="Q26" s="73">
        <v>7220</v>
      </c>
      <c r="R26" s="81"/>
      <c r="S26" s="81"/>
      <c r="T26" s="81"/>
      <c r="U26" s="81"/>
      <c r="V26" s="85"/>
      <c r="W26" s="135"/>
      <c r="X26" s="34"/>
      <c r="Y26" s="42"/>
      <c r="Z26" s="52" t="s">
        <v>258</v>
      </c>
      <c r="AA26" s="144"/>
      <c r="AB26" s="144"/>
      <c r="AC26" s="144"/>
      <c r="AD26" s="144"/>
      <c r="AE26" s="144"/>
      <c r="AF26" s="144"/>
      <c r="AG26" s="162"/>
      <c r="AH26" s="73">
        <v>1</v>
      </c>
      <c r="AI26" s="81"/>
      <c r="AJ26" s="81"/>
      <c r="AK26" s="81"/>
      <c r="AL26" s="85"/>
      <c r="AM26" s="73" t="s">
        <v>261</v>
      </c>
      <c r="AN26" s="81"/>
      <c r="AO26" s="81"/>
      <c r="AP26" s="81"/>
      <c r="AQ26" s="81"/>
      <c r="AR26" s="85"/>
      <c r="AS26" s="73" t="s">
        <v>261</v>
      </c>
      <c r="AT26" s="81"/>
      <c r="AU26" s="81"/>
      <c r="AV26" s="81"/>
      <c r="AW26" s="81"/>
      <c r="AX26" s="119"/>
      <c r="AY26" s="193" t="s">
        <v>262</v>
      </c>
      <c r="AZ26" s="112"/>
      <c r="BA26" s="112"/>
      <c r="BB26" s="112"/>
      <c r="BC26" s="112"/>
      <c r="BD26" s="112"/>
      <c r="BE26" s="112"/>
      <c r="BF26" s="112"/>
      <c r="BG26" s="112"/>
      <c r="BH26" s="112"/>
      <c r="BI26" s="112"/>
      <c r="BJ26" s="112"/>
      <c r="BK26" s="112"/>
      <c r="BL26" s="112"/>
      <c r="BM26" s="212"/>
      <c r="BN26" s="215" t="s">
        <v>203</v>
      </c>
      <c r="BO26" s="218"/>
      <c r="BP26" s="218"/>
      <c r="BQ26" s="218"/>
      <c r="BR26" s="218"/>
      <c r="BS26" s="218"/>
      <c r="BT26" s="218"/>
      <c r="BU26" s="221"/>
      <c r="BV26" s="215" t="s">
        <v>203</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263</v>
      </c>
      <c r="F27" s="59"/>
      <c r="G27" s="59"/>
      <c r="H27" s="59"/>
      <c r="I27" s="59"/>
      <c r="J27" s="59"/>
      <c r="K27" s="64"/>
      <c r="L27" s="73">
        <v>1</v>
      </c>
      <c r="M27" s="81"/>
      <c r="N27" s="81"/>
      <c r="O27" s="81"/>
      <c r="P27" s="85"/>
      <c r="Q27" s="73">
        <v>4300</v>
      </c>
      <c r="R27" s="81"/>
      <c r="S27" s="81"/>
      <c r="T27" s="81"/>
      <c r="U27" s="81"/>
      <c r="V27" s="85"/>
      <c r="W27" s="135"/>
      <c r="X27" s="34"/>
      <c r="Y27" s="42"/>
      <c r="Z27" s="52" t="s">
        <v>265</v>
      </c>
      <c r="AA27" s="59"/>
      <c r="AB27" s="59"/>
      <c r="AC27" s="59"/>
      <c r="AD27" s="59"/>
      <c r="AE27" s="59"/>
      <c r="AF27" s="59"/>
      <c r="AG27" s="64"/>
      <c r="AH27" s="73">
        <v>8</v>
      </c>
      <c r="AI27" s="81"/>
      <c r="AJ27" s="81"/>
      <c r="AK27" s="81"/>
      <c r="AL27" s="85"/>
      <c r="AM27" s="73">
        <v>30360</v>
      </c>
      <c r="AN27" s="81"/>
      <c r="AO27" s="81"/>
      <c r="AP27" s="81"/>
      <c r="AQ27" s="81"/>
      <c r="AR27" s="85"/>
      <c r="AS27" s="73">
        <v>3795</v>
      </c>
      <c r="AT27" s="81"/>
      <c r="AU27" s="81"/>
      <c r="AV27" s="81"/>
      <c r="AW27" s="81"/>
      <c r="AX27" s="119"/>
      <c r="AY27" s="194" t="s">
        <v>267</v>
      </c>
      <c r="AZ27" s="201"/>
      <c r="BA27" s="201"/>
      <c r="BB27" s="201"/>
      <c r="BC27" s="201"/>
      <c r="BD27" s="201"/>
      <c r="BE27" s="201"/>
      <c r="BF27" s="201"/>
      <c r="BG27" s="201"/>
      <c r="BH27" s="201"/>
      <c r="BI27" s="201"/>
      <c r="BJ27" s="201"/>
      <c r="BK27" s="201"/>
      <c r="BL27" s="201"/>
      <c r="BM27" s="213"/>
      <c r="BN27" s="216" t="s">
        <v>203</v>
      </c>
      <c r="BO27" s="219"/>
      <c r="BP27" s="219"/>
      <c r="BQ27" s="219"/>
      <c r="BR27" s="219"/>
      <c r="BS27" s="219"/>
      <c r="BT27" s="219"/>
      <c r="BU27" s="222"/>
      <c r="BV27" s="216" t="s">
        <v>203</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268</v>
      </c>
      <c r="F28" s="59"/>
      <c r="G28" s="59"/>
      <c r="H28" s="59"/>
      <c r="I28" s="59"/>
      <c r="J28" s="59"/>
      <c r="K28" s="64"/>
      <c r="L28" s="73">
        <v>1</v>
      </c>
      <c r="M28" s="81"/>
      <c r="N28" s="81"/>
      <c r="O28" s="81"/>
      <c r="P28" s="85"/>
      <c r="Q28" s="73">
        <v>3780</v>
      </c>
      <c r="R28" s="81"/>
      <c r="S28" s="81"/>
      <c r="T28" s="81"/>
      <c r="U28" s="81"/>
      <c r="V28" s="85"/>
      <c r="W28" s="135"/>
      <c r="X28" s="34"/>
      <c r="Y28" s="42"/>
      <c r="Z28" s="52" t="s">
        <v>39</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9"/>
      <c r="AY28" s="195" t="s">
        <v>271</v>
      </c>
      <c r="AZ28" s="202"/>
      <c r="BA28" s="202"/>
      <c r="BB28" s="205"/>
      <c r="BC28" s="190" t="s">
        <v>108</v>
      </c>
      <c r="BD28" s="198"/>
      <c r="BE28" s="198"/>
      <c r="BF28" s="198"/>
      <c r="BG28" s="198"/>
      <c r="BH28" s="198"/>
      <c r="BI28" s="198"/>
      <c r="BJ28" s="198"/>
      <c r="BK28" s="198"/>
      <c r="BL28" s="198"/>
      <c r="BM28" s="209"/>
      <c r="BN28" s="214">
        <v>3160703</v>
      </c>
      <c r="BO28" s="217"/>
      <c r="BP28" s="217"/>
      <c r="BQ28" s="217"/>
      <c r="BR28" s="217"/>
      <c r="BS28" s="217"/>
      <c r="BT28" s="217"/>
      <c r="BU28" s="220"/>
      <c r="BV28" s="214">
        <v>2998573</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272</v>
      </c>
      <c r="F29" s="59"/>
      <c r="G29" s="59"/>
      <c r="H29" s="59"/>
      <c r="I29" s="59"/>
      <c r="J29" s="59"/>
      <c r="K29" s="64"/>
      <c r="L29" s="73">
        <v>12</v>
      </c>
      <c r="M29" s="81"/>
      <c r="N29" s="81"/>
      <c r="O29" s="81"/>
      <c r="P29" s="85"/>
      <c r="Q29" s="73">
        <v>3570</v>
      </c>
      <c r="R29" s="81"/>
      <c r="S29" s="81"/>
      <c r="T29" s="81"/>
      <c r="U29" s="81"/>
      <c r="V29" s="85"/>
      <c r="W29" s="136"/>
      <c r="X29" s="141"/>
      <c r="Y29" s="143"/>
      <c r="Z29" s="52" t="s">
        <v>274</v>
      </c>
      <c r="AA29" s="59"/>
      <c r="AB29" s="59"/>
      <c r="AC29" s="59"/>
      <c r="AD29" s="59"/>
      <c r="AE29" s="59"/>
      <c r="AF29" s="59"/>
      <c r="AG29" s="64"/>
      <c r="AH29" s="73">
        <v>351</v>
      </c>
      <c r="AI29" s="81"/>
      <c r="AJ29" s="81"/>
      <c r="AK29" s="81"/>
      <c r="AL29" s="85"/>
      <c r="AM29" s="73">
        <v>1093660</v>
      </c>
      <c r="AN29" s="81"/>
      <c r="AO29" s="81"/>
      <c r="AP29" s="81"/>
      <c r="AQ29" s="81"/>
      <c r="AR29" s="85"/>
      <c r="AS29" s="73">
        <v>3116</v>
      </c>
      <c r="AT29" s="81"/>
      <c r="AU29" s="81"/>
      <c r="AV29" s="81"/>
      <c r="AW29" s="81"/>
      <c r="AX29" s="119"/>
      <c r="AY29" s="196"/>
      <c r="AZ29" s="203"/>
      <c r="BA29" s="203"/>
      <c r="BB29" s="206"/>
      <c r="BC29" s="191" t="s">
        <v>275</v>
      </c>
      <c r="BD29" s="199"/>
      <c r="BE29" s="199"/>
      <c r="BF29" s="199"/>
      <c r="BG29" s="199"/>
      <c r="BH29" s="199"/>
      <c r="BI29" s="199"/>
      <c r="BJ29" s="199"/>
      <c r="BK29" s="199"/>
      <c r="BL29" s="199"/>
      <c r="BM29" s="210"/>
      <c r="BN29" s="215" t="s">
        <v>203</v>
      </c>
      <c r="BO29" s="218"/>
      <c r="BP29" s="218"/>
      <c r="BQ29" s="218"/>
      <c r="BR29" s="218"/>
      <c r="BS29" s="218"/>
      <c r="BT29" s="218"/>
      <c r="BU29" s="221"/>
      <c r="BV29" s="215" t="s">
        <v>203</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277</v>
      </c>
      <c r="X30" s="142"/>
      <c r="Y30" s="142"/>
      <c r="Z30" s="142"/>
      <c r="AA30" s="142"/>
      <c r="AB30" s="142"/>
      <c r="AC30" s="142"/>
      <c r="AD30" s="142"/>
      <c r="AE30" s="142"/>
      <c r="AF30" s="142"/>
      <c r="AG30" s="163"/>
      <c r="AH30" s="151">
        <v>98.5</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74</v>
      </c>
      <c r="BD30" s="200"/>
      <c r="BE30" s="200"/>
      <c r="BF30" s="200"/>
      <c r="BG30" s="200"/>
      <c r="BH30" s="200"/>
      <c r="BI30" s="200"/>
      <c r="BJ30" s="200"/>
      <c r="BK30" s="200"/>
      <c r="BL30" s="200"/>
      <c r="BM30" s="211"/>
      <c r="BN30" s="216">
        <v>2428396</v>
      </c>
      <c r="BO30" s="219"/>
      <c r="BP30" s="219"/>
      <c r="BQ30" s="219"/>
      <c r="BR30" s="219"/>
      <c r="BS30" s="219"/>
      <c r="BT30" s="219"/>
      <c r="BU30" s="222"/>
      <c r="BV30" s="216">
        <v>2893373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279</v>
      </c>
      <c r="AN32" s="112"/>
      <c r="AO32" s="112"/>
      <c r="AP32" s="112"/>
      <c r="AQ32" s="112"/>
      <c r="AR32" s="112"/>
      <c r="AS32" s="112"/>
      <c r="AT32" s="112"/>
      <c r="AU32" s="112"/>
      <c r="AV32" s="112"/>
      <c r="AW32" s="112"/>
      <c r="AX32" s="112"/>
      <c r="AY32" s="112"/>
      <c r="AZ32" s="112"/>
      <c r="BA32" s="112"/>
      <c r="BB32" s="112"/>
      <c r="BC32" s="112"/>
      <c r="BE32" s="112" t="s">
        <v>280</v>
      </c>
      <c r="BF32" s="112"/>
      <c r="BG32" s="112"/>
      <c r="BH32" s="112"/>
      <c r="BI32" s="112"/>
      <c r="BJ32" s="112"/>
      <c r="BK32" s="112"/>
      <c r="BL32" s="112"/>
      <c r="BM32" s="112"/>
      <c r="BN32" s="112"/>
      <c r="BO32" s="112"/>
      <c r="BP32" s="112"/>
      <c r="BQ32" s="112"/>
      <c r="BR32" s="112"/>
      <c r="BS32" s="112"/>
      <c r="BT32" s="112"/>
      <c r="BU32" s="112"/>
      <c r="BW32" s="112" t="s">
        <v>282</v>
      </c>
      <c r="BX32" s="112"/>
      <c r="BY32" s="112"/>
      <c r="BZ32" s="112"/>
      <c r="CA32" s="112"/>
      <c r="CB32" s="112"/>
      <c r="CC32" s="112"/>
      <c r="CD32" s="112"/>
      <c r="CE32" s="112"/>
      <c r="CF32" s="112"/>
      <c r="CG32" s="112"/>
      <c r="CH32" s="112"/>
      <c r="CI32" s="112"/>
      <c r="CJ32" s="112"/>
      <c r="CK32" s="112"/>
      <c r="CL32" s="112"/>
      <c r="CM32" s="112"/>
      <c r="CO32" s="112" t="s">
        <v>283</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284</v>
      </c>
      <c r="F33" s="54"/>
      <c r="G33" s="54"/>
      <c r="H33" s="54"/>
      <c r="I33" s="54"/>
      <c r="J33" s="54"/>
      <c r="K33" s="54"/>
      <c r="L33" s="54"/>
      <c r="M33" s="54"/>
      <c r="N33" s="54"/>
      <c r="O33" s="54"/>
      <c r="P33" s="54"/>
      <c r="Q33" s="54"/>
      <c r="R33" s="54"/>
      <c r="S33" s="54"/>
      <c r="T33" s="54"/>
      <c r="U33" s="37" t="s">
        <v>60</v>
      </c>
      <c r="V33" s="37"/>
      <c r="W33" s="54" t="s">
        <v>284</v>
      </c>
      <c r="X33" s="54"/>
      <c r="Y33" s="54"/>
      <c r="Z33" s="54"/>
      <c r="AA33" s="54"/>
      <c r="AB33" s="54"/>
      <c r="AC33" s="54"/>
      <c r="AD33" s="54"/>
      <c r="AE33" s="54"/>
      <c r="AF33" s="54"/>
      <c r="AG33" s="54"/>
      <c r="AH33" s="54"/>
      <c r="AI33" s="54"/>
      <c r="AJ33" s="54"/>
      <c r="AK33" s="54"/>
      <c r="AL33" s="54"/>
      <c r="AM33" s="37" t="s">
        <v>60</v>
      </c>
      <c r="AN33" s="37"/>
      <c r="AO33" s="54" t="s">
        <v>284</v>
      </c>
      <c r="AP33" s="54"/>
      <c r="AQ33" s="54"/>
      <c r="AR33" s="54"/>
      <c r="AS33" s="54"/>
      <c r="AT33" s="54"/>
      <c r="AU33" s="54"/>
      <c r="AV33" s="54"/>
      <c r="AW33" s="54"/>
      <c r="AX33" s="54"/>
      <c r="AY33" s="54"/>
      <c r="AZ33" s="54"/>
      <c r="BA33" s="54"/>
      <c r="BB33" s="54"/>
      <c r="BC33" s="54"/>
      <c r="BD33" s="37"/>
      <c r="BE33" s="54" t="s">
        <v>286</v>
      </c>
      <c r="BF33" s="54"/>
      <c r="BG33" s="54" t="s">
        <v>169</v>
      </c>
      <c r="BH33" s="54"/>
      <c r="BI33" s="54"/>
      <c r="BJ33" s="54"/>
      <c r="BK33" s="54"/>
      <c r="BL33" s="54"/>
      <c r="BM33" s="54"/>
      <c r="BN33" s="54"/>
      <c r="BO33" s="54"/>
      <c r="BP33" s="54"/>
      <c r="BQ33" s="54"/>
      <c r="BR33" s="54"/>
      <c r="BS33" s="54"/>
      <c r="BT33" s="54"/>
      <c r="BU33" s="54"/>
      <c r="BV33" s="37"/>
      <c r="BW33" s="37" t="s">
        <v>286</v>
      </c>
      <c r="BX33" s="37"/>
      <c r="BY33" s="54" t="s">
        <v>118</v>
      </c>
      <c r="BZ33" s="54"/>
      <c r="CA33" s="54"/>
      <c r="CB33" s="54"/>
      <c r="CC33" s="54"/>
      <c r="CD33" s="54"/>
      <c r="CE33" s="54"/>
      <c r="CF33" s="54"/>
      <c r="CG33" s="54"/>
      <c r="CH33" s="54"/>
      <c r="CI33" s="54"/>
      <c r="CJ33" s="54"/>
      <c r="CK33" s="54"/>
      <c r="CL33" s="54"/>
      <c r="CM33" s="54"/>
      <c r="CN33" s="54"/>
      <c r="CO33" s="37" t="s">
        <v>60</v>
      </c>
      <c r="CP33" s="37"/>
      <c r="CQ33" s="54" t="s">
        <v>287</v>
      </c>
      <c r="CR33" s="54"/>
      <c r="CS33" s="54"/>
      <c r="CT33" s="54"/>
      <c r="CU33" s="54"/>
      <c r="CV33" s="54"/>
      <c r="CW33" s="54"/>
      <c r="CX33" s="54"/>
      <c r="CY33" s="54"/>
      <c r="CZ33" s="54"/>
      <c r="DA33" s="54"/>
      <c r="DB33" s="54"/>
      <c r="DC33" s="54"/>
      <c r="DD33" s="54"/>
      <c r="DE33" s="54"/>
      <c r="DF33" s="54"/>
      <c r="DG33" s="254" t="s">
        <v>86</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埼玉県後期高齢者医療広域連合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志木市文化スポーツ振興公社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志木駅東口地下駐車場事業特別会計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下水道事業</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埼玉県市町村総合事務組合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彩の国さいたま人づくり広域連合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朝霞地区一部事務組合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志木地区衛生組合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134</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356</v>
      </c>
    </row>
    <row r="54" spans="5:113"/>
    <row r="55" spans="5:113"/>
    <row r="56" spans="5:113"/>
  </sheetData>
  <sheetProtection algorithmName="SHA-512" hashValue="R+9ibcqYaYBVJH7+BpgaZUQInCvoWodqbS7QOFuAznBZVZ7by3rh2mXo1nBGRuVfo4A3EbFqDTgUqZ8/KNC+iA==" saltValue="0lAdQHNkiOL9cmnoG79Ld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3" zoomScaleSheetLayoutView="100" workbookViewId="0">
      <selection activeCell="R12" sqref="R12:V12"/>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4</v>
      </c>
      <c r="K32" s="861"/>
      <c r="L32" s="861"/>
      <c r="M32" s="861"/>
      <c r="N32" s="861"/>
      <c r="O32" s="861"/>
      <c r="P32" s="861"/>
    </row>
    <row r="33" spans="1:16" ht="39" customHeight="1">
      <c r="A33" s="861"/>
      <c r="B33" s="862" t="s">
        <v>14</v>
      </c>
      <c r="C33" s="868"/>
      <c r="D33" s="868"/>
      <c r="E33" s="873" t="s">
        <v>17</v>
      </c>
      <c r="F33" s="877" t="s">
        <v>443</v>
      </c>
      <c r="G33" s="882" t="s">
        <v>527</v>
      </c>
      <c r="H33" s="882" t="s">
        <v>528</v>
      </c>
      <c r="I33" s="882" t="s">
        <v>529</v>
      </c>
      <c r="J33" s="886" t="s">
        <v>530</v>
      </c>
      <c r="K33" s="861"/>
      <c r="L33" s="861"/>
      <c r="M33" s="861"/>
      <c r="N33" s="861"/>
      <c r="O33" s="861"/>
      <c r="P33" s="861"/>
    </row>
    <row r="34" spans="1:16" ht="39" customHeight="1">
      <c r="A34" s="861"/>
      <c r="B34" s="863"/>
      <c r="C34" s="869" t="s">
        <v>259</v>
      </c>
      <c r="D34" s="869"/>
      <c r="E34" s="874"/>
      <c r="F34" s="878">
        <v>12.94</v>
      </c>
      <c r="G34" s="883">
        <v>9.7200000000000006</v>
      </c>
      <c r="H34" s="883">
        <v>12.09</v>
      </c>
      <c r="I34" s="883">
        <v>11.24</v>
      </c>
      <c r="J34" s="887">
        <v>14.91</v>
      </c>
      <c r="K34" s="861"/>
      <c r="L34" s="861"/>
      <c r="M34" s="861"/>
      <c r="N34" s="861"/>
      <c r="O34" s="861"/>
      <c r="P34" s="861"/>
    </row>
    <row r="35" spans="1:16" ht="39" customHeight="1">
      <c r="A35" s="861"/>
      <c r="B35" s="864"/>
      <c r="C35" s="870" t="s">
        <v>458</v>
      </c>
      <c r="D35" s="870"/>
      <c r="E35" s="875"/>
      <c r="F35" s="879">
        <v>10.7</v>
      </c>
      <c r="G35" s="884">
        <v>11.44</v>
      </c>
      <c r="H35" s="884">
        <v>10.83</v>
      </c>
      <c r="I35" s="884">
        <v>11.54</v>
      </c>
      <c r="J35" s="888">
        <v>11</v>
      </c>
      <c r="K35" s="861"/>
      <c r="L35" s="861"/>
      <c r="M35" s="861"/>
      <c r="N35" s="861"/>
      <c r="O35" s="861"/>
      <c r="P35" s="861"/>
    </row>
    <row r="36" spans="1:16" ht="39" customHeight="1">
      <c r="A36" s="861"/>
      <c r="B36" s="864"/>
      <c r="C36" s="870" t="s">
        <v>461</v>
      </c>
      <c r="D36" s="870"/>
      <c r="E36" s="875"/>
      <c r="F36" s="879">
        <v>5.54</v>
      </c>
      <c r="G36" s="884">
        <v>6.64</v>
      </c>
      <c r="H36" s="884">
        <v>7</v>
      </c>
      <c r="I36" s="884">
        <v>7.27</v>
      </c>
      <c r="J36" s="888">
        <v>7.11</v>
      </c>
      <c r="K36" s="861"/>
      <c r="L36" s="861"/>
      <c r="M36" s="861"/>
      <c r="N36" s="861"/>
      <c r="O36" s="861"/>
      <c r="P36" s="861"/>
    </row>
    <row r="37" spans="1:16" ht="39" customHeight="1">
      <c r="A37" s="861"/>
      <c r="B37" s="864"/>
      <c r="C37" s="870" t="s">
        <v>236</v>
      </c>
      <c r="D37" s="870"/>
      <c r="E37" s="875"/>
      <c r="F37" s="879">
        <v>4.25</v>
      </c>
      <c r="G37" s="884">
        <v>1.97</v>
      </c>
      <c r="H37" s="884">
        <v>1.88</v>
      </c>
      <c r="I37" s="884">
        <v>2.38</v>
      </c>
      <c r="J37" s="888">
        <v>2.46</v>
      </c>
      <c r="K37" s="861"/>
      <c r="L37" s="861"/>
      <c r="M37" s="861"/>
      <c r="N37" s="861"/>
      <c r="O37" s="861"/>
      <c r="P37" s="861"/>
    </row>
    <row r="38" spans="1:16" ht="39" customHeight="1">
      <c r="A38" s="861"/>
      <c r="B38" s="864"/>
      <c r="C38" s="870" t="s">
        <v>29</v>
      </c>
      <c r="D38" s="870"/>
      <c r="E38" s="875"/>
      <c r="F38" s="879">
        <v>1.97</v>
      </c>
      <c r="G38" s="884">
        <v>1.84</v>
      </c>
      <c r="H38" s="884">
        <v>1.0900000000000001</v>
      </c>
      <c r="I38" s="884">
        <v>0.34</v>
      </c>
      <c r="J38" s="888">
        <v>0.78</v>
      </c>
      <c r="K38" s="861"/>
      <c r="L38" s="861"/>
      <c r="M38" s="861"/>
      <c r="N38" s="861"/>
      <c r="O38" s="861"/>
      <c r="P38" s="861"/>
    </row>
    <row r="39" spans="1:16" ht="39" customHeight="1">
      <c r="A39" s="861"/>
      <c r="B39" s="864"/>
      <c r="C39" s="870" t="s">
        <v>228</v>
      </c>
      <c r="D39" s="870"/>
      <c r="E39" s="875"/>
      <c r="F39" s="879">
        <v>0.11</v>
      </c>
      <c r="G39" s="884">
        <v>0.18</v>
      </c>
      <c r="H39" s="884">
        <v>0.16</v>
      </c>
      <c r="I39" s="884">
        <v>0.16</v>
      </c>
      <c r="J39" s="888">
        <v>8.e-002</v>
      </c>
      <c r="K39" s="861"/>
      <c r="L39" s="861"/>
      <c r="M39" s="861"/>
      <c r="N39" s="861"/>
      <c r="O39" s="861"/>
      <c r="P39" s="861"/>
    </row>
    <row r="40" spans="1:16" ht="39" customHeight="1">
      <c r="A40" s="861"/>
      <c r="B40" s="864"/>
      <c r="C40" s="870" t="s">
        <v>457</v>
      </c>
      <c r="D40" s="870"/>
      <c r="E40" s="875"/>
      <c r="F40" s="879">
        <v>3.e-002</v>
      </c>
      <c r="G40" s="884">
        <v>0</v>
      </c>
      <c r="H40" s="884">
        <v>1.e-002</v>
      </c>
      <c r="I40" s="884">
        <v>5.e-002</v>
      </c>
      <c r="J40" s="888">
        <v>1.e-002</v>
      </c>
      <c r="K40" s="861"/>
      <c r="L40" s="861"/>
      <c r="M40" s="861"/>
      <c r="N40" s="861"/>
      <c r="O40" s="861"/>
      <c r="P40" s="861"/>
    </row>
    <row r="41" spans="1:16" ht="39" customHeight="1">
      <c r="A41" s="861"/>
      <c r="B41" s="864"/>
      <c r="C41" s="870"/>
      <c r="D41" s="870"/>
      <c r="E41" s="875"/>
      <c r="F41" s="879"/>
      <c r="G41" s="884"/>
      <c r="H41" s="884"/>
      <c r="I41" s="884"/>
      <c r="J41" s="888"/>
      <c r="K41" s="861"/>
      <c r="L41" s="861"/>
      <c r="M41" s="861"/>
      <c r="N41" s="861"/>
      <c r="O41" s="861"/>
      <c r="P41" s="861"/>
    </row>
    <row r="42" spans="1:16" ht="39" customHeight="1">
      <c r="A42" s="861"/>
      <c r="B42" s="865"/>
      <c r="C42" s="870" t="s">
        <v>532</v>
      </c>
      <c r="D42" s="870"/>
      <c r="E42" s="875"/>
      <c r="F42" s="879" t="s">
        <v>203</v>
      </c>
      <c r="G42" s="884" t="s">
        <v>203</v>
      </c>
      <c r="H42" s="884" t="s">
        <v>203</v>
      </c>
      <c r="I42" s="884" t="s">
        <v>203</v>
      </c>
      <c r="J42" s="888" t="s">
        <v>203</v>
      </c>
      <c r="K42" s="861"/>
      <c r="L42" s="861"/>
      <c r="M42" s="861"/>
      <c r="N42" s="861"/>
      <c r="O42" s="861"/>
      <c r="P42" s="861"/>
    </row>
    <row r="43" spans="1:16" ht="39" customHeight="1">
      <c r="A43" s="861"/>
      <c r="B43" s="866"/>
      <c r="C43" s="871" t="s">
        <v>460</v>
      </c>
      <c r="D43" s="871"/>
      <c r="E43" s="876"/>
      <c r="F43" s="880" t="s">
        <v>203</v>
      </c>
      <c r="G43" s="885" t="s">
        <v>203</v>
      </c>
      <c r="H43" s="885" t="s">
        <v>203</v>
      </c>
      <c r="I43" s="885" t="s">
        <v>203</v>
      </c>
      <c r="J43" s="889" t="s">
        <v>203</v>
      </c>
      <c r="K43" s="861"/>
      <c r="L43" s="861"/>
      <c r="M43" s="861"/>
      <c r="N43" s="861"/>
      <c r="O43" s="861"/>
      <c r="P43" s="861"/>
    </row>
    <row r="44" spans="1:16" ht="39" customHeight="1">
      <c r="A44" s="861"/>
      <c r="B44" s="867" t="s">
        <v>18</v>
      </c>
      <c r="C44" s="872"/>
      <c r="D44" s="872"/>
      <c r="E44" s="872"/>
      <c r="F44" s="881"/>
      <c r="G44" s="881"/>
      <c r="H44" s="881"/>
      <c r="I44" s="881"/>
      <c r="J44" s="881"/>
      <c r="K44" s="861"/>
      <c r="L44" s="861"/>
      <c r="M44" s="861"/>
      <c r="N44" s="861"/>
      <c r="O44" s="861"/>
      <c r="P44" s="861"/>
    </row>
    <row r="45" spans="1:16" ht="17.25">
      <c r="A45" s="861"/>
      <c r="B45" s="861"/>
      <c r="C45" s="861"/>
      <c r="D45" s="861"/>
      <c r="E45" s="861"/>
      <c r="F45" s="861"/>
      <c r="G45" s="861"/>
      <c r="H45" s="861"/>
      <c r="I45" s="861"/>
      <c r="J45" s="861"/>
      <c r="K45" s="861"/>
      <c r="L45" s="861"/>
      <c r="M45" s="861"/>
      <c r="N45" s="861"/>
      <c r="O45" s="861"/>
      <c r="P45" s="861"/>
    </row>
  </sheetData>
  <sheetProtection algorithmName="SHA-512" hashValue="LqhLiTzyaHsTM0/j0pJvSfSyxF2TaKeUoGO42W0LGUGIJJxlHmYpi4d7CBvOujfdQxBQQL8tVeEnfIFHusQwgA==" saltValue="wfTx8A6ss7+rJSL7rvmKq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25" zoomScaleSheetLayoutView="55" workbookViewId="0">
      <selection activeCell="R12" sqref="R12:V12"/>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50" t="s">
        <v>23</v>
      </c>
      <c r="P43" s="733"/>
      <c r="Q43" s="733"/>
      <c r="R43" s="733"/>
      <c r="S43" s="733"/>
      <c r="T43" s="733"/>
      <c r="U43" s="733"/>
    </row>
    <row r="44" spans="1:21" ht="30.75" customHeight="1">
      <c r="A44" s="733"/>
      <c r="B44" s="890" t="s">
        <v>26</v>
      </c>
      <c r="C44" s="903"/>
      <c r="D44" s="903"/>
      <c r="E44" s="920"/>
      <c r="F44" s="920"/>
      <c r="G44" s="920"/>
      <c r="H44" s="920"/>
      <c r="I44" s="920"/>
      <c r="J44" s="928" t="s">
        <v>17</v>
      </c>
      <c r="K44" s="935" t="s">
        <v>443</v>
      </c>
      <c r="L44" s="943" t="s">
        <v>527</v>
      </c>
      <c r="M44" s="943" t="s">
        <v>528</v>
      </c>
      <c r="N44" s="943" t="s">
        <v>529</v>
      </c>
      <c r="O44" s="951" t="s">
        <v>530</v>
      </c>
      <c r="P44" s="733"/>
      <c r="Q44" s="733"/>
      <c r="R44" s="733"/>
      <c r="S44" s="733"/>
      <c r="T44" s="733"/>
      <c r="U44" s="733"/>
    </row>
    <row r="45" spans="1:21" ht="30.75" customHeight="1">
      <c r="A45" s="733"/>
      <c r="B45" s="891" t="s">
        <v>28</v>
      </c>
      <c r="C45" s="904"/>
      <c r="D45" s="913"/>
      <c r="E45" s="921" t="s">
        <v>25</v>
      </c>
      <c r="F45" s="921"/>
      <c r="G45" s="921"/>
      <c r="H45" s="921"/>
      <c r="I45" s="921"/>
      <c r="J45" s="929"/>
      <c r="K45" s="936">
        <v>1557</v>
      </c>
      <c r="L45" s="944">
        <v>1553</v>
      </c>
      <c r="M45" s="944">
        <v>1628</v>
      </c>
      <c r="N45" s="944">
        <v>1798</v>
      </c>
      <c r="O45" s="952">
        <v>1763</v>
      </c>
      <c r="P45" s="733"/>
      <c r="Q45" s="733"/>
      <c r="R45" s="733"/>
      <c r="S45" s="733"/>
      <c r="T45" s="733"/>
      <c r="U45" s="733"/>
    </row>
    <row r="46" spans="1:21" ht="30.75" customHeight="1">
      <c r="A46" s="733"/>
      <c r="B46" s="892"/>
      <c r="C46" s="905"/>
      <c r="D46" s="914"/>
      <c r="E46" s="922" t="s">
        <v>32</v>
      </c>
      <c r="F46" s="922"/>
      <c r="G46" s="922"/>
      <c r="H46" s="922"/>
      <c r="I46" s="922"/>
      <c r="J46" s="930"/>
      <c r="K46" s="937" t="s">
        <v>203</v>
      </c>
      <c r="L46" s="945" t="s">
        <v>203</v>
      </c>
      <c r="M46" s="945" t="s">
        <v>203</v>
      </c>
      <c r="N46" s="945" t="s">
        <v>203</v>
      </c>
      <c r="O46" s="953" t="s">
        <v>203</v>
      </c>
      <c r="P46" s="733"/>
      <c r="Q46" s="733"/>
      <c r="R46" s="733"/>
      <c r="S46" s="733"/>
      <c r="T46" s="733"/>
      <c r="U46" s="733"/>
    </row>
    <row r="47" spans="1:21" ht="30.75" customHeight="1">
      <c r="A47" s="733"/>
      <c r="B47" s="892"/>
      <c r="C47" s="905"/>
      <c r="D47" s="914"/>
      <c r="E47" s="922" t="s">
        <v>35</v>
      </c>
      <c r="F47" s="922"/>
      <c r="G47" s="922"/>
      <c r="H47" s="922"/>
      <c r="I47" s="922"/>
      <c r="J47" s="930"/>
      <c r="K47" s="937" t="s">
        <v>203</v>
      </c>
      <c r="L47" s="945" t="s">
        <v>203</v>
      </c>
      <c r="M47" s="945" t="s">
        <v>203</v>
      </c>
      <c r="N47" s="945" t="s">
        <v>203</v>
      </c>
      <c r="O47" s="953" t="s">
        <v>203</v>
      </c>
      <c r="P47" s="733"/>
      <c r="Q47" s="733"/>
      <c r="R47" s="733"/>
      <c r="S47" s="733"/>
      <c r="T47" s="733"/>
      <c r="U47" s="733"/>
    </row>
    <row r="48" spans="1:21" ht="30.75" customHeight="1">
      <c r="A48" s="733"/>
      <c r="B48" s="892"/>
      <c r="C48" s="905"/>
      <c r="D48" s="914"/>
      <c r="E48" s="922" t="s">
        <v>41</v>
      </c>
      <c r="F48" s="922"/>
      <c r="G48" s="922"/>
      <c r="H48" s="922"/>
      <c r="I48" s="922"/>
      <c r="J48" s="930"/>
      <c r="K48" s="937">
        <v>504</v>
      </c>
      <c r="L48" s="945">
        <v>435</v>
      </c>
      <c r="M48" s="945">
        <v>363</v>
      </c>
      <c r="N48" s="945">
        <v>335</v>
      </c>
      <c r="O48" s="953">
        <v>305</v>
      </c>
      <c r="P48" s="733"/>
      <c r="Q48" s="733"/>
      <c r="R48" s="733"/>
      <c r="S48" s="733"/>
      <c r="T48" s="733"/>
      <c r="U48" s="733"/>
    </row>
    <row r="49" spans="1:21" ht="30.75" customHeight="1">
      <c r="A49" s="733"/>
      <c r="B49" s="892"/>
      <c r="C49" s="905"/>
      <c r="D49" s="914"/>
      <c r="E49" s="922" t="s">
        <v>2</v>
      </c>
      <c r="F49" s="922"/>
      <c r="G49" s="922"/>
      <c r="H49" s="922"/>
      <c r="I49" s="922"/>
      <c r="J49" s="930"/>
      <c r="K49" s="937">
        <v>14</v>
      </c>
      <c r="L49" s="945">
        <v>29</v>
      </c>
      <c r="M49" s="945">
        <v>34</v>
      </c>
      <c r="N49" s="945">
        <v>29</v>
      </c>
      <c r="O49" s="953">
        <v>30</v>
      </c>
      <c r="P49" s="733"/>
      <c r="Q49" s="733"/>
      <c r="R49" s="733"/>
      <c r="S49" s="733"/>
      <c r="T49" s="733"/>
      <c r="U49" s="733"/>
    </row>
    <row r="50" spans="1:21" ht="30.75" customHeight="1">
      <c r="A50" s="733"/>
      <c r="B50" s="892"/>
      <c r="C50" s="905"/>
      <c r="D50" s="914"/>
      <c r="E50" s="922" t="s">
        <v>43</v>
      </c>
      <c r="F50" s="922"/>
      <c r="G50" s="922"/>
      <c r="H50" s="922"/>
      <c r="I50" s="922"/>
      <c r="J50" s="930"/>
      <c r="K50" s="937">
        <v>6</v>
      </c>
      <c r="L50" s="945" t="s">
        <v>203</v>
      </c>
      <c r="M50" s="945" t="s">
        <v>203</v>
      </c>
      <c r="N50" s="945" t="s">
        <v>203</v>
      </c>
      <c r="O50" s="953" t="s">
        <v>203</v>
      </c>
      <c r="P50" s="733"/>
      <c r="Q50" s="733"/>
      <c r="R50" s="733"/>
      <c r="S50" s="733"/>
      <c r="T50" s="733"/>
      <c r="U50" s="733"/>
    </row>
    <row r="51" spans="1:21" ht="30.75" customHeight="1">
      <c r="A51" s="733"/>
      <c r="B51" s="893"/>
      <c r="C51" s="906"/>
      <c r="D51" s="915"/>
      <c r="E51" s="922" t="s">
        <v>50</v>
      </c>
      <c r="F51" s="922"/>
      <c r="G51" s="922"/>
      <c r="H51" s="922"/>
      <c r="I51" s="922"/>
      <c r="J51" s="930"/>
      <c r="K51" s="937" t="s">
        <v>203</v>
      </c>
      <c r="L51" s="945" t="s">
        <v>203</v>
      </c>
      <c r="M51" s="945" t="s">
        <v>203</v>
      </c>
      <c r="N51" s="945" t="s">
        <v>203</v>
      </c>
      <c r="O51" s="953" t="s">
        <v>203</v>
      </c>
      <c r="P51" s="733"/>
      <c r="Q51" s="733"/>
      <c r="R51" s="733"/>
      <c r="S51" s="733"/>
      <c r="T51" s="733"/>
      <c r="U51" s="733"/>
    </row>
    <row r="52" spans="1:21" ht="30.75" customHeight="1">
      <c r="A52" s="733"/>
      <c r="B52" s="894" t="s">
        <v>52</v>
      </c>
      <c r="C52" s="907"/>
      <c r="D52" s="915"/>
      <c r="E52" s="922" t="s">
        <v>53</v>
      </c>
      <c r="F52" s="922"/>
      <c r="G52" s="922"/>
      <c r="H52" s="922"/>
      <c r="I52" s="922"/>
      <c r="J52" s="930"/>
      <c r="K52" s="937">
        <v>1976</v>
      </c>
      <c r="L52" s="945">
        <v>1940</v>
      </c>
      <c r="M52" s="945">
        <v>1901</v>
      </c>
      <c r="N52" s="945">
        <v>1973</v>
      </c>
      <c r="O52" s="953">
        <v>1803</v>
      </c>
      <c r="P52" s="733"/>
      <c r="Q52" s="733"/>
      <c r="R52" s="733"/>
      <c r="S52" s="733"/>
      <c r="T52" s="733"/>
      <c r="U52" s="733"/>
    </row>
    <row r="53" spans="1:21" ht="30.75" customHeight="1">
      <c r="A53" s="733"/>
      <c r="B53" s="895" t="s">
        <v>54</v>
      </c>
      <c r="C53" s="908"/>
      <c r="D53" s="916"/>
      <c r="E53" s="923" t="s">
        <v>57</v>
      </c>
      <c r="F53" s="923"/>
      <c r="G53" s="923"/>
      <c r="H53" s="923"/>
      <c r="I53" s="923"/>
      <c r="J53" s="931"/>
      <c r="K53" s="938">
        <v>105</v>
      </c>
      <c r="L53" s="946">
        <v>77</v>
      </c>
      <c r="M53" s="946">
        <v>124</v>
      </c>
      <c r="N53" s="946">
        <v>189</v>
      </c>
      <c r="O53" s="954">
        <v>295</v>
      </c>
      <c r="P53" s="733"/>
      <c r="Q53" s="733"/>
      <c r="R53" s="733"/>
      <c r="S53" s="733"/>
      <c r="T53" s="733"/>
      <c r="U53" s="733"/>
    </row>
    <row r="54" spans="1:21" ht="24" customHeight="1">
      <c r="A54" s="733"/>
      <c r="B54" s="896" t="s">
        <v>64</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7" t="s">
        <v>7</v>
      </c>
      <c r="C55" s="909"/>
      <c r="D55" s="909"/>
      <c r="E55" s="909"/>
      <c r="F55" s="909"/>
      <c r="G55" s="909"/>
      <c r="H55" s="909"/>
      <c r="I55" s="909"/>
      <c r="J55" s="909"/>
      <c r="K55" s="939"/>
      <c r="L55" s="939"/>
      <c r="M55" s="939"/>
      <c r="N55" s="939"/>
      <c r="O55" s="955" t="s">
        <v>533</v>
      </c>
      <c r="P55" s="733"/>
      <c r="Q55" s="733"/>
      <c r="R55" s="733"/>
      <c r="S55" s="733"/>
      <c r="T55" s="733"/>
      <c r="U55" s="733"/>
    </row>
    <row r="56" spans="1:21" ht="31.5" customHeight="1">
      <c r="A56" s="733"/>
      <c r="B56" s="898"/>
      <c r="C56" s="910"/>
      <c r="D56" s="910"/>
      <c r="E56" s="924"/>
      <c r="F56" s="924"/>
      <c r="G56" s="924"/>
      <c r="H56" s="924"/>
      <c r="I56" s="924"/>
      <c r="J56" s="932" t="s">
        <v>17</v>
      </c>
      <c r="K56" s="940" t="s">
        <v>534</v>
      </c>
      <c r="L56" s="947" t="s">
        <v>535</v>
      </c>
      <c r="M56" s="947" t="s">
        <v>536</v>
      </c>
      <c r="N56" s="947" t="s">
        <v>537</v>
      </c>
      <c r="O56" s="956" t="s">
        <v>538</v>
      </c>
      <c r="P56" s="733"/>
      <c r="Q56" s="733"/>
      <c r="R56" s="733"/>
      <c r="S56" s="733"/>
      <c r="T56" s="733"/>
      <c r="U56" s="733"/>
    </row>
    <row r="57" spans="1:21" ht="31.5" customHeight="1">
      <c r="B57" s="899" t="s">
        <v>51</v>
      </c>
      <c r="C57" s="911"/>
      <c r="D57" s="917" t="s">
        <v>66</v>
      </c>
      <c r="E57" s="925"/>
      <c r="F57" s="925"/>
      <c r="G57" s="925"/>
      <c r="H57" s="925"/>
      <c r="I57" s="925"/>
      <c r="J57" s="933"/>
      <c r="K57" s="941"/>
      <c r="L57" s="948"/>
      <c r="M57" s="948"/>
      <c r="N57" s="948"/>
      <c r="O57" s="957"/>
    </row>
    <row r="58" spans="1:21" ht="31.5" customHeight="1">
      <c r="B58" s="900"/>
      <c r="C58" s="912"/>
      <c r="D58" s="918" t="s">
        <v>69</v>
      </c>
      <c r="E58" s="926"/>
      <c r="F58" s="926"/>
      <c r="G58" s="926"/>
      <c r="H58" s="926"/>
      <c r="I58" s="926"/>
      <c r="J58" s="934"/>
      <c r="K58" s="942"/>
      <c r="L58" s="949"/>
      <c r="M58" s="949"/>
      <c r="N58" s="949"/>
      <c r="O58" s="958"/>
    </row>
    <row r="59" spans="1:21" ht="24" customHeight="1">
      <c r="B59" s="901"/>
      <c r="C59" s="901"/>
      <c r="D59" s="919" t="s">
        <v>48</v>
      </c>
      <c r="E59" s="927"/>
      <c r="F59" s="927"/>
      <c r="G59" s="927"/>
      <c r="H59" s="927"/>
      <c r="I59" s="927"/>
      <c r="J59" s="927"/>
      <c r="K59" s="927"/>
      <c r="L59" s="927"/>
      <c r="M59" s="927"/>
      <c r="N59" s="927"/>
      <c r="O59" s="927"/>
    </row>
    <row r="60" spans="1:21" ht="24" customHeight="1">
      <c r="B60" s="902"/>
      <c r="C60" s="902"/>
      <c r="D60" s="919" t="s">
        <v>42</v>
      </c>
      <c r="E60" s="927"/>
      <c r="F60" s="927"/>
      <c r="G60" s="927"/>
      <c r="H60" s="927"/>
      <c r="I60" s="927"/>
      <c r="J60" s="927"/>
      <c r="K60" s="927"/>
      <c r="L60" s="927"/>
      <c r="M60" s="927"/>
      <c r="N60" s="927"/>
      <c r="O60" s="927"/>
    </row>
    <row r="61" spans="1:21" ht="24" customHeight="1">
      <c r="A61" s="733"/>
      <c r="B61" s="896"/>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6"/>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jdRMSVryMfPUzqrx1M0AZRLXZQsZUc03yc51W0eJDFW0qjP6/+h12tbc6CMNMw9t0AI6a52VA3aPhpPh/u1WGg==" saltValue="oP/UbiuV8Mo40WrB5XcoJ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R12" sqref="R12:V12"/>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0" t="s">
        <v>23</v>
      </c>
    </row>
    <row r="40" spans="2:13" ht="27.75" customHeight="1">
      <c r="B40" s="890" t="s">
        <v>26</v>
      </c>
      <c r="C40" s="903"/>
      <c r="D40" s="903"/>
      <c r="E40" s="920"/>
      <c r="F40" s="920"/>
      <c r="G40" s="920"/>
      <c r="H40" s="928" t="s">
        <v>17</v>
      </c>
      <c r="I40" s="935" t="s">
        <v>443</v>
      </c>
      <c r="J40" s="943" t="s">
        <v>527</v>
      </c>
      <c r="K40" s="943" t="s">
        <v>528</v>
      </c>
      <c r="L40" s="943" t="s">
        <v>529</v>
      </c>
      <c r="M40" s="981" t="s">
        <v>530</v>
      </c>
    </row>
    <row r="41" spans="2:13" ht="27.75" customHeight="1">
      <c r="B41" s="891" t="s">
        <v>37</v>
      </c>
      <c r="C41" s="904"/>
      <c r="D41" s="913"/>
      <c r="E41" s="964" t="s">
        <v>70</v>
      </c>
      <c r="F41" s="964"/>
      <c r="G41" s="964"/>
      <c r="H41" s="970"/>
      <c r="I41" s="974">
        <v>15999</v>
      </c>
      <c r="J41" s="978">
        <v>16271</v>
      </c>
      <c r="K41" s="978">
        <v>16536</v>
      </c>
      <c r="L41" s="978">
        <v>17808</v>
      </c>
      <c r="M41" s="982">
        <v>21176</v>
      </c>
    </row>
    <row r="42" spans="2:13" ht="27.75" customHeight="1">
      <c r="B42" s="892"/>
      <c r="C42" s="905"/>
      <c r="D42" s="914"/>
      <c r="E42" s="965" t="s">
        <v>77</v>
      </c>
      <c r="F42" s="965"/>
      <c r="G42" s="965"/>
      <c r="H42" s="971"/>
      <c r="I42" s="975" t="s">
        <v>203</v>
      </c>
      <c r="J42" s="979" t="s">
        <v>203</v>
      </c>
      <c r="K42" s="979" t="s">
        <v>203</v>
      </c>
      <c r="L42" s="979" t="s">
        <v>203</v>
      </c>
      <c r="M42" s="983" t="s">
        <v>203</v>
      </c>
    </row>
    <row r="43" spans="2:13" ht="27.75" customHeight="1">
      <c r="B43" s="892"/>
      <c r="C43" s="905"/>
      <c r="D43" s="914"/>
      <c r="E43" s="965" t="s">
        <v>78</v>
      </c>
      <c r="F43" s="965"/>
      <c r="G43" s="965"/>
      <c r="H43" s="971"/>
      <c r="I43" s="975">
        <v>3599</v>
      </c>
      <c r="J43" s="979">
        <v>3023</v>
      </c>
      <c r="K43" s="979">
        <v>2502</v>
      </c>
      <c r="L43" s="979">
        <v>2196</v>
      </c>
      <c r="M43" s="983">
        <v>1976</v>
      </c>
    </row>
    <row r="44" spans="2:13" ht="27.75" customHeight="1">
      <c r="B44" s="892"/>
      <c r="C44" s="905"/>
      <c r="D44" s="914"/>
      <c r="E44" s="965" t="s">
        <v>80</v>
      </c>
      <c r="F44" s="965"/>
      <c r="G44" s="965"/>
      <c r="H44" s="971"/>
      <c r="I44" s="975">
        <v>301</v>
      </c>
      <c r="J44" s="979">
        <v>307</v>
      </c>
      <c r="K44" s="979">
        <v>275</v>
      </c>
      <c r="L44" s="979">
        <v>252</v>
      </c>
      <c r="M44" s="983">
        <v>624</v>
      </c>
    </row>
    <row r="45" spans="2:13" ht="27.75" customHeight="1">
      <c r="B45" s="892"/>
      <c r="C45" s="905"/>
      <c r="D45" s="914"/>
      <c r="E45" s="965" t="s">
        <v>82</v>
      </c>
      <c r="F45" s="965"/>
      <c r="G45" s="965"/>
      <c r="H45" s="971"/>
      <c r="I45" s="975">
        <v>1602</v>
      </c>
      <c r="J45" s="979">
        <v>1554</v>
      </c>
      <c r="K45" s="979">
        <v>1568</v>
      </c>
      <c r="L45" s="979">
        <v>1775</v>
      </c>
      <c r="M45" s="983">
        <v>1527</v>
      </c>
    </row>
    <row r="46" spans="2:13" ht="27.75" customHeight="1">
      <c r="B46" s="892"/>
      <c r="C46" s="905"/>
      <c r="D46" s="915"/>
      <c r="E46" s="965" t="s">
        <v>81</v>
      </c>
      <c r="F46" s="965"/>
      <c r="G46" s="965"/>
      <c r="H46" s="971"/>
      <c r="I46" s="975" t="s">
        <v>203</v>
      </c>
      <c r="J46" s="979" t="s">
        <v>203</v>
      </c>
      <c r="K46" s="979" t="s">
        <v>203</v>
      </c>
      <c r="L46" s="979" t="s">
        <v>203</v>
      </c>
      <c r="M46" s="983" t="s">
        <v>203</v>
      </c>
    </row>
    <row r="47" spans="2:13" ht="27.75" customHeight="1">
      <c r="B47" s="892"/>
      <c r="C47" s="905"/>
      <c r="D47" s="962"/>
      <c r="E47" s="966" t="s">
        <v>85</v>
      </c>
      <c r="F47" s="969"/>
      <c r="G47" s="969"/>
      <c r="H47" s="972"/>
      <c r="I47" s="975" t="s">
        <v>203</v>
      </c>
      <c r="J47" s="979" t="s">
        <v>203</v>
      </c>
      <c r="K47" s="979" t="s">
        <v>203</v>
      </c>
      <c r="L47" s="979" t="s">
        <v>203</v>
      </c>
      <c r="M47" s="983" t="s">
        <v>203</v>
      </c>
    </row>
    <row r="48" spans="2:13" ht="27.75" customHeight="1">
      <c r="B48" s="892"/>
      <c r="C48" s="905"/>
      <c r="D48" s="914"/>
      <c r="E48" s="965" t="s">
        <v>89</v>
      </c>
      <c r="F48" s="965"/>
      <c r="G48" s="965"/>
      <c r="H48" s="971"/>
      <c r="I48" s="975" t="s">
        <v>203</v>
      </c>
      <c r="J48" s="979" t="s">
        <v>203</v>
      </c>
      <c r="K48" s="979" t="s">
        <v>203</v>
      </c>
      <c r="L48" s="979" t="s">
        <v>203</v>
      </c>
      <c r="M48" s="983" t="s">
        <v>203</v>
      </c>
    </row>
    <row r="49" spans="2:13" ht="27.75" customHeight="1">
      <c r="B49" s="893"/>
      <c r="C49" s="906"/>
      <c r="D49" s="914"/>
      <c r="E49" s="965" t="s">
        <v>95</v>
      </c>
      <c r="F49" s="965"/>
      <c r="G49" s="965"/>
      <c r="H49" s="971"/>
      <c r="I49" s="975" t="s">
        <v>203</v>
      </c>
      <c r="J49" s="979" t="s">
        <v>203</v>
      </c>
      <c r="K49" s="979" t="s">
        <v>203</v>
      </c>
      <c r="L49" s="979" t="s">
        <v>203</v>
      </c>
      <c r="M49" s="983" t="s">
        <v>203</v>
      </c>
    </row>
    <row r="50" spans="2:13" ht="27.75" customHeight="1">
      <c r="B50" s="959" t="s">
        <v>97</v>
      </c>
      <c r="C50" s="961"/>
      <c r="D50" s="963"/>
      <c r="E50" s="965" t="s">
        <v>99</v>
      </c>
      <c r="F50" s="965"/>
      <c r="G50" s="965"/>
      <c r="H50" s="971"/>
      <c r="I50" s="975">
        <v>5722</v>
      </c>
      <c r="J50" s="979">
        <v>6518</v>
      </c>
      <c r="K50" s="979">
        <v>6102</v>
      </c>
      <c r="L50" s="979">
        <v>6373</v>
      </c>
      <c r="M50" s="983">
        <v>6073</v>
      </c>
    </row>
    <row r="51" spans="2:13" ht="27.75" customHeight="1">
      <c r="B51" s="892"/>
      <c r="C51" s="905"/>
      <c r="D51" s="914"/>
      <c r="E51" s="965" t="s">
        <v>102</v>
      </c>
      <c r="F51" s="965"/>
      <c r="G51" s="965"/>
      <c r="H51" s="971"/>
      <c r="I51" s="975">
        <v>2811</v>
      </c>
      <c r="J51" s="979">
        <v>2658</v>
      </c>
      <c r="K51" s="979">
        <v>2503</v>
      </c>
      <c r="L51" s="979">
        <v>2444</v>
      </c>
      <c r="M51" s="983">
        <v>2813</v>
      </c>
    </row>
    <row r="52" spans="2:13" ht="27.75" customHeight="1">
      <c r="B52" s="893"/>
      <c r="C52" s="906"/>
      <c r="D52" s="914"/>
      <c r="E52" s="965" t="s">
        <v>45</v>
      </c>
      <c r="F52" s="965"/>
      <c r="G52" s="965"/>
      <c r="H52" s="971"/>
      <c r="I52" s="975">
        <v>16584</v>
      </c>
      <c r="J52" s="979">
        <v>16603</v>
      </c>
      <c r="K52" s="979">
        <v>16602</v>
      </c>
      <c r="L52" s="979">
        <v>16990</v>
      </c>
      <c r="M52" s="983">
        <v>17994</v>
      </c>
    </row>
    <row r="53" spans="2:13" ht="27.75" customHeight="1">
      <c r="B53" s="895" t="s">
        <v>54</v>
      </c>
      <c r="C53" s="908"/>
      <c r="D53" s="916"/>
      <c r="E53" s="967" t="s">
        <v>104</v>
      </c>
      <c r="F53" s="967"/>
      <c r="G53" s="967"/>
      <c r="H53" s="973"/>
      <c r="I53" s="976">
        <v>-3616</v>
      </c>
      <c r="J53" s="980">
        <v>-4623</v>
      </c>
      <c r="K53" s="980">
        <v>-4326</v>
      </c>
      <c r="L53" s="980">
        <v>-3776</v>
      </c>
      <c r="M53" s="984">
        <v>-1576</v>
      </c>
    </row>
    <row r="54" spans="2:13" ht="27.75" customHeight="1">
      <c r="B54" s="960" t="s">
        <v>0</v>
      </c>
      <c r="C54" s="867"/>
      <c r="D54" s="867"/>
      <c r="E54" s="968"/>
      <c r="F54" s="968"/>
      <c r="G54" s="968"/>
      <c r="H54" s="968"/>
      <c r="I54" s="977"/>
      <c r="J54" s="977"/>
      <c r="K54" s="977"/>
      <c r="L54" s="977"/>
      <c r="M54" s="977"/>
    </row>
    <row r="55" spans="2:13"/>
  </sheetData>
  <sheetProtection algorithmName="SHA-512" hashValue="jBsMqBVCHx3OXmiz/ZhMKLVB/kinDNm0nm+ZPoOQzBTLGuFwPEMUBR3iAjwQMRUFAo8ofpKuE5rPniCrOe0Mvw==" saltValue="PHXPVb9bUiDyPoFkxcphP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1" zoomScale="70" zoomScaleNormal="70" zoomScaleSheetLayoutView="100" workbookViewId="0">
      <selection activeCell="R12" sqref="R12:V12"/>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1014" t="s">
        <v>100</v>
      </c>
    </row>
    <row r="54" spans="2:8" ht="29.25" customHeight="1">
      <c r="B54" s="985" t="s">
        <v>10</v>
      </c>
      <c r="C54" s="991"/>
      <c r="D54" s="991"/>
      <c r="E54" s="1000" t="s">
        <v>17</v>
      </c>
      <c r="F54" s="1007" t="s">
        <v>528</v>
      </c>
      <c r="G54" s="1007" t="s">
        <v>529</v>
      </c>
      <c r="H54" s="1015" t="s">
        <v>530</v>
      </c>
    </row>
    <row r="55" spans="2:8" ht="52.5" customHeight="1">
      <c r="B55" s="986"/>
      <c r="C55" s="992" t="s">
        <v>108</v>
      </c>
      <c r="D55" s="992"/>
      <c r="E55" s="1001"/>
      <c r="F55" s="1008">
        <v>2493</v>
      </c>
      <c r="G55" s="1008">
        <v>2999</v>
      </c>
      <c r="H55" s="1016">
        <v>3161</v>
      </c>
    </row>
    <row r="56" spans="2:8" ht="52.5" customHeight="1">
      <c r="B56" s="987"/>
      <c r="C56" s="993" t="s">
        <v>111</v>
      </c>
      <c r="D56" s="993"/>
      <c r="E56" s="1002"/>
      <c r="F56" s="1009" t="s">
        <v>203</v>
      </c>
      <c r="G56" s="1009" t="s">
        <v>203</v>
      </c>
      <c r="H56" s="1017" t="s">
        <v>203</v>
      </c>
    </row>
    <row r="57" spans="2:8" ht="53.25" customHeight="1">
      <c r="B57" s="987"/>
      <c r="C57" s="994" t="s">
        <v>74</v>
      </c>
      <c r="D57" s="994"/>
      <c r="E57" s="1003"/>
      <c r="F57" s="1010">
        <v>3142</v>
      </c>
      <c r="G57" s="1010">
        <v>2893</v>
      </c>
      <c r="H57" s="1018">
        <v>2428</v>
      </c>
    </row>
    <row r="58" spans="2:8" ht="45.75" customHeight="1">
      <c r="B58" s="988"/>
      <c r="C58" s="995" t="s">
        <v>546</v>
      </c>
      <c r="D58" s="998"/>
      <c r="E58" s="1004"/>
      <c r="F58" s="1011">
        <v>3067</v>
      </c>
      <c r="G58" s="1011">
        <v>2757</v>
      </c>
      <c r="H58" s="1019">
        <v>2240</v>
      </c>
    </row>
    <row r="59" spans="2:8" ht="45.75" customHeight="1">
      <c r="B59" s="988"/>
      <c r="C59" s="995" t="s">
        <v>547</v>
      </c>
      <c r="D59" s="998"/>
      <c r="E59" s="1004"/>
      <c r="F59" s="1011">
        <v>24</v>
      </c>
      <c r="G59" s="1011">
        <v>73</v>
      </c>
      <c r="H59" s="1019">
        <v>116</v>
      </c>
    </row>
    <row r="60" spans="2:8" ht="45.75" customHeight="1">
      <c r="B60" s="988"/>
      <c r="C60" s="995" t="s">
        <v>548</v>
      </c>
      <c r="D60" s="998"/>
      <c r="E60" s="1004"/>
      <c r="F60" s="1011">
        <v>21</v>
      </c>
      <c r="G60" s="1011">
        <v>21</v>
      </c>
      <c r="H60" s="1019">
        <v>21</v>
      </c>
    </row>
    <row r="61" spans="2:8" ht="45.75" customHeight="1">
      <c r="B61" s="988"/>
      <c r="C61" s="995" t="s">
        <v>549</v>
      </c>
      <c r="D61" s="998"/>
      <c r="E61" s="1004"/>
      <c r="F61" s="1011">
        <v>9</v>
      </c>
      <c r="G61" s="1011">
        <v>15</v>
      </c>
      <c r="H61" s="1019">
        <v>20</v>
      </c>
    </row>
    <row r="62" spans="2:8" ht="45.75" customHeight="1">
      <c r="B62" s="989"/>
      <c r="C62" s="996" t="s">
        <v>550</v>
      </c>
      <c r="D62" s="999"/>
      <c r="E62" s="1005"/>
      <c r="F62" s="1012">
        <v>19</v>
      </c>
      <c r="G62" s="1012">
        <v>20</v>
      </c>
      <c r="H62" s="1020">
        <v>20</v>
      </c>
    </row>
    <row r="63" spans="2:8" ht="52.5" customHeight="1">
      <c r="B63" s="990"/>
      <c r="C63" s="997" t="s">
        <v>116</v>
      </c>
      <c r="D63" s="997"/>
      <c r="E63" s="1006"/>
      <c r="F63" s="1013">
        <v>5635</v>
      </c>
      <c r="G63" s="1013">
        <v>5892</v>
      </c>
      <c r="H63" s="1021">
        <v>5589</v>
      </c>
    </row>
    <row r="64" spans="2:8"/>
  </sheetData>
  <sheetProtection algorithmName="SHA-512" hashValue="qnkXmCUUKFe02Uoe3kl9QnPmQXChA6VJ7boTcL3vb7mHAE2KYTwqNwnQst8mXFfvq2QubG3LHmQY+JUXYuodJg==" saltValue="7ZWTHWMOmeTM8x9kKSCJI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22" customWidth="1"/>
    <col min="2" max="8" width="13.375" style="1022" customWidth="1"/>
    <col min="9" max="16384" width="11.125" style="1022"/>
  </cols>
  <sheetData>
    <row r="1" spans="1:8">
      <c r="A1" s="751"/>
      <c r="B1" s="763"/>
      <c r="C1" s="767"/>
      <c r="D1" s="780"/>
      <c r="E1" s="792"/>
      <c r="F1" s="792"/>
      <c r="G1" s="792"/>
      <c r="H1" s="826"/>
    </row>
    <row r="2" spans="1:8">
      <c r="A2" s="752"/>
      <c r="B2" s="764"/>
      <c r="C2" s="1029"/>
      <c r="D2" s="781" t="s">
        <v>87</v>
      </c>
      <c r="E2" s="793"/>
      <c r="F2" s="1037" t="s">
        <v>526</v>
      </c>
      <c r="G2" s="817"/>
      <c r="H2" s="827"/>
    </row>
    <row r="3" spans="1:8">
      <c r="A3" s="781" t="s">
        <v>232</v>
      </c>
      <c r="B3" s="766"/>
      <c r="C3" s="1030"/>
      <c r="D3" s="1033">
        <v>21140</v>
      </c>
      <c r="E3" s="1035"/>
      <c r="F3" s="1038">
        <v>47820</v>
      </c>
      <c r="G3" s="1040"/>
      <c r="H3" s="1043"/>
    </row>
    <row r="4" spans="1:8">
      <c r="A4" s="753"/>
      <c r="B4" s="765"/>
      <c r="C4" s="1031"/>
      <c r="D4" s="1034">
        <v>19429</v>
      </c>
      <c r="E4" s="1036"/>
      <c r="F4" s="1039">
        <v>25855</v>
      </c>
      <c r="G4" s="1041"/>
      <c r="H4" s="1044"/>
    </row>
    <row r="5" spans="1:8">
      <c r="A5" s="781" t="s">
        <v>504</v>
      </c>
      <c r="B5" s="766"/>
      <c r="C5" s="1030"/>
      <c r="D5" s="1033">
        <v>21693</v>
      </c>
      <c r="E5" s="1035"/>
      <c r="F5" s="1038">
        <v>41934</v>
      </c>
      <c r="G5" s="1040"/>
      <c r="H5" s="1043"/>
    </row>
    <row r="6" spans="1:8">
      <c r="A6" s="753"/>
      <c r="B6" s="765"/>
      <c r="C6" s="1031"/>
      <c r="D6" s="1034">
        <v>14053</v>
      </c>
      <c r="E6" s="1036"/>
      <c r="F6" s="1039">
        <v>23352</v>
      </c>
      <c r="G6" s="1041"/>
      <c r="H6" s="1044"/>
    </row>
    <row r="7" spans="1:8">
      <c r="A7" s="781" t="s">
        <v>523</v>
      </c>
      <c r="B7" s="766"/>
      <c r="C7" s="1030"/>
      <c r="D7" s="1033">
        <v>21757</v>
      </c>
      <c r="E7" s="1035"/>
      <c r="F7" s="1038">
        <v>45588</v>
      </c>
      <c r="G7" s="1040"/>
      <c r="H7" s="1043"/>
    </row>
    <row r="8" spans="1:8">
      <c r="A8" s="753"/>
      <c r="B8" s="765"/>
      <c r="C8" s="1031"/>
      <c r="D8" s="1034">
        <v>19819</v>
      </c>
      <c r="E8" s="1036"/>
      <c r="F8" s="1039">
        <v>24150</v>
      </c>
      <c r="G8" s="1041"/>
      <c r="H8" s="1044"/>
    </row>
    <row r="9" spans="1:8">
      <c r="A9" s="781" t="s">
        <v>477</v>
      </c>
      <c r="B9" s="766"/>
      <c r="C9" s="1030"/>
      <c r="D9" s="1033">
        <v>38808</v>
      </c>
      <c r="E9" s="1035"/>
      <c r="F9" s="1038">
        <v>45483</v>
      </c>
      <c r="G9" s="1040"/>
      <c r="H9" s="1043"/>
    </row>
    <row r="10" spans="1:8">
      <c r="A10" s="753"/>
      <c r="B10" s="765"/>
      <c r="C10" s="1031"/>
      <c r="D10" s="1034">
        <v>34265</v>
      </c>
      <c r="E10" s="1036"/>
      <c r="F10" s="1039">
        <v>24241</v>
      </c>
      <c r="G10" s="1041"/>
      <c r="H10" s="1044"/>
    </row>
    <row r="11" spans="1:8">
      <c r="A11" s="781" t="s">
        <v>524</v>
      </c>
      <c r="B11" s="766"/>
      <c r="C11" s="1030"/>
      <c r="D11" s="1033">
        <v>61452</v>
      </c>
      <c r="E11" s="1035"/>
      <c r="F11" s="1038">
        <v>45945</v>
      </c>
      <c r="G11" s="1040"/>
      <c r="H11" s="1043"/>
    </row>
    <row r="12" spans="1:8">
      <c r="A12" s="753"/>
      <c r="B12" s="765"/>
      <c r="C12" s="1032"/>
      <c r="D12" s="1034">
        <v>59851</v>
      </c>
      <c r="E12" s="1036"/>
      <c r="F12" s="1039">
        <v>25180</v>
      </c>
      <c r="G12" s="1041"/>
      <c r="H12" s="1044"/>
    </row>
    <row r="13" spans="1:8">
      <c r="A13" s="781"/>
      <c r="B13" s="766"/>
      <c r="C13" s="1030"/>
      <c r="D13" s="1033">
        <v>32970</v>
      </c>
      <c r="E13" s="1035"/>
      <c r="F13" s="1038">
        <v>45354</v>
      </c>
      <c r="G13" s="1042"/>
      <c r="H13" s="1043"/>
    </row>
    <row r="14" spans="1:8">
      <c r="A14" s="753"/>
      <c r="B14" s="765"/>
      <c r="C14" s="1031"/>
      <c r="D14" s="1034">
        <v>29483</v>
      </c>
      <c r="E14" s="1036"/>
      <c r="F14" s="1039">
        <v>24556</v>
      </c>
      <c r="G14" s="1041"/>
      <c r="H14" s="1044"/>
    </row>
    <row r="17" spans="1:11">
      <c r="A17" s="1022" t="s">
        <v>24</v>
      </c>
    </row>
    <row r="18" spans="1:11">
      <c r="A18" s="1023"/>
      <c r="B18" s="1023" t="str">
        <f>実質収支比率等に係る経年分析!F$46</f>
        <v>H29</v>
      </c>
      <c r="C18" s="1023" t="str">
        <f>実質収支比率等に係る経年分析!G$46</f>
        <v>H30</v>
      </c>
      <c r="D18" s="1023" t="str">
        <f>実質収支比率等に係る経年分析!H$46</f>
        <v>R01</v>
      </c>
      <c r="E18" s="1023" t="str">
        <f>実質収支比率等に係る経年分析!I$46</f>
        <v>R02</v>
      </c>
      <c r="F18" s="1023" t="str">
        <f>実質収支比率等に係る経年分析!J$46</f>
        <v>R03</v>
      </c>
    </row>
    <row r="19" spans="1:11">
      <c r="A19" s="1023" t="s">
        <v>94</v>
      </c>
      <c r="B19" s="1023">
        <f>ROUND(VALUE(SUBSTITUTE(実質収支比率等に係る経年分析!F$48,"▲","-")),2)</f>
        <v>12.95</v>
      </c>
      <c r="C19" s="1023">
        <f>ROUND(VALUE(SUBSTITUTE(実質収支比率等に係る経年分析!G$48,"▲","-")),2)</f>
        <v>9.7200000000000006</v>
      </c>
      <c r="D19" s="1023">
        <f>ROUND(VALUE(SUBSTITUTE(実質収支比率等に係る経年分析!H$48,"▲","-")),2)</f>
        <v>12.09</v>
      </c>
      <c r="E19" s="1023">
        <f>ROUND(VALUE(SUBSTITUTE(実質収支比率等に係る経年分析!I$48,"▲","-")),2)</f>
        <v>11.25</v>
      </c>
      <c r="F19" s="1023">
        <f>ROUND(VALUE(SUBSTITUTE(実質収支比率等に係る経年分析!J$48,"▲","-")),2)</f>
        <v>14.92</v>
      </c>
    </row>
    <row r="20" spans="1:11">
      <c r="A20" s="1023" t="s">
        <v>36</v>
      </c>
      <c r="B20" s="1023">
        <f>ROUND(VALUE(SUBSTITUTE(実質収支比率等に係る経年分析!F$47,"▲","-")),2)</f>
        <v>18.47</v>
      </c>
      <c r="C20" s="1023">
        <f>ROUND(VALUE(SUBSTITUTE(実質収支比率等に係る経年分析!G$47,"▲","-")),2)</f>
        <v>19.170000000000002</v>
      </c>
      <c r="D20" s="1023">
        <f>ROUND(VALUE(SUBSTITUTE(実質収支比率等に係る経年分析!H$47,"▲","-")),2)</f>
        <v>17.559999999999999</v>
      </c>
      <c r="E20" s="1023">
        <f>ROUND(VALUE(SUBSTITUTE(実質収支比率等に係る経年分析!I$47,"▲","-")),2)</f>
        <v>20.53</v>
      </c>
      <c r="F20" s="1023">
        <f>ROUND(VALUE(SUBSTITUTE(実質収支比率等に係る経年分析!J$47,"▲","-")),2)</f>
        <v>20.09</v>
      </c>
    </row>
    <row r="21" spans="1:11">
      <c r="A21" s="1023" t="s">
        <v>120</v>
      </c>
      <c r="B21" s="1023">
        <f>IF(ISNUMBER(VALUE(SUBSTITUTE(実質収支比率等に係る経年分析!F$49,"▲","-"))),ROUND(VALUE(SUBSTITUTE(実質収支比率等に係る経年分析!F$49,"▲","-")),2),NA())</f>
        <v>3.46</v>
      </c>
      <c r="C21" s="1023">
        <f>IF(ISNUMBER(VALUE(SUBSTITUTE(実質収支比率等に係る経年分析!G$49,"▲","-"))),ROUND(VALUE(SUBSTITUTE(実質収支比率等に係る経年分析!G$49,"▲","-")),2),NA())</f>
        <v>-1.8</v>
      </c>
      <c r="D21" s="1023">
        <f>IF(ISNUMBER(VALUE(SUBSTITUTE(実質収支比率等に係る経年分析!H$49,"▲","-"))),ROUND(VALUE(SUBSTITUTE(実質収支比率等に係る経年分析!H$49,"▲","-")),2),NA())</f>
        <v>0.71</v>
      </c>
      <c r="E21" s="1023">
        <f>IF(ISNUMBER(VALUE(SUBSTITUTE(実質収支比率等に係る経年分析!I$49,"▲","-"))),ROUND(VALUE(SUBSTITUTE(実質収支比率等に係る経年分析!I$49,"▲","-")),2),NA())</f>
        <v>2.94</v>
      </c>
      <c r="F21" s="1023">
        <f>IF(ISNUMBER(VALUE(SUBSTITUTE(実質収支比率等に係る経年分析!J$49,"▲","-"))),ROUND(VALUE(SUBSTITUTE(実質収支比率等に係る経年分析!J$49,"▲","-")),2),NA())</f>
        <v>5.51</v>
      </c>
    </row>
    <row r="24" spans="1:11">
      <c r="A24" s="1022" t="s">
        <v>106</v>
      </c>
    </row>
    <row r="25" spans="1:11">
      <c r="A25" s="1024"/>
      <c r="B25" s="1024" t="str">
        <f>'連結実質赤字比率に係る赤字・黒字の構成分析'!F$33</f>
        <v>H29</v>
      </c>
      <c r="C25" s="1024"/>
      <c r="D25" s="1024" t="str">
        <f>'連結実質赤字比率に係る赤字・黒字の構成分析'!G$33</f>
        <v>H30</v>
      </c>
      <c r="E25" s="1024"/>
      <c r="F25" s="1024" t="str">
        <f>'連結実質赤字比率に係る赤字・黒字の構成分析'!H$33</f>
        <v>R01</v>
      </c>
      <c r="G25" s="1024"/>
      <c r="H25" s="1024" t="str">
        <f>'連結実質赤字比率に係る赤字・黒字の構成分析'!I$33</f>
        <v>R02</v>
      </c>
      <c r="I25" s="1024"/>
      <c r="J25" s="1024" t="str">
        <f>'連結実質赤字比率に係る赤字・黒字の構成分析'!J$33</f>
        <v>R03</v>
      </c>
      <c r="K25" s="1024"/>
    </row>
    <row r="26" spans="1:11">
      <c r="A26" s="1024"/>
      <c r="B26" s="1024" t="s">
        <v>121</v>
      </c>
      <c r="C26" s="1024" t="s">
        <v>72</v>
      </c>
      <c r="D26" s="1024" t="s">
        <v>121</v>
      </c>
      <c r="E26" s="1024" t="s">
        <v>72</v>
      </c>
      <c r="F26" s="1024" t="s">
        <v>121</v>
      </c>
      <c r="G26" s="1024" t="s">
        <v>72</v>
      </c>
      <c r="H26" s="1024" t="s">
        <v>121</v>
      </c>
      <c r="I26" s="1024" t="s">
        <v>72</v>
      </c>
      <c r="J26" s="1024" t="s">
        <v>121</v>
      </c>
      <c r="K26" s="1024" t="s">
        <v>72</v>
      </c>
    </row>
    <row r="27" spans="1:11">
      <c r="A27" s="1024" t="str">
        <f>IF('連結実質赤字比率に係る赤字・黒字の構成分析'!C$43="",NA(),'連結実質赤字比率に係る赤字・黒字の構成分析'!C$43)</f>
        <v>その他会計（黒字）</v>
      </c>
      <c r="B27" s="1024" t="e">
        <f>IF(ROUND(VALUE(SUBSTITUTE('連結実質赤字比率に係る赤字・黒字の構成分析'!F$43,"▲","-")),2)&lt;0,ABS(ROUND(VALUE(SUBSTITUTE('連結実質赤字比率に係る赤字・黒字の構成分析'!F$43,"▲","-")),2)),NA())</f>
        <v>#VALUE!</v>
      </c>
      <c r="C27" s="1024" t="e">
        <f>IF(ROUND(VALUE(SUBSTITUTE('連結実質赤字比率に係る赤字・黒字の構成分析'!F$43,"▲","-")),2)&gt;=0,ABS(ROUND(VALUE(SUBSTITUTE('連結実質赤字比率に係る赤字・黒字の構成分析'!F$43,"▲","-")),2)),NA())</f>
        <v>#VALUE!</v>
      </c>
      <c r="D27" s="1024" t="e">
        <f>IF(ROUND(VALUE(SUBSTITUTE('連結実質赤字比率に係る赤字・黒字の構成分析'!G$43,"▲","-")),2)&lt;0,ABS(ROUND(VALUE(SUBSTITUTE('連結実質赤字比率に係る赤字・黒字の構成分析'!G$43,"▲","-")),2)),NA())</f>
        <v>#VALUE!</v>
      </c>
      <c r="E27" s="1024" t="e">
        <f>IF(ROUND(VALUE(SUBSTITUTE('連結実質赤字比率に係る赤字・黒字の構成分析'!G$43,"▲","-")),2)&gt;=0,ABS(ROUND(VALUE(SUBSTITUTE('連結実質赤字比率に係る赤字・黒字の構成分析'!G$43,"▲","-")),2)),NA())</f>
        <v>#VALUE!</v>
      </c>
      <c r="F27" s="1024" t="e">
        <f>IF(ROUND(VALUE(SUBSTITUTE('連結実質赤字比率に係る赤字・黒字の構成分析'!H$43,"▲","-")),2)&lt;0,ABS(ROUND(VALUE(SUBSTITUTE('連結実質赤字比率に係る赤字・黒字の構成分析'!H$43,"▲","-")),2)),NA())</f>
        <v>#VALUE!</v>
      </c>
      <c r="G27" s="1024" t="e">
        <f>IF(ROUND(VALUE(SUBSTITUTE('連結実質赤字比率に係る赤字・黒字の構成分析'!H$43,"▲","-")),2)&gt;=0,ABS(ROUND(VALUE(SUBSTITUTE('連結実質赤字比率に係る赤字・黒字の構成分析'!H$43,"▲","-")),2)),NA())</f>
        <v>#VALUE!</v>
      </c>
      <c r="H27" s="1024" t="e">
        <f>IF(ROUND(VALUE(SUBSTITUTE('連結実質赤字比率に係る赤字・黒字の構成分析'!I$43,"▲","-")),2)&lt;0,ABS(ROUND(VALUE(SUBSTITUTE('連結実質赤字比率に係る赤字・黒字の構成分析'!I$43,"▲","-")),2)),NA())</f>
        <v>#VALUE!</v>
      </c>
      <c r="I27" s="1024" t="e">
        <f>IF(ROUND(VALUE(SUBSTITUTE('連結実質赤字比率に係る赤字・黒字の構成分析'!I$43,"▲","-")),2)&gt;=0,ABS(ROUND(VALUE(SUBSTITUTE('連結実質赤字比率に係る赤字・黒字の構成分析'!I$43,"▲","-")),2)),NA())</f>
        <v>#VALUE!</v>
      </c>
      <c r="J27" s="1024" t="e">
        <f>IF(ROUND(VALUE(SUBSTITUTE('連結実質赤字比率に係る赤字・黒字の構成分析'!J$43,"▲","-")),2)&lt;0,ABS(ROUND(VALUE(SUBSTITUTE('連結実質赤字比率に係る赤字・黒字の構成分析'!J$43,"▲","-")),2)),NA())</f>
        <v>#VALUE!</v>
      </c>
      <c r="K27" s="1024" t="e">
        <f>IF(ROUND(VALUE(SUBSTITUTE('連結実質赤字比率に係る赤字・黒字の構成分析'!J$43,"▲","-")),2)&gt;=0,ABS(ROUND(VALUE(SUBSTITUTE('連結実質赤字比率に係る赤字・黒字の構成分析'!J$43,"▲","-")),2)),NA())</f>
        <v>#VALUE!</v>
      </c>
    </row>
    <row r="28" spans="1:11">
      <c r="A28" s="1024" t="str">
        <f>IF('連結実質赤字比率に係る赤字・黒字の構成分析'!C$42="",NA(),'連結実質赤字比率に係る赤字・黒字の構成分析'!C$42)</f>
        <v>その他会計（赤字）</v>
      </c>
      <c r="B28" s="1024" t="e">
        <f>IF(ROUND(VALUE(SUBSTITUTE('連結実質赤字比率に係る赤字・黒字の構成分析'!F$42,"▲","-")),2)&lt;0,ABS(ROUND(VALUE(SUBSTITUTE('連結実質赤字比率に係る赤字・黒字の構成分析'!F$42,"▲","-")),2)),NA())</f>
        <v>#VALUE!</v>
      </c>
      <c r="C28" s="1024" t="e">
        <f>IF(ROUND(VALUE(SUBSTITUTE('連結実質赤字比率に係る赤字・黒字の構成分析'!F$42,"▲","-")),2)&gt;=0,ABS(ROUND(VALUE(SUBSTITUTE('連結実質赤字比率に係る赤字・黒字の構成分析'!F$42,"▲","-")),2)),NA())</f>
        <v>#VALUE!</v>
      </c>
      <c r="D28" s="1024" t="e">
        <f>IF(ROUND(VALUE(SUBSTITUTE('連結実質赤字比率に係る赤字・黒字の構成分析'!G$42,"▲","-")),2)&lt;0,ABS(ROUND(VALUE(SUBSTITUTE('連結実質赤字比率に係る赤字・黒字の構成分析'!G$42,"▲","-")),2)),NA())</f>
        <v>#VALUE!</v>
      </c>
      <c r="E28" s="1024" t="e">
        <f>IF(ROUND(VALUE(SUBSTITUTE('連結実質赤字比率に係る赤字・黒字の構成分析'!G$42,"▲","-")),2)&gt;=0,ABS(ROUND(VALUE(SUBSTITUTE('連結実質赤字比率に係る赤字・黒字の構成分析'!G$42,"▲","-")),2)),NA())</f>
        <v>#VALUE!</v>
      </c>
      <c r="F28" s="1024" t="e">
        <f>IF(ROUND(VALUE(SUBSTITUTE('連結実質赤字比率に係る赤字・黒字の構成分析'!H$42,"▲","-")),2)&lt;0,ABS(ROUND(VALUE(SUBSTITUTE('連結実質赤字比率に係る赤字・黒字の構成分析'!H$42,"▲","-")),2)),NA())</f>
        <v>#VALUE!</v>
      </c>
      <c r="G28" s="1024" t="e">
        <f>IF(ROUND(VALUE(SUBSTITUTE('連結実質赤字比率に係る赤字・黒字の構成分析'!H$42,"▲","-")),2)&gt;=0,ABS(ROUND(VALUE(SUBSTITUTE('連結実質赤字比率に係る赤字・黒字の構成分析'!H$42,"▲","-")),2)),NA())</f>
        <v>#VALUE!</v>
      </c>
      <c r="H28" s="1024" t="e">
        <f>IF(ROUND(VALUE(SUBSTITUTE('連結実質赤字比率に係る赤字・黒字の構成分析'!I$42,"▲","-")),2)&lt;0,ABS(ROUND(VALUE(SUBSTITUTE('連結実質赤字比率に係る赤字・黒字の構成分析'!I$42,"▲","-")),2)),NA())</f>
        <v>#VALUE!</v>
      </c>
      <c r="I28" s="1024" t="e">
        <f>IF(ROUND(VALUE(SUBSTITUTE('連結実質赤字比率に係る赤字・黒字の構成分析'!I$42,"▲","-")),2)&gt;=0,ABS(ROUND(VALUE(SUBSTITUTE('連結実質赤字比率に係る赤字・黒字の構成分析'!I$42,"▲","-")),2)),NA())</f>
        <v>#VALUE!</v>
      </c>
      <c r="J28" s="1024" t="e">
        <f>IF(ROUND(VALUE(SUBSTITUTE('連結実質赤字比率に係る赤字・黒字の構成分析'!J$42,"▲","-")),2)&lt;0,ABS(ROUND(VALUE(SUBSTITUTE('連結実質赤字比率に係る赤字・黒字の構成分析'!J$42,"▲","-")),2)),NA())</f>
        <v>#VALUE!</v>
      </c>
      <c r="K28" s="1024" t="e">
        <f>IF(ROUND(VALUE(SUBSTITUTE('連結実質赤字比率に係る赤字・黒字の構成分析'!J$42,"▲","-")),2)&gt;=0,ABS(ROUND(VALUE(SUBSTITUTE('連結実質赤字比率に係る赤字・黒字の構成分析'!J$42,"▲","-")),2)),NA())</f>
        <v>#VALUE!</v>
      </c>
    </row>
    <row r="29" spans="1:11">
      <c r="A29" s="1024" t="e">
        <f>IF('連結実質赤字比率に係る赤字・黒字の構成分析'!C$41="",NA(),'連結実質赤字比率に係る赤字・黒字の構成分析'!C$41)</f>
        <v>#N/A</v>
      </c>
      <c r="B29" s="1024" t="e">
        <f>IF(ROUND(VALUE(SUBSTITUTE('連結実質赤字比率に係る赤字・黒字の構成分析'!F$41,"▲","-")),2)&lt;0,ABS(ROUND(VALUE(SUBSTITUTE('連結実質赤字比率に係る赤字・黒字の構成分析'!F$41,"▲","-")),2)),NA())</f>
        <v>#VALUE!</v>
      </c>
      <c r="C29" s="1024" t="e">
        <f>IF(ROUND(VALUE(SUBSTITUTE('連結実質赤字比率に係る赤字・黒字の構成分析'!F$41,"▲","-")),2)&gt;=0,ABS(ROUND(VALUE(SUBSTITUTE('連結実質赤字比率に係る赤字・黒字の構成分析'!F$41,"▲","-")),2)),NA())</f>
        <v>#VALUE!</v>
      </c>
      <c r="D29" s="1024" t="e">
        <f>IF(ROUND(VALUE(SUBSTITUTE('連結実質赤字比率に係る赤字・黒字の構成分析'!G$41,"▲","-")),2)&lt;0,ABS(ROUND(VALUE(SUBSTITUTE('連結実質赤字比率に係る赤字・黒字の構成分析'!G$41,"▲","-")),2)),NA())</f>
        <v>#VALUE!</v>
      </c>
      <c r="E29" s="1024" t="e">
        <f>IF(ROUND(VALUE(SUBSTITUTE('連結実質赤字比率に係る赤字・黒字の構成分析'!G$41,"▲","-")),2)&gt;=0,ABS(ROUND(VALUE(SUBSTITUTE('連結実質赤字比率に係る赤字・黒字の構成分析'!G$41,"▲","-")),2)),NA())</f>
        <v>#VALUE!</v>
      </c>
      <c r="F29" s="1024" t="e">
        <f>IF(ROUND(VALUE(SUBSTITUTE('連結実質赤字比率に係る赤字・黒字の構成分析'!H$41,"▲","-")),2)&lt;0,ABS(ROUND(VALUE(SUBSTITUTE('連結実質赤字比率に係る赤字・黒字の構成分析'!H$41,"▲","-")),2)),NA())</f>
        <v>#VALUE!</v>
      </c>
      <c r="G29" s="1024" t="e">
        <f>IF(ROUND(VALUE(SUBSTITUTE('連結実質赤字比率に係る赤字・黒字の構成分析'!H$41,"▲","-")),2)&gt;=0,ABS(ROUND(VALUE(SUBSTITUTE('連結実質赤字比率に係る赤字・黒字の構成分析'!H$41,"▲","-")),2)),NA())</f>
        <v>#VALUE!</v>
      </c>
      <c r="H29" s="1024" t="e">
        <f>IF(ROUND(VALUE(SUBSTITUTE('連結実質赤字比率に係る赤字・黒字の構成分析'!I$41,"▲","-")),2)&lt;0,ABS(ROUND(VALUE(SUBSTITUTE('連結実質赤字比率に係る赤字・黒字の構成分析'!I$41,"▲","-")),2)),NA())</f>
        <v>#VALUE!</v>
      </c>
      <c r="I29" s="1024" t="e">
        <f>IF(ROUND(VALUE(SUBSTITUTE('連結実質赤字比率に係る赤字・黒字の構成分析'!I$41,"▲","-")),2)&gt;=0,ABS(ROUND(VALUE(SUBSTITUTE('連結実質赤字比率に係る赤字・黒字の構成分析'!I$41,"▲","-")),2)),NA())</f>
        <v>#VALUE!</v>
      </c>
      <c r="J29" s="1024" t="e">
        <f>IF(ROUND(VALUE(SUBSTITUTE('連結実質赤字比率に係る赤字・黒字の構成分析'!J$41,"▲","-")),2)&lt;0,ABS(ROUND(VALUE(SUBSTITUTE('連結実質赤字比率に係る赤字・黒字の構成分析'!J$41,"▲","-")),2)),NA())</f>
        <v>#VALUE!</v>
      </c>
      <c r="K29" s="1024" t="e">
        <f>IF(ROUND(VALUE(SUBSTITUTE('連結実質赤字比率に係る赤字・黒字の構成分析'!J$41,"▲","-")),2)&gt;=0,ABS(ROUND(VALUE(SUBSTITUTE('連結実質赤字比率に係る赤字・黒字の構成分析'!J$41,"▲","-")),2)),NA())</f>
        <v>#VALUE!</v>
      </c>
    </row>
    <row r="30" spans="1:11">
      <c r="A30" s="1024" t="str">
        <f>IF('連結実質赤字比率に係る赤字・黒字の構成分析'!C$40="",NA(),'連結実質赤字比率に係る赤字・黒字の構成分析'!C$40)</f>
        <v>志木駅東口地下駐車場事業特別会計</v>
      </c>
      <c r="B30" s="1024" t="e">
        <f>IF(ROUND(VALUE(SUBSTITUTE('連結実質赤字比率に係る赤字・黒字の構成分析'!F$40,"▲","-")),2)&lt;0,ABS(ROUND(VALUE(SUBSTITUTE('連結実質赤字比率に係る赤字・黒字の構成分析'!F$40,"▲","-")),2)),NA())</f>
        <v>#N/A</v>
      </c>
      <c r="C30" s="1024">
        <f>IF(ROUND(VALUE(SUBSTITUTE('連結実質赤字比率に係る赤字・黒字の構成分析'!F$40,"▲","-")),2)&gt;=0,ABS(ROUND(VALUE(SUBSTITUTE('連結実質赤字比率に係る赤字・黒字の構成分析'!F$40,"▲","-")),2)),NA())</f>
        <v>3.e-002</v>
      </c>
      <c r="D30" s="1024" t="e">
        <f>IF(ROUND(VALUE(SUBSTITUTE('連結実質赤字比率に係る赤字・黒字の構成分析'!G$40,"▲","-")),2)&lt;0,ABS(ROUND(VALUE(SUBSTITUTE('連結実質赤字比率に係る赤字・黒字の構成分析'!G$40,"▲","-")),2)),NA())</f>
        <v>#N/A</v>
      </c>
      <c r="E30" s="1024">
        <f>IF(ROUND(VALUE(SUBSTITUTE('連結実質赤字比率に係る赤字・黒字の構成分析'!G$40,"▲","-")),2)&gt;=0,ABS(ROUND(VALUE(SUBSTITUTE('連結実質赤字比率に係る赤字・黒字の構成分析'!G$40,"▲","-")),2)),NA())</f>
        <v>0</v>
      </c>
      <c r="F30" s="1024" t="e">
        <f>IF(ROUND(VALUE(SUBSTITUTE('連結実質赤字比率に係る赤字・黒字の構成分析'!H$40,"▲","-")),2)&lt;0,ABS(ROUND(VALUE(SUBSTITUTE('連結実質赤字比率に係る赤字・黒字の構成分析'!H$40,"▲","-")),2)),NA())</f>
        <v>#N/A</v>
      </c>
      <c r="G30" s="1024">
        <f>IF(ROUND(VALUE(SUBSTITUTE('連結実質赤字比率に係る赤字・黒字の構成分析'!H$40,"▲","-")),2)&gt;=0,ABS(ROUND(VALUE(SUBSTITUTE('連結実質赤字比率に係る赤字・黒字の構成分析'!H$40,"▲","-")),2)),NA())</f>
        <v>1.e-002</v>
      </c>
      <c r="H30" s="1024" t="e">
        <f>IF(ROUND(VALUE(SUBSTITUTE('連結実質赤字比率に係る赤字・黒字の構成分析'!I$40,"▲","-")),2)&lt;0,ABS(ROUND(VALUE(SUBSTITUTE('連結実質赤字比率に係る赤字・黒字の構成分析'!I$40,"▲","-")),2)),NA())</f>
        <v>#N/A</v>
      </c>
      <c r="I30" s="1024">
        <f>IF(ROUND(VALUE(SUBSTITUTE('連結実質赤字比率に係る赤字・黒字の構成分析'!I$40,"▲","-")),2)&gt;=0,ABS(ROUND(VALUE(SUBSTITUTE('連結実質赤字比率に係る赤字・黒字の構成分析'!I$40,"▲","-")),2)),NA())</f>
        <v>5.e-002</v>
      </c>
      <c r="J30" s="1024" t="e">
        <f>IF(ROUND(VALUE(SUBSTITUTE('連結実質赤字比率に係る赤字・黒字の構成分析'!J$40,"▲","-")),2)&lt;0,ABS(ROUND(VALUE(SUBSTITUTE('連結実質赤字比率に係る赤字・黒字の構成分析'!J$40,"▲","-")),2)),NA())</f>
        <v>#N/A</v>
      </c>
      <c r="K30" s="1024">
        <f>IF(ROUND(VALUE(SUBSTITUTE('連結実質赤字比率に係る赤字・黒字の構成分析'!J$40,"▲","-")),2)&gt;=0,ABS(ROUND(VALUE(SUBSTITUTE('連結実質赤字比率に係る赤字・黒字の構成分析'!J$40,"▲","-")),2)),NA())</f>
        <v>1.e-002</v>
      </c>
    </row>
    <row r="31" spans="1:11">
      <c r="A31" s="1024" t="str">
        <f>IF('連結実質赤字比率に係る赤字・黒字の構成分析'!C$39="",NA(),'連結実質赤字比率に係る赤字・黒字の構成分析'!C$39)</f>
        <v>後期高齢者医療特別会計</v>
      </c>
      <c r="B31" s="1024" t="e">
        <f>IF(ROUND(VALUE(SUBSTITUTE('連結実質赤字比率に係る赤字・黒字の構成分析'!F$39,"▲","-")),2)&lt;0,ABS(ROUND(VALUE(SUBSTITUTE('連結実質赤字比率に係る赤字・黒字の構成分析'!F$39,"▲","-")),2)),NA())</f>
        <v>#N/A</v>
      </c>
      <c r="C31" s="1024">
        <f>IF(ROUND(VALUE(SUBSTITUTE('連結実質赤字比率に係る赤字・黒字の構成分析'!F$39,"▲","-")),2)&gt;=0,ABS(ROUND(VALUE(SUBSTITUTE('連結実質赤字比率に係る赤字・黒字の構成分析'!F$39,"▲","-")),2)),NA())</f>
        <v>0.11</v>
      </c>
      <c r="D31" s="1024" t="e">
        <f>IF(ROUND(VALUE(SUBSTITUTE('連結実質赤字比率に係る赤字・黒字の構成分析'!G$39,"▲","-")),2)&lt;0,ABS(ROUND(VALUE(SUBSTITUTE('連結実質赤字比率に係る赤字・黒字の構成分析'!G$39,"▲","-")),2)),NA())</f>
        <v>#N/A</v>
      </c>
      <c r="E31" s="1024">
        <f>IF(ROUND(VALUE(SUBSTITUTE('連結実質赤字比率に係る赤字・黒字の構成分析'!G$39,"▲","-")),2)&gt;=0,ABS(ROUND(VALUE(SUBSTITUTE('連結実質赤字比率に係る赤字・黒字の構成分析'!G$39,"▲","-")),2)),NA())</f>
        <v>0.18</v>
      </c>
      <c r="F31" s="1024" t="e">
        <f>IF(ROUND(VALUE(SUBSTITUTE('連結実質赤字比率に係る赤字・黒字の構成分析'!H$39,"▲","-")),2)&lt;0,ABS(ROUND(VALUE(SUBSTITUTE('連結実質赤字比率に係る赤字・黒字の構成分析'!H$39,"▲","-")),2)),NA())</f>
        <v>#N/A</v>
      </c>
      <c r="G31" s="1024">
        <f>IF(ROUND(VALUE(SUBSTITUTE('連結実質赤字比率に係る赤字・黒字の構成分析'!H$39,"▲","-")),2)&gt;=0,ABS(ROUND(VALUE(SUBSTITUTE('連結実質赤字比率に係る赤字・黒字の構成分析'!H$39,"▲","-")),2)),NA())</f>
        <v>0.16</v>
      </c>
      <c r="H31" s="1024" t="e">
        <f>IF(ROUND(VALUE(SUBSTITUTE('連結実質赤字比率に係る赤字・黒字の構成分析'!I$39,"▲","-")),2)&lt;0,ABS(ROUND(VALUE(SUBSTITUTE('連結実質赤字比率に係る赤字・黒字の構成分析'!I$39,"▲","-")),2)),NA())</f>
        <v>#N/A</v>
      </c>
      <c r="I31" s="1024">
        <f>IF(ROUND(VALUE(SUBSTITUTE('連結実質赤字比率に係る赤字・黒字の構成分析'!I$39,"▲","-")),2)&gt;=0,ABS(ROUND(VALUE(SUBSTITUTE('連結実質赤字比率に係る赤字・黒字の構成分析'!I$39,"▲","-")),2)),NA())</f>
        <v>0.16</v>
      </c>
      <c r="J31" s="1024" t="e">
        <f>IF(ROUND(VALUE(SUBSTITUTE('連結実質赤字比率に係る赤字・黒字の構成分析'!J$39,"▲","-")),2)&lt;0,ABS(ROUND(VALUE(SUBSTITUTE('連結実質赤字比率に係る赤字・黒字の構成分析'!J$39,"▲","-")),2)),NA())</f>
        <v>#N/A</v>
      </c>
      <c r="K31" s="1024">
        <f>IF(ROUND(VALUE(SUBSTITUTE('連結実質赤字比率に係る赤字・黒字の構成分析'!J$39,"▲","-")),2)&gt;=0,ABS(ROUND(VALUE(SUBSTITUTE('連結実質赤字比率に係る赤字・黒字の構成分析'!J$39,"▲","-")),2)),NA())</f>
        <v>8.e-002</v>
      </c>
    </row>
    <row r="32" spans="1:11">
      <c r="A32" s="1024" t="str">
        <f>IF('連結実質赤字比率に係る赤字・黒字の構成分析'!C$38="",NA(),'連結実質赤字比率に係る赤字・黒字の構成分析'!C$38)</f>
        <v>介護保険特別会計</v>
      </c>
      <c r="B32" s="1024" t="e">
        <f>IF(ROUND(VALUE(SUBSTITUTE('連結実質赤字比率に係る赤字・黒字の構成分析'!F$38,"▲","-")),2)&lt;0,ABS(ROUND(VALUE(SUBSTITUTE('連結実質赤字比率に係る赤字・黒字の構成分析'!F$38,"▲","-")),2)),NA())</f>
        <v>#N/A</v>
      </c>
      <c r="C32" s="1024">
        <f>IF(ROUND(VALUE(SUBSTITUTE('連結実質赤字比率に係る赤字・黒字の構成分析'!F$38,"▲","-")),2)&gt;=0,ABS(ROUND(VALUE(SUBSTITUTE('連結実質赤字比率に係る赤字・黒字の構成分析'!F$38,"▲","-")),2)),NA())</f>
        <v>1.97</v>
      </c>
      <c r="D32" s="1024" t="e">
        <f>IF(ROUND(VALUE(SUBSTITUTE('連結実質赤字比率に係る赤字・黒字の構成分析'!G$38,"▲","-")),2)&lt;0,ABS(ROUND(VALUE(SUBSTITUTE('連結実質赤字比率に係る赤字・黒字の構成分析'!G$38,"▲","-")),2)),NA())</f>
        <v>#N/A</v>
      </c>
      <c r="E32" s="1024">
        <f>IF(ROUND(VALUE(SUBSTITUTE('連結実質赤字比率に係る赤字・黒字の構成分析'!G$38,"▲","-")),2)&gt;=0,ABS(ROUND(VALUE(SUBSTITUTE('連結実質赤字比率に係る赤字・黒字の構成分析'!G$38,"▲","-")),2)),NA())</f>
        <v>1.84</v>
      </c>
      <c r="F32" s="1024" t="e">
        <f>IF(ROUND(VALUE(SUBSTITUTE('連結実質赤字比率に係る赤字・黒字の構成分析'!H$38,"▲","-")),2)&lt;0,ABS(ROUND(VALUE(SUBSTITUTE('連結実質赤字比率に係る赤字・黒字の構成分析'!H$38,"▲","-")),2)),NA())</f>
        <v>#N/A</v>
      </c>
      <c r="G32" s="1024">
        <f>IF(ROUND(VALUE(SUBSTITUTE('連結実質赤字比率に係る赤字・黒字の構成分析'!H$38,"▲","-")),2)&gt;=0,ABS(ROUND(VALUE(SUBSTITUTE('連結実質赤字比率に係る赤字・黒字の構成分析'!H$38,"▲","-")),2)),NA())</f>
        <v>1.0900000000000001</v>
      </c>
      <c r="H32" s="1024" t="e">
        <f>IF(ROUND(VALUE(SUBSTITUTE('連結実質赤字比率に係る赤字・黒字の構成分析'!I$38,"▲","-")),2)&lt;0,ABS(ROUND(VALUE(SUBSTITUTE('連結実質赤字比率に係る赤字・黒字の構成分析'!I$38,"▲","-")),2)),NA())</f>
        <v>#N/A</v>
      </c>
      <c r="I32" s="1024">
        <f>IF(ROUND(VALUE(SUBSTITUTE('連結実質赤字比率に係る赤字・黒字の構成分析'!I$38,"▲","-")),2)&gt;=0,ABS(ROUND(VALUE(SUBSTITUTE('連結実質赤字比率に係る赤字・黒字の構成分析'!I$38,"▲","-")),2)),NA())</f>
        <v>0.34</v>
      </c>
      <c r="J32" s="1024" t="e">
        <f>IF(ROUND(VALUE(SUBSTITUTE('連結実質赤字比率に係る赤字・黒字の構成分析'!J$38,"▲","-")),2)&lt;0,ABS(ROUND(VALUE(SUBSTITUTE('連結実質赤字比率に係る赤字・黒字の構成分析'!J$38,"▲","-")),2)),NA())</f>
        <v>#N/A</v>
      </c>
      <c r="K32" s="1024">
        <f>IF(ROUND(VALUE(SUBSTITUTE('連結実質赤字比率に係る赤字・黒字の構成分析'!J$38,"▲","-")),2)&gt;=0,ABS(ROUND(VALUE(SUBSTITUTE('連結実質赤字比率に係る赤字・黒字の構成分析'!J$38,"▲","-")),2)),NA())</f>
        <v>0.78</v>
      </c>
    </row>
    <row r="33" spans="1:16">
      <c r="A33" s="1024" t="str">
        <f>IF('連結実質赤字比率に係る赤字・黒字の構成分析'!C$37="",NA(),'連結実質赤字比率に係る赤字・黒字の構成分析'!C$37)</f>
        <v>国民健康保険特別会計</v>
      </c>
      <c r="B33" s="1024" t="e">
        <f>IF(ROUND(VALUE(SUBSTITUTE('連結実質赤字比率に係る赤字・黒字の構成分析'!F$37,"▲","-")),2)&lt;0,ABS(ROUND(VALUE(SUBSTITUTE('連結実質赤字比率に係る赤字・黒字の構成分析'!F$37,"▲","-")),2)),NA())</f>
        <v>#N/A</v>
      </c>
      <c r="C33" s="1024">
        <f>IF(ROUND(VALUE(SUBSTITUTE('連結実質赤字比率に係る赤字・黒字の構成分析'!F$37,"▲","-")),2)&gt;=0,ABS(ROUND(VALUE(SUBSTITUTE('連結実質赤字比率に係る赤字・黒字の構成分析'!F$37,"▲","-")),2)),NA())</f>
        <v>4.25</v>
      </c>
      <c r="D33" s="1024" t="e">
        <f>IF(ROUND(VALUE(SUBSTITUTE('連結実質赤字比率に係る赤字・黒字の構成分析'!G$37,"▲","-")),2)&lt;0,ABS(ROUND(VALUE(SUBSTITUTE('連結実質赤字比率に係る赤字・黒字の構成分析'!G$37,"▲","-")),2)),NA())</f>
        <v>#N/A</v>
      </c>
      <c r="E33" s="1024">
        <f>IF(ROUND(VALUE(SUBSTITUTE('連結実質赤字比率に係る赤字・黒字の構成分析'!G$37,"▲","-")),2)&gt;=0,ABS(ROUND(VALUE(SUBSTITUTE('連結実質赤字比率に係る赤字・黒字の構成分析'!G$37,"▲","-")),2)),NA())</f>
        <v>1.97</v>
      </c>
      <c r="F33" s="1024" t="e">
        <f>IF(ROUND(VALUE(SUBSTITUTE('連結実質赤字比率に係る赤字・黒字の構成分析'!H$37,"▲","-")),2)&lt;0,ABS(ROUND(VALUE(SUBSTITUTE('連結実質赤字比率に係る赤字・黒字の構成分析'!H$37,"▲","-")),2)),NA())</f>
        <v>#N/A</v>
      </c>
      <c r="G33" s="1024">
        <f>IF(ROUND(VALUE(SUBSTITUTE('連結実質赤字比率に係る赤字・黒字の構成分析'!H$37,"▲","-")),2)&gt;=0,ABS(ROUND(VALUE(SUBSTITUTE('連結実質赤字比率に係る赤字・黒字の構成分析'!H$37,"▲","-")),2)),NA())</f>
        <v>1.88</v>
      </c>
      <c r="H33" s="1024" t="e">
        <f>IF(ROUND(VALUE(SUBSTITUTE('連結実質赤字比率に係る赤字・黒字の構成分析'!I$37,"▲","-")),2)&lt;0,ABS(ROUND(VALUE(SUBSTITUTE('連結実質赤字比率に係る赤字・黒字の構成分析'!I$37,"▲","-")),2)),NA())</f>
        <v>#N/A</v>
      </c>
      <c r="I33" s="1024">
        <f>IF(ROUND(VALUE(SUBSTITUTE('連結実質赤字比率に係る赤字・黒字の構成分析'!I$37,"▲","-")),2)&gt;=0,ABS(ROUND(VALUE(SUBSTITUTE('連結実質赤字比率に係る赤字・黒字の構成分析'!I$37,"▲","-")),2)),NA())</f>
        <v>2.38</v>
      </c>
      <c r="J33" s="1024" t="e">
        <f>IF(ROUND(VALUE(SUBSTITUTE('連結実質赤字比率に係る赤字・黒字の構成分析'!J$37,"▲","-")),2)&lt;0,ABS(ROUND(VALUE(SUBSTITUTE('連結実質赤字比率に係る赤字・黒字の構成分析'!J$37,"▲","-")),2)),NA())</f>
        <v>#N/A</v>
      </c>
      <c r="K33" s="1024">
        <f>IF(ROUND(VALUE(SUBSTITUTE('連結実質赤字比率に係る赤字・黒字の構成分析'!J$37,"▲","-")),2)&gt;=0,ABS(ROUND(VALUE(SUBSTITUTE('連結実質赤字比率に係る赤字・黒字の構成分析'!J$37,"▲","-")),2)),NA())</f>
        <v>2.46</v>
      </c>
    </row>
    <row r="34" spans="1:16">
      <c r="A34" s="1024" t="str">
        <f>IF('連結実質赤字比率に係る赤字・黒字の構成分析'!C$36="",NA(),'連結実質赤字比率に係る赤字・黒字の構成分析'!C$36)</f>
        <v>下水道事業</v>
      </c>
      <c r="B34" s="1024" t="e">
        <f>IF(ROUND(VALUE(SUBSTITUTE('連結実質赤字比率に係る赤字・黒字の構成分析'!F$36,"▲","-")),2)&lt;0,ABS(ROUND(VALUE(SUBSTITUTE('連結実質赤字比率に係る赤字・黒字の構成分析'!F$36,"▲","-")),2)),NA())</f>
        <v>#N/A</v>
      </c>
      <c r="C34" s="1024">
        <f>IF(ROUND(VALUE(SUBSTITUTE('連結実質赤字比率に係る赤字・黒字の構成分析'!F$36,"▲","-")),2)&gt;=0,ABS(ROUND(VALUE(SUBSTITUTE('連結実質赤字比率に係る赤字・黒字の構成分析'!F$36,"▲","-")),2)),NA())</f>
        <v>5.54</v>
      </c>
      <c r="D34" s="1024" t="e">
        <f>IF(ROUND(VALUE(SUBSTITUTE('連結実質赤字比率に係る赤字・黒字の構成分析'!G$36,"▲","-")),2)&lt;0,ABS(ROUND(VALUE(SUBSTITUTE('連結実質赤字比率に係る赤字・黒字の構成分析'!G$36,"▲","-")),2)),NA())</f>
        <v>#N/A</v>
      </c>
      <c r="E34" s="1024">
        <f>IF(ROUND(VALUE(SUBSTITUTE('連結実質赤字比率に係る赤字・黒字の構成分析'!G$36,"▲","-")),2)&gt;=0,ABS(ROUND(VALUE(SUBSTITUTE('連結実質赤字比率に係る赤字・黒字の構成分析'!G$36,"▲","-")),2)),NA())</f>
        <v>6.64</v>
      </c>
      <c r="F34" s="1024" t="e">
        <f>IF(ROUND(VALUE(SUBSTITUTE('連結実質赤字比率に係る赤字・黒字の構成分析'!H$36,"▲","-")),2)&lt;0,ABS(ROUND(VALUE(SUBSTITUTE('連結実質赤字比率に係る赤字・黒字の構成分析'!H$36,"▲","-")),2)),NA())</f>
        <v>#N/A</v>
      </c>
      <c r="G34" s="1024">
        <f>IF(ROUND(VALUE(SUBSTITUTE('連結実質赤字比率に係る赤字・黒字の構成分析'!H$36,"▲","-")),2)&gt;=0,ABS(ROUND(VALUE(SUBSTITUTE('連結実質赤字比率に係る赤字・黒字の構成分析'!H$36,"▲","-")),2)),NA())</f>
        <v>7</v>
      </c>
      <c r="H34" s="1024" t="e">
        <f>IF(ROUND(VALUE(SUBSTITUTE('連結実質赤字比率に係る赤字・黒字の構成分析'!I$36,"▲","-")),2)&lt;0,ABS(ROUND(VALUE(SUBSTITUTE('連結実質赤字比率に係る赤字・黒字の構成分析'!I$36,"▲","-")),2)),NA())</f>
        <v>#N/A</v>
      </c>
      <c r="I34" s="1024">
        <f>IF(ROUND(VALUE(SUBSTITUTE('連結実質赤字比率に係る赤字・黒字の構成分析'!I$36,"▲","-")),2)&gt;=0,ABS(ROUND(VALUE(SUBSTITUTE('連結実質赤字比率に係る赤字・黒字の構成分析'!I$36,"▲","-")),2)),NA())</f>
        <v>7.27</v>
      </c>
      <c r="J34" s="1024" t="e">
        <f>IF(ROUND(VALUE(SUBSTITUTE('連結実質赤字比率に係る赤字・黒字の構成分析'!J$36,"▲","-")),2)&lt;0,ABS(ROUND(VALUE(SUBSTITUTE('連結実質赤字比率に係る赤字・黒字の構成分析'!J$36,"▲","-")),2)),NA())</f>
        <v>#N/A</v>
      </c>
      <c r="K34" s="1024">
        <f>IF(ROUND(VALUE(SUBSTITUTE('連結実質赤字比率に係る赤字・黒字の構成分析'!J$36,"▲","-")),2)&gt;=0,ABS(ROUND(VALUE(SUBSTITUTE('連結実質赤字比率に係る赤字・黒字の構成分析'!J$36,"▲","-")),2)),NA())</f>
        <v>7.11</v>
      </c>
    </row>
    <row r="35" spans="1:16">
      <c r="A35" s="1024" t="str">
        <f>IF('連結実質赤字比率に係る赤字・黒字の構成分析'!C$35="",NA(),'連結実質赤字比率に係る赤字・黒字の構成分析'!C$35)</f>
        <v>水道事業</v>
      </c>
      <c r="B35" s="1024" t="e">
        <f>IF(ROUND(VALUE(SUBSTITUTE('連結実質赤字比率に係る赤字・黒字の構成分析'!F$35,"▲","-")),2)&lt;0,ABS(ROUND(VALUE(SUBSTITUTE('連結実質赤字比率に係る赤字・黒字の構成分析'!F$35,"▲","-")),2)),NA())</f>
        <v>#N/A</v>
      </c>
      <c r="C35" s="1024">
        <f>IF(ROUND(VALUE(SUBSTITUTE('連結実質赤字比率に係る赤字・黒字の構成分析'!F$35,"▲","-")),2)&gt;=0,ABS(ROUND(VALUE(SUBSTITUTE('連結実質赤字比率に係る赤字・黒字の構成分析'!F$35,"▲","-")),2)),NA())</f>
        <v>10.7</v>
      </c>
      <c r="D35" s="1024" t="e">
        <f>IF(ROUND(VALUE(SUBSTITUTE('連結実質赤字比率に係る赤字・黒字の構成分析'!G$35,"▲","-")),2)&lt;0,ABS(ROUND(VALUE(SUBSTITUTE('連結実質赤字比率に係る赤字・黒字の構成分析'!G$35,"▲","-")),2)),NA())</f>
        <v>#N/A</v>
      </c>
      <c r="E35" s="1024">
        <f>IF(ROUND(VALUE(SUBSTITUTE('連結実質赤字比率に係る赤字・黒字の構成分析'!G$35,"▲","-")),2)&gt;=0,ABS(ROUND(VALUE(SUBSTITUTE('連結実質赤字比率に係る赤字・黒字の構成分析'!G$35,"▲","-")),2)),NA())</f>
        <v>11.44</v>
      </c>
      <c r="F35" s="1024" t="e">
        <f>IF(ROUND(VALUE(SUBSTITUTE('連結実質赤字比率に係る赤字・黒字の構成分析'!H$35,"▲","-")),2)&lt;0,ABS(ROUND(VALUE(SUBSTITUTE('連結実質赤字比率に係る赤字・黒字の構成分析'!H$35,"▲","-")),2)),NA())</f>
        <v>#N/A</v>
      </c>
      <c r="G35" s="1024">
        <f>IF(ROUND(VALUE(SUBSTITUTE('連結実質赤字比率に係る赤字・黒字の構成分析'!H$35,"▲","-")),2)&gt;=0,ABS(ROUND(VALUE(SUBSTITUTE('連結実質赤字比率に係る赤字・黒字の構成分析'!H$35,"▲","-")),2)),NA())</f>
        <v>10.83</v>
      </c>
      <c r="H35" s="1024" t="e">
        <f>IF(ROUND(VALUE(SUBSTITUTE('連結実質赤字比率に係る赤字・黒字の構成分析'!I$35,"▲","-")),2)&lt;0,ABS(ROUND(VALUE(SUBSTITUTE('連結実質赤字比率に係る赤字・黒字の構成分析'!I$35,"▲","-")),2)),NA())</f>
        <v>#N/A</v>
      </c>
      <c r="I35" s="1024">
        <f>IF(ROUND(VALUE(SUBSTITUTE('連結実質赤字比率に係る赤字・黒字の構成分析'!I$35,"▲","-")),2)&gt;=0,ABS(ROUND(VALUE(SUBSTITUTE('連結実質赤字比率に係る赤字・黒字の構成分析'!I$35,"▲","-")),2)),NA())</f>
        <v>11.54</v>
      </c>
      <c r="J35" s="1024" t="e">
        <f>IF(ROUND(VALUE(SUBSTITUTE('連結実質赤字比率に係る赤字・黒字の構成分析'!J$35,"▲","-")),2)&lt;0,ABS(ROUND(VALUE(SUBSTITUTE('連結実質赤字比率に係る赤字・黒字の構成分析'!J$35,"▲","-")),2)),NA())</f>
        <v>#N/A</v>
      </c>
      <c r="K35" s="1024">
        <f>IF(ROUND(VALUE(SUBSTITUTE('連結実質赤字比率に係る赤字・黒字の構成分析'!J$35,"▲","-")),2)&gt;=0,ABS(ROUND(VALUE(SUBSTITUTE('連結実質赤字比率に係る赤字・黒字の構成分析'!J$35,"▲","-")),2)),NA())</f>
        <v>11</v>
      </c>
    </row>
    <row r="36" spans="1:16">
      <c r="A36" s="1024" t="str">
        <f>IF('連結実質赤字比率に係る赤字・黒字の構成分析'!C$34="",NA(),'連結実質赤字比率に係る赤字・黒字の構成分析'!C$34)</f>
        <v>一般会計</v>
      </c>
      <c r="B36" s="1024" t="e">
        <f>IF(ROUND(VALUE(SUBSTITUTE('連結実質赤字比率に係る赤字・黒字の構成分析'!F$34,"▲","-")),2)&lt;0,ABS(ROUND(VALUE(SUBSTITUTE('連結実質赤字比率に係る赤字・黒字の構成分析'!F$34,"▲","-")),2)),NA())</f>
        <v>#N/A</v>
      </c>
      <c r="C36" s="1024">
        <f>IF(ROUND(VALUE(SUBSTITUTE('連結実質赤字比率に係る赤字・黒字の構成分析'!F$34,"▲","-")),2)&gt;=0,ABS(ROUND(VALUE(SUBSTITUTE('連結実質赤字比率に係る赤字・黒字の構成分析'!F$34,"▲","-")),2)),NA())</f>
        <v>12.94</v>
      </c>
      <c r="D36" s="1024" t="e">
        <f>IF(ROUND(VALUE(SUBSTITUTE('連結実質赤字比率に係る赤字・黒字の構成分析'!G$34,"▲","-")),2)&lt;0,ABS(ROUND(VALUE(SUBSTITUTE('連結実質赤字比率に係る赤字・黒字の構成分析'!G$34,"▲","-")),2)),NA())</f>
        <v>#N/A</v>
      </c>
      <c r="E36" s="1024">
        <f>IF(ROUND(VALUE(SUBSTITUTE('連結実質赤字比率に係る赤字・黒字の構成分析'!G$34,"▲","-")),2)&gt;=0,ABS(ROUND(VALUE(SUBSTITUTE('連結実質赤字比率に係る赤字・黒字の構成分析'!G$34,"▲","-")),2)),NA())</f>
        <v>9.7200000000000006</v>
      </c>
      <c r="F36" s="1024" t="e">
        <f>IF(ROUND(VALUE(SUBSTITUTE('連結実質赤字比率に係る赤字・黒字の構成分析'!H$34,"▲","-")),2)&lt;0,ABS(ROUND(VALUE(SUBSTITUTE('連結実質赤字比率に係る赤字・黒字の構成分析'!H$34,"▲","-")),2)),NA())</f>
        <v>#N/A</v>
      </c>
      <c r="G36" s="1024">
        <f>IF(ROUND(VALUE(SUBSTITUTE('連結実質赤字比率に係る赤字・黒字の構成分析'!H$34,"▲","-")),2)&gt;=0,ABS(ROUND(VALUE(SUBSTITUTE('連結実質赤字比率に係る赤字・黒字の構成分析'!H$34,"▲","-")),2)),NA())</f>
        <v>12.09</v>
      </c>
      <c r="H36" s="1024" t="e">
        <f>IF(ROUND(VALUE(SUBSTITUTE('連結実質赤字比率に係る赤字・黒字の構成分析'!I$34,"▲","-")),2)&lt;0,ABS(ROUND(VALUE(SUBSTITUTE('連結実質赤字比率に係る赤字・黒字の構成分析'!I$34,"▲","-")),2)),NA())</f>
        <v>#N/A</v>
      </c>
      <c r="I36" s="1024">
        <f>IF(ROUND(VALUE(SUBSTITUTE('連結実質赤字比率に係る赤字・黒字の構成分析'!I$34,"▲","-")),2)&gt;=0,ABS(ROUND(VALUE(SUBSTITUTE('連結実質赤字比率に係る赤字・黒字の構成分析'!I$34,"▲","-")),2)),NA())</f>
        <v>11.24</v>
      </c>
      <c r="J36" s="1024" t="e">
        <f>IF(ROUND(VALUE(SUBSTITUTE('連結実質赤字比率に係る赤字・黒字の構成分析'!J$34,"▲","-")),2)&lt;0,ABS(ROUND(VALUE(SUBSTITUTE('連結実質赤字比率に係る赤字・黒字の構成分析'!J$34,"▲","-")),2)),NA())</f>
        <v>#N/A</v>
      </c>
      <c r="K36" s="1024">
        <f>IF(ROUND(VALUE(SUBSTITUTE('連結実質赤字比率に係る赤字・黒字の構成分析'!J$34,"▲","-")),2)&gt;=0,ABS(ROUND(VALUE(SUBSTITUTE('連結実質赤字比率に係る赤字・黒字の構成分析'!J$34,"▲","-")),2)),NA())</f>
        <v>14.91</v>
      </c>
    </row>
    <row r="39" spans="1:16">
      <c r="A39" s="1022" t="s">
        <v>13</v>
      </c>
    </row>
    <row r="40" spans="1:16">
      <c r="A40" s="1025"/>
      <c r="B40" s="1025" t="str">
        <f>'実質公債費比率（分子）の構造'!K$44</f>
        <v>H29</v>
      </c>
      <c r="C40" s="1025"/>
      <c r="D40" s="1025"/>
      <c r="E40" s="1025" t="str">
        <f>'実質公債費比率（分子）の構造'!L$44</f>
        <v>H30</v>
      </c>
      <c r="F40" s="1025"/>
      <c r="G40" s="1025"/>
      <c r="H40" s="1025" t="str">
        <f>'実質公債費比率（分子）の構造'!M$44</f>
        <v>R01</v>
      </c>
      <c r="I40" s="1025"/>
      <c r="J40" s="1025"/>
      <c r="K40" s="1025" t="str">
        <f>'実質公債費比率（分子）の構造'!N$44</f>
        <v>R02</v>
      </c>
      <c r="L40" s="1025"/>
      <c r="M40" s="1025"/>
      <c r="N40" s="1025" t="str">
        <f>'実質公債費比率（分子）の構造'!O$44</f>
        <v>R03</v>
      </c>
      <c r="O40" s="1025"/>
      <c r="P40" s="1025"/>
    </row>
    <row r="41" spans="1:16">
      <c r="A41" s="1025"/>
      <c r="B41" s="1025" t="s">
        <v>122</v>
      </c>
      <c r="C41" s="1025"/>
      <c r="D41" s="1025" t="s">
        <v>124</v>
      </c>
      <c r="E41" s="1025" t="s">
        <v>122</v>
      </c>
      <c r="F41" s="1025"/>
      <c r="G41" s="1025" t="s">
        <v>124</v>
      </c>
      <c r="H41" s="1025" t="s">
        <v>122</v>
      </c>
      <c r="I41" s="1025"/>
      <c r="J41" s="1025" t="s">
        <v>124</v>
      </c>
      <c r="K41" s="1025" t="s">
        <v>122</v>
      </c>
      <c r="L41" s="1025"/>
      <c r="M41" s="1025" t="s">
        <v>124</v>
      </c>
      <c r="N41" s="1025" t="s">
        <v>122</v>
      </c>
      <c r="O41" s="1025"/>
      <c r="P41" s="1025" t="s">
        <v>124</v>
      </c>
    </row>
    <row r="42" spans="1:16">
      <c r="A42" s="1025" t="s">
        <v>126</v>
      </c>
      <c r="B42" s="1025"/>
      <c r="C42" s="1025"/>
      <c r="D42" s="1025">
        <f>'実質公債費比率（分子）の構造'!K$52</f>
        <v>1976</v>
      </c>
      <c r="E42" s="1025"/>
      <c r="F42" s="1025"/>
      <c r="G42" s="1025">
        <f>'実質公債費比率（分子）の構造'!L$52</f>
        <v>1940</v>
      </c>
      <c r="H42" s="1025"/>
      <c r="I42" s="1025"/>
      <c r="J42" s="1025">
        <f>'実質公債費比率（分子）の構造'!M$52</f>
        <v>1901</v>
      </c>
      <c r="K42" s="1025"/>
      <c r="L42" s="1025"/>
      <c r="M42" s="1025">
        <f>'実質公債費比率（分子）の構造'!N$52</f>
        <v>1973</v>
      </c>
      <c r="N42" s="1025"/>
      <c r="O42" s="1025"/>
      <c r="P42" s="1025">
        <f>'実質公債費比率（分子）の構造'!O$52</f>
        <v>1803</v>
      </c>
    </row>
    <row r="43" spans="1:16">
      <c r="A43" s="1025" t="s">
        <v>50</v>
      </c>
      <c r="B43" s="1025" t="str">
        <f>'実質公債費比率（分子）の構造'!K$51</f>
        <v>-</v>
      </c>
      <c r="C43" s="1025"/>
      <c r="D43" s="1025"/>
      <c r="E43" s="1025" t="str">
        <f>'実質公債費比率（分子）の構造'!L$51</f>
        <v>-</v>
      </c>
      <c r="F43" s="1025"/>
      <c r="G43" s="1025"/>
      <c r="H43" s="1025" t="str">
        <f>'実質公債費比率（分子）の構造'!M$51</f>
        <v>-</v>
      </c>
      <c r="I43" s="1025"/>
      <c r="J43" s="1025"/>
      <c r="K43" s="1025" t="str">
        <f>'実質公債費比率（分子）の構造'!N$51</f>
        <v>-</v>
      </c>
      <c r="L43" s="1025"/>
      <c r="M43" s="1025"/>
      <c r="N43" s="1025" t="str">
        <f>'実質公債費比率（分子）の構造'!O$51</f>
        <v>-</v>
      </c>
      <c r="O43" s="1025"/>
      <c r="P43" s="1025"/>
    </row>
    <row r="44" spans="1:16">
      <c r="A44" s="1025" t="s">
        <v>43</v>
      </c>
      <c r="B44" s="1025">
        <f>'実質公債費比率（分子）の構造'!K$50</f>
        <v>6</v>
      </c>
      <c r="C44" s="1025"/>
      <c r="D44" s="1025"/>
      <c r="E44" s="1025" t="str">
        <f>'実質公債費比率（分子）の構造'!L$50</f>
        <v>-</v>
      </c>
      <c r="F44" s="1025"/>
      <c r="G44" s="1025"/>
      <c r="H44" s="1025" t="str">
        <f>'実質公債費比率（分子）の構造'!M$50</f>
        <v>-</v>
      </c>
      <c r="I44" s="1025"/>
      <c r="J44" s="1025"/>
      <c r="K44" s="1025" t="str">
        <f>'実質公債費比率（分子）の構造'!N$50</f>
        <v>-</v>
      </c>
      <c r="L44" s="1025"/>
      <c r="M44" s="1025"/>
      <c r="N44" s="1025" t="str">
        <f>'実質公債費比率（分子）の構造'!O$50</f>
        <v>-</v>
      </c>
      <c r="O44" s="1025"/>
      <c r="P44" s="1025"/>
    </row>
    <row r="45" spans="1:16">
      <c r="A45" s="1025" t="s">
        <v>2</v>
      </c>
      <c r="B45" s="1025">
        <f>'実質公債費比率（分子）の構造'!K$49</f>
        <v>14</v>
      </c>
      <c r="C45" s="1025"/>
      <c r="D45" s="1025"/>
      <c r="E45" s="1025">
        <f>'実質公債費比率（分子）の構造'!L$49</f>
        <v>29</v>
      </c>
      <c r="F45" s="1025"/>
      <c r="G45" s="1025"/>
      <c r="H45" s="1025">
        <f>'実質公債費比率（分子）の構造'!M$49</f>
        <v>34</v>
      </c>
      <c r="I45" s="1025"/>
      <c r="J45" s="1025"/>
      <c r="K45" s="1025">
        <f>'実質公債費比率（分子）の構造'!N$49</f>
        <v>29</v>
      </c>
      <c r="L45" s="1025"/>
      <c r="M45" s="1025"/>
      <c r="N45" s="1025">
        <f>'実質公債費比率（分子）の構造'!O$49</f>
        <v>30</v>
      </c>
      <c r="O45" s="1025"/>
      <c r="P45" s="1025"/>
    </row>
    <row r="46" spans="1:16">
      <c r="A46" s="1025" t="s">
        <v>41</v>
      </c>
      <c r="B46" s="1025">
        <f>'実質公債費比率（分子）の構造'!K$48</f>
        <v>504</v>
      </c>
      <c r="C46" s="1025"/>
      <c r="D46" s="1025"/>
      <c r="E46" s="1025">
        <f>'実質公債費比率（分子）の構造'!L$48</f>
        <v>435</v>
      </c>
      <c r="F46" s="1025"/>
      <c r="G46" s="1025"/>
      <c r="H46" s="1025">
        <f>'実質公債費比率（分子）の構造'!M$48</f>
        <v>363</v>
      </c>
      <c r="I46" s="1025"/>
      <c r="J46" s="1025"/>
      <c r="K46" s="1025">
        <f>'実質公債費比率（分子）の構造'!N$48</f>
        <v>335</v>
      </c>
      <c r="L46" s="1025"/>
      <c r="M46" s="1025"/>
      <c r="N46" s="1025">
        <f>'実質公債費比率（分子）の構造'!O$48</f>
        <v>305</v>
      </c>
      <c r="O46" s="1025"/>
      <c r="P46" s="1025"/>
    </row>
    <row r="47" spans="1:16">
      <c r="A47" s="1025" t="s">
        <v>35</v>
      </c>
      <c r="B47" s="1025" t="str">
        <f>'実質公債費比率（分子）の構造'!K$47</f>
        <v>-</v>
      </c>
      <c r="C47" s="1025"/>
      <c r="D47" s="1025"/>
      <c r="E47" s="1025" t="str">
        <f>'実質公債費比率（分子）の構造'!L$47</f>
        <v>-</v>
      </c>
      <c r="F47" s="1025"/>
      <c r="G47" s="1025"/>
      <c r="H47" s="1025" t="str">
        <f>'実質公債費比率（分子）の構造'!M$47</f>
        <v>-</v>
      </c>
      <c r="I47" s="1025"/>
      <c r="J47" s="1025"/>
      <c r="K47" s="1025" t="str">
        <f>'実質公債費比率（分子）の構造'!N$47</f>
        <v>-</v>
      </c>
      <c r="L47" s="1025"/>
      <c r="M47" s="1025"/>
      <c r="N47" s="1025" t="str">
        <f>'実質公債費比率（分子）の構造'!O$47</f>
        <v>-</v>
      </c>
      <c r="O47" s="1025"/>
      <c r="P47" s="1025"/>
    </row>
    <row r="48" spans="1:16">
      <c r="A48" s="1025" t="s">
        <v>30</v>
      </c>
      <c r="B48" s="1025" t="str">
        <f>'実質公債費比率（分子）の構造'!K$46</f>
        <v>-</v>
      </c>
      <c r="C48" s="1025"/>
      <c r="D48" s="1025"/>
      <c r="E48" s="1025" t="str">
        <f>'実質公債費比率（分子）の構造'!L$46</f>
        <v>-</v>
      </c>
      <c r="F48" s="1025"/>
      <c r="G48" s="1025"/>
      <c r="H48" s="1025" t="str">
        <f>'実質公債費比率（分子）の構造'!M$46</f>
        <v>-</v>
      </c>
      <c r="I48" s="1025"/>
      <c r="J48" s="1025"/>
      <c r="K48" s="1025" t="str">
        <f>'実質公債費比率（分子）の構造'!N$46</f>
        <v>-</v>
      </c>
      <c r="L48" s="1025"/>
      <c r="M48" s="1025"/>
      <c r="N48" s="1025" t="str">
        <f>'実質公債費比率（分子）の構造'!O$46</f>
        <v>-</v>
      </c>
      <c r="O48" s="1025"/>
      <c r="P48" s="1025"/>
    </row>
    <row r="49" spans="1:16">
      <c r="A49" s="1025" t="s">
        <v>25</v>
      </c>
      <c r="B49" s="1025">
        <f>'実質公債費比率（分子）の構造'!K$45</f>
        <v>1557</v>
      </c>
      <c r="C49" s="1025"/>
      <c r="D49" s="1025"/>
      <c r="E49" s="1025">
        <f>'実質公債費比率（分子）の構造'!L$45</f>
        <v>1553</v>
      </c>
      <c r="F49" s="1025"/>
      <c r="G49" s="1025"/>
      <c r="H49" s="1025">
        <f>'実質公債費比率（分子）の構造'!M$45</f>
        <v>1628</v>
      </c>
      <c r="I49" s="1025"/>
      <c r="J49" s="1025"/>
      <c r="K49" s="1025">
        <f>'実質公債費比率（分子）の構造'!N$45</f>
        <v>1798</v>
      </c>
      <c r="L49" s="1025"/>
      <c r="M49" s="1025"/>
      <c r="N49" s="1025">
        <f>'実質公債費比率（分子）の構造'!O$45</f>
        <v>1763</v>
      </c>
      <c r="O49" s="1025"/>
      <c r="P49" s="1025"/>
    </row>
    <row r="50" spans="1:16">
      <c r="A50" s="1025" t="s">
        <v>57</v>
      </c>
      <c r="B50" s="1025" t="e">
        <f>NA()</f>
        <v>#N/A</v>
      </c>
      <c r="C50" s="1025">
        <f>IF(ISNUMBER('実質公債費比率（分子）の構造'!K$53),'実質公債費比率（分子）の構造'!K$53,NA())</f>
        <v>105</v>
      </c>
      <c r="D50" s="1025" t="e">
        <f>NA()</f>
        <v>#N/A</v>
      </c>
      <c r="E50" s="1025" t="e">
        <f>NA()</f>
        <v>#N/A</v>
      </c>
      <c r="F50" s="1025">
        <f>IF(ISNUMBER('実質公債費比率（分子）の構造'!L$53),'実質公債費比率（分子）の構造'!L$53,NA())</f>
        <v>77</v>
      </c>
      <c r="G50" s="1025" t="e">
        <f>NA()</f>
        <v>#N/A</v>
      </c>
      <c r="H50" s="1025" t="e">
        <f>NA()</f>
        <v>#N/A</v>
      </c>
      <c r="I50" s="1025">
        <f>IF(ISNUMBER('実質公債費比率（分子）の構造'!M$53),'実質公債費比率（分子）の構造'!M$53,NA())</f>
        <v>124</v>
      </c>
      <c r="J50" s="1025" t="e">
        <f>NA()</f>
        <v>#N/A</v>
      </c>
      <c r="K50" s="1025" t="e">
        <f>NA()</f>
        <v>#N/A</v>
      </c>
      <c r="L50" s="1025">
        <f>IF(ISNUMBER('実質公債費比率（分子）の構造'!N$53),'実質公債費比率（分子）の構造'!N$53,NA())</f>
        <v>189</v>
      </c>
      <c r="M50" s="1025" t="e">
        <f>NA()</f>
        <v>#N/A</v>
      </c>
      <c r="N50" s="1025" t="e">
        <f>NA()</f>
        <v>#N/A</v>
      </c>
      <c r="O50" s="1025">
        <f>IF(ISNUMBER('実質公債費比率（分子）の構造'!O$53),'実質公債費比率（分子）の構造'!O$53,NA())</f>
        <v>295</v>
      </c>
      <c r="P50" s="1025" t="e">
        <f>NA()</f>
        <v>#N/A</v>
      </c>
    </row>
    <row r="53" spans="1:16">
      <c r="A53" s="1022" t="s">
        <v>59</v>
      </c>
    </row>
    <row r="54" spans="1:16">
      <c r="A54" s="1024"/>
      <c r="B54" s="1024" t="str">
        <f>'将来負担比率（分子）の構造'!I$40</f>
        <v>H29</v>
      </c>
      <c r="C54" s="1024"/>
      <c r="D54" s="1024"/>
      <c r="E54" s="1024" t="str">
        <f>'将来負担比率（分子）の構造'!J$40</f>
        <v>H30</v>
      </c>
      <c r="F54" s="1024"/>
      <c r="G54" s="1024"/>
      <c r="H54" s="1024" t="str">
        <f>'将来負担比率（分子）の構造'!K$40</f>
        <v>R01</v>
      </c>
      <c r="I54" s="1024"/>
      <c r="J54" s="1024"/>
      <c r="K54" s="1024" t="str">
        <f>'将来負担比率（分子）の構造'!L$40</f>
        <v>R02</v>
      </c>
      <c r="L54" s="1024"/>
      <c r="M54" s="1024"/>
      <c r="N54" s="1024" t="str">
        <f>'将来負担比率（分子）の構造'!M$40</f>
        <v>R03</v>
      </c>
      <c r="O54" s="1024"/>
      <c r="P54" s="1024"/>
    </row>
    <row r="55" spans="1:16">
      <c r="A55" s="1024"/>
      <c r="B55" s="1024" t="s">
        <v>113</v>
      </c>
      <c r="C55" s="1024"/>
      <c r="D55" s="1024" t="s">
        <v>127</v>
      </c>
      <c r="E55" s="1024" t="s">
        <v>113</v>
      </c>
      <c r="F55" s="1024"/>
      <c r="G55" s="1024" t="s">
        <v>127</v>
      </c>
      <c r="H55" s="1024" t="s">
        <v>113</v>
      </c>
      <c r="I55" s="1024"/>
      <c r="J55" s="1024" t="s">
        <v>127</v>
      </c>
      <c r="K55" s="1024" t="s">
        <v>113</v>
      </c>
      <c r="L55" s="1024"/>
      <c r="M55" s="1024" t="s">
        <v>127</v>
      </c>
      <c r="N55" s="1024" t="s">
        <v>113</v>
      </c>
      <c r="O55" s="1024"/>
      <c r="P55" s="1024" t="s">
        <v>127</v>
      </c>
    </row>
    <row r="56" spans="1:16">
      <c r="A56" s="1024" t="s">
        <v>45</v>
      </c>
      <c r="B56" s="1024"/>
      <c r="C56" s="1024"/>
      <c r="D56" s="1024">
        <f>'将来負担比率（分子）の構造'!I$52</f>
        <v>16584</v>
      </c>
      <c r="E56" s="1024"/>
      <c r="F56" s="1024"/>
      <c r="G56" s="1024">
        <f>'将来負担比率（分子）の構造'!J$52</f>
        <v>16603</v>
      </c>
      <c r="H56" s="1024"/>
      <c r="I56" s="1024"/>
      <c r="J56" s="1024">
        <f>'将来負担比率（分子）の構造'!K$52</f>
        <v>16602</v>
      </c>
      <c r="K56" s="1024"/>
      <c r="L56" s="1024"/>
      <c r="M56" s="1024">
        <f>'将来負担比率（分子）の構造'!L$52</f>
        <v>16990</v>
      </c>
      <c r="N56" s="1024"/>
      <c r="O56" s="1024"/>
      <c r="P56" s="1024">
        <f>'将来負担比率（分子）の構造'!M$52</f>
        <v>17994</v>
      </c>
    </row>
    <row r="57" spans="1:16">
      <c r="A57" s="1024" t="s">
        <v>102</v>
      </c>
      <c r="B57" s="1024"/>
      <c r="C57" s="1024"/>
      <c r="D57" s="1024">
        <f>'将来負担比率（分子）の構造'!I$51</f>
        <v>2811</v>
      </c>
      <c r="E57" s="1024"/>
      <c r="F57" s="1024"/>
      <c r="G57" s="1024">
        <f>'将来負担比率（分子）の構造'!J$51</f>
        <v>2658</v>
      </c>
      <c r="H57" s="1024"/>
      <c r="I57" s="1024"/>
      <c r="J57" s="1024">
        <f>'将来負担比率（分子）の構造'!K$51</f>
        <v>2503</v>
      </c>
      <c r="K57" s="1024"/>
      <c r="L57" s="1024"/>
      <c r="M57" s="1024">
        <f>'将来負担比率（分子）の構造'!L$51</f>
        <v>2444</v>
      </c>
      <c r="N57" s="1024"/>
      <c r="O57" s="1024"/>
      <c r="P57" s="1024">
        <f>'将来負担比率（分子）の構造'!M$51</f>
        <v>2813</v>
      </c>
    </row>
    <row r="58" spans="1:16">
      <c r="A58" s="1024" t="s">
        <v>99</v>
      </c>
      <c r="B58" s="1024"/>
      <c r="C58" s="1024"/>
      <c r="D58" s="1024">
        <f>'将来負担比率（分子）の構造'!I$50</f>
        <v>5722</v>
      </c>
      <c r="E58" s="1024"/>
      <c r="F58" s="1024"/>
      <c r="G58" s="1024">
        <f>'将来負担比率（分子）の構造'!J$50</f>
        <v>6518</v>
      </c>
      <c r="H58" s="1024"/>
      <c r="I58" s="1024"/>
      <c r="J58" s="1024">
        <f>'将来負担比率（分子）の構造'!K$50</f>
        <v>6102</v>
      </c>
      <c r="K58" s="1024"/>
      <c r="L58" s="1024"/>
      <c r="M58" s="1024">
        <f>'将来負担比率（分子）の構造'!L$50</f>
        <v>6373</v>
      </c>
      <c r="N58" s="1024"/>
      <c r="O58" s="1024"/>
      <c r="P58" s="1024">
        <f>'将来負担比率（分子）の構造'!M$50</f>
        <v>6073</v>
      </c>
    </row>
    <row r="59" spans="1:16">
      <c r="A59" s="1024" t="s">
        <v>95</v>
      </c>
      <c r="B59" s="1024" t="str">
        <f>'将来負担比率（分子）の構造'!I$49</f>
        <v>-</v>
      </c>
      <c r="C59" s="1024"/>
      <c r="D59" s="1024"/>
      <c r="E59" s="1024" t="str">
        <f>'将来負担比率（分子）の構造'!J$49</f>
        <v>-</v>
      </c>
      <c r="F59" s="1024"/>
      <c r="G59" s="1024"/>
      <c r="H59" s="1024" t="str">
        <f>'将来負担比率（分子）の構造'!K$49</f>
        <v>-</v>
      </c>
      <c r="I59" s="1024"/>
      <c r="J59" s="1024"/>
      <c r="K59" s="1024" t="str">
        <f>'将来負担比率（分子）の構造'!L$49</f>
        <v>-</v>
      </c>
      <c r="L59" s="1024"/>
      <c r="M59" s="1024"/>
      <c r="N59" s="1024" t="str">
        <f>'将来負担比率（分子）の構造'!M$49</f>
        <v>-</v>
      </c>
      <c r="O59" s="1024"/>
      <c r="P59" s="1024"/>
    </row>
    <row r="60" spans="1:16">
      <c r="A60" s="1024" t="s">
        <v>89</v>
      </c>
      <c r="B60" s="1024" t="str">
        <f>'将来負担比率（分子）の構造'!I$48</f>
        <v>-</v>
      </c>
      <c r="C60" s="1024"/>
      <c r="D60" s="1024"/>
      <c r="E60" s="1024" t="str">
        <f>'将来負担比率（分子）の構造'!J$48</f>
        <v>-</v>
      </c>
      <c r="F60" s="1024"/>
      <c r="G60" s="1024"/>
      <c r="H60" s="1024" t="str">
        <f>'将来負担比率（分子）の構造'!K$48</f>
        <v>-</v>
      </c>
      <c r="I60" s="1024"/>
      <c r="J60" s="1024"/>
      <c r="K60" s="1024" t="str">
        <f>'将来負担比率（分子）の構造'!L$48</f>
        <v>-</v>
      </c>
      <c r="L60" s="1024"/>
      <c r="M60" s="1024"/>
      <c r="N60" s="1024" t="str">
        <f>'将来負担比率（分子）の構造'!M$48</f>
        <v>-</v>
      </c>
      <c r="O60" s="1024"/>
      <c r="P60" s="1024"/>
    </row>
    <row r="61" spans="1:16">
      <c r="A61" s="1024" t="s">
        <v>81</v>
      </c>
      <c r="B61" s="1024" t="str">
        <f>'将来負担比率（分子）の構造'!I$46</f>
        <v>-</v>
      </c>
      <c r="C61" s="1024"/>
      <c r="D61" s="1024"/>
      <c r="E61" s="1024" t="str">
        <f>'将来負担比率（分子）の構造'!J$46</f>
        <v>-</v>
      </c>
      <c r="F61" s="1024"/>
      <c r="G61" s="1024"/>
      <c r="H61" s="1024" t="str">
        <f>'将来負担比率（分子）の構造'!K$46</f>
        <v>-</v>
      </c>
      <c r="I61" s="1024"/>
      <c r="J61" s="1024"/>
      <c r="K61" s="1024" t="str">
        <f>'将来負担比率（分子）の構造'!L$46</f>
        <v>-</v>
      </c>
      <c r="L61" s="1024"/>
      <c r="M61" s="1024"/>
      <c r="N61" s="1024" t="str">
        <f>'将来負担比率（分子）の構造'!M$46</f>
        <v>-</v>
      </c>
      <c r="O61" s="1024"/>
      <c r="P61" s="1024"/>
    </row>
    <row r="62" spans="1:16">
      <c r="A62" s="1024" t="s">
        <v>82</v>
      </c>
      <c r="B62" s="1024">
        <f>'将来負担比率（分子）の構造'!I$45</f>
        <v>1602</v>
      </c>
      <c r="C62" s="1024"/>
      <c r="D62" s="1024"/>
      <c r="E62" s="1024">
        <f>'将来負担比率（分子）の構造'!J$45</f>
        <v>1554</v>
      </c>
      <c r="F62" s="1024"/>
      <c r="G62" s="1024"/>
      <c r="H62" s="1024">
        <f>'将来負担比率（分子）の構造'!K$45</f>
        <v>1568</v>
      </c>
      <c r="I62" s="1024"/>
      <c r="J62" s="1024"/>
      <c r="K62" s="1024">
        <f>'将来負担比率（分子）の構造'!L$45</f>
        <v>1775</v>
      </c>
      <c r="L62" s="1024"/>
      <c r="M62" s="1024"/>
      <c r="N62" s="1024">
        <f>'将来負担比率（分子）の構造'!M$45</f>
        <v>1527</v>
      </c>
      <c r="O62" s="1024"/>
      <c r="P62" s="1024"/>
    </row>
    <row r="63" spans="1:16">
      <c r="A63" s="1024" t="s">
        <v>80</v>
      </c>
      <c r="B63" s="1024">
        <f>'将来負担比率（分子）の構造'!I$44</f>
        <v>301</v>
      </c>
      <c r="C63" s="1024"/>
      <c r="D63" s="1024"/>
      <c r="E63" s="1024">
        <f>'将来負担比率（分子）の構造'!J$44</f>
        <v>307</v>
      </c>
      <c r="F63" s="1024"/>
      <c r="G63" s="1024"/>
      <c r="H63" s="1024">
        <f>'将来負担比率（分子）の構造'!K$44</f>
        <v>275</v>
      </c>
      <c r="I63" s="1024"/>
      <c r="J63" s="1024"/>
      <c r="K63" s="1024">
        <f>'将来負担比率（分子）の構造'!L$44</f>
        <v>252</v>
      </c>
      <c r="L63" s="1024"/>
      <c r="M63" s="1024"/>
      <c r="N63" s="1024">
        <f>'将来負担比率（分子）の構造'!M$44</f>
        <v>624</v>
      </c>
      <c r="O63" s="1024"/>
      <c r="P63" s="1024"/>
    </row>
    <row r="64" spans="1:16">
      <c r="A64" s="1024" t="s">
        <v>78</v>
      </c>
      <c r="B64" s="1024">
        <f>'将来負担比率（分子）の構造'!I$43</f>
        <v>3599</v>
      </c>
      <c r="C64" s="1024"/>
      <c r="D64" s="1024"/>
      <c r="E64" s="1024">
        <f>'将来負担比率（分子）の構造'!J$43</f>
        <v>3023</v>
      </c>
      <c r="F64" s="1024"/>
      <c r="G64" s="1024"/>
      <c r="H64" s="1024">
        <f>'将来負担比率（分子）の構造'!K$43</f>
        <v>2502</v>
      </c>
      <c r="I64" s="1024"/>
      <c r="J64" s="1024"/>
      <c r="K64" s="1024">
        <f>'将来負担比率（分子）の構造'!L$43</f>
        <v>2196</v>
      </c>
      <c r="L64" s="1024"/>
      <c r="M64" s="1024"/>
      <c r="N64" s="1024">
        <f>'将来負担比率（分子）の構造'!M$43</f>
        <v>1976</v>
      </c>
      <c r="O64" s="1024"/>
      <c r="P64" s="1024"/>
    </row>
    <row r="65" spans="1:16">
      <c r="A65" s="1024" t="s">
        <v>77</v>
      </c>
      <c r="B65" s="1024" t="str">
        <f>'将来負担比率（分子）の構造'!I$42</f>
        <v>-</v>
      </c>
      <c r="C65" s="1024"/>
      <c r="D65" s="1024"/>
      <c r="E65" s="1024" t="str">
        <f>'将来負担比率（分子）の構造'!J$42</f>
        <v>-</v>
      </c>
      <c r="F65" s="1024"/>
      <c r="G65" s="1024"/>
      <c r="H65" s="1024" t="str">
        <f>'将来負担比率（分子）の構造'!K$42</f>
        <v>-</v>
      </c>
      <c r="I65" s="1024"/>
      <c r="J65" s="1024"/>
      <c r="K65" s="1024" t="str">
        <f>'将来負担比率（分子）の構造'!L$42</f>
        <v>-</v>
      </c>
      <c r="L65" s="1024"/>
      <c r="M65" s="1024"/>
      <c r="N65" s="1024" t="str">
        <f>'将来負担比率（分子）の構造'!M$42</f>
        <v>-</v>
      </c>
      <c r="O65" s="1024"/>
      <c r="P65" s="1024"/>
    </row>
    <row r="66" spans="1:16">
      <c r="A66" s="1024" t="s">
        <v>70</v>
      </c>
      <c r="B66" s="1024">
        <f>'将来負担比率（分子）の構造'!I$41</f>
        <v>15999</v>
      </c>
      <c r="C66" s="1024"/>
      <c r="D66" s="1024"/>
      <c r="E66" s="1024">
        <f>'将来負担比率（分子）の構造'!J$41</f>
        <v>16271</v>
      </c>
      <c r="F66" s="1024"/>
      <c r="G66" s="1024"/>
      <c r="H66" s="1024">
        <f>'将来負担比率（分子）の構造'!K$41</f>
        <v>16536</v>
      </c>
      <c r="I66" s="1024"/>
      <c r="J66" s="1024"/>
      <c r="K66" s="1024">
        <f>'将来負担比率（分子）の構造'!L$41</f>
        <v>17808</v>
      </c>
      <c r="L66" s="1024"/>
      <c r="M66" s="1024"/>
      <c r="N66" s="1024">
        <f>'将来負担比率（分子）の構造'!M$41</f>
        <v>21176</v>
      </c>
      <c r="O66" s="1024"/>
      <c r="P66" s="1024"/>
    </row>
    <row r="67" spans="1:16">
      <c r="A67" s="1024" t="s">
        <v>104</v>
      </c>
      <c r="B67" s="1024" t="e">
        <f>NA()</f>
        <v>#N/A</v>
      </c>
      <c r="C67" s="1024">
        <f>IF(ISNUMBER('将来負担比率（分子）の構造'!I$53),IF('将来負担比率（分子）の構造'!I$53&lt;0,0,'将来負担比率（分子）の構造'!I$53),NA())</f>
        <v>0</v>
      </c>
      <c r="D67" s="1024" t="e">
        <f>NA()</f>
        <v>#N/A</v>
      </c>
      <c r="E67" s="1024" t="e">
        <f>NA()</f>
        <v>#N/A</v>
      </c>
      <c r="F67" s="1024">
        <f>IF(ISNUMBER('将来負担比率（分子）の構造'!J$53),IF('将来負担比率（分子）の構造'!J$53&lt;0,0,'将来負担比率（分子）の構造'!J$53),NA())</f>
        <v>0</v>
      </c>
      <c r="G67" s="1024" t="e">
        <f>NA()</f>
        <v>#N/A</v>
      </c>
      <c r="H67" s="1024" t="e">
        <f>NA()</f>
        <v>#N/A</v>
      </c>
      <c r="I67" s="1024">
        <f>IF(ISNUMBER('将来負担比率（分子）の構造'!K$53),IF('将来負担比率（分子）の構造'!K$53&lt;0,0,'将来負担比率（分子）の構造'!K$53),NA())</f>
        <v>0</v>
      </c>
      <c r="J67" s="1024" t="e">
        <f>NA()</f>
        <v>#N/A</v>
      </c>
      <c r="K67" s="1024" t="e">
        <f>NA()</f>
        <v>#N/A</v>
      </c>
      <c r="L67" s="1024">
        <f>IF(ISNUMBER('将来負担比率（分子）の構造'!L$53),IF('将来負担比率（分子）の構造'!L$53&lt;0,0,'将来負担比率（分子）の構造'!L$53),NA())</f>
        <v>0</v>
      </c>
      <c r="M67" s="1024" t="e">
        <f>NA()</f>
        <v>#N/A</v>
      </c>
      <c r="N67" s="1024" t="e">
        <f>NA()</f>
        <v>#N/A</v>
      </c>
      <c r="O67" s="1024">
        <f>IF(ISNUMBER('将来負担比率（分子）の構造'!M$53),IF('将来負担比率（分子）の構造'!M$53&lt;0,0,'将来負担比率（分子）の構造'!M$53),NA())</f>
        <v>0</v>
      </c>
      <c r="P67" s="1024" t="e">
        <f>NA()</f>
        <v>#N/A</v>
      </c>
    </row>
    <row r="70" spans="1:16">
      <c r="A70" s="1027" t="s">
        <v>128</v>
      </c>
      <c r="B70" s="1027"/>
      <c r="C70" s="1027"/>
      <c r="D70" s="1027"/>
      <c r="E70" s="1027"/>
      <c r="F70" s="1027"/>
    </row>
    <row r="71" spans="1:16">
      <c r="A71" s="1026"/>
      <c r="B71" s="1026" t="str">
        <f>基金残高に係る経年分析!F54</f>
        <v>R01</v>
      </c>
      <c r="C71" s="1026" t="str">
        <f>基金残高に係る経年分析!G54</f>
        <v>R02</v>
      </c>
      <c r="D71" s="1026" t="str">
        <f>基金残高に係る経年分析!H54</f>
        <v>R03</v>
      </c>
    </row>
    <row r="72" spans="1:16">
      <c r="A72" s="1026" t="s">
        <v>129</v>
      </c>
      <c r="B72" s="1028">
        <f>基金残高に係る経年分析!F55</f>
        <v>2493</v>
      </c>
      <c r="C72" s="1028">
        <f>基金残高に係る経年分析!G55</f>
        <v>2999</v>
      </c>
      <c r="D72" s="1028">
        <f>基金残高に係る経年分析!H55</f>
        <v>3161</v>
      </c>
    </row>
    <row r="73" spans="1:16">
      <c r="A73" s="1026" t="s">
        <v>130</v>
      </c>
      <c r="B73" s="1028" t="str">
        <f>基金残高に係る経年分析!F56</f>
        <v>-</v>
      </c>
      <c r="C73" s="1028" t="str">
        <f>基金残高に係る経年分析!G56</f>
        <v>-</v>
      </c>
      <c r="D73" s="1028" t="str">
        <f>基金残高に係る経年分析!H56</f>
        <v>-</v>
      </c>
    </row>
    <row r="74" spans="1:16">
      <c r="A74" s="1026" t="s">
        <v>132</v>
      </c>
      <c r="B74" s="1028">
        <f>基金残高に係る経年分析!F57</f>
        <v>3142</v>
      </c>
      <c r="C74" s="1028">
        <f>基金残高に係る経年分析!G57</f>
        <v>2893</v>
      </c>
      <c r="D74" s="1028">
        <f>基金残高に係る経年分析!H57</f>
        <v>2428</v>
      </c>
    </row>
  </sheetData>
  <sheetProtection algorithmName="SHA-512" hashValue="WsJZbto1jrDMI7y4JRtfBSqIc7ypxQxbz5TCbBLxYDKxQFj2XB6MDOKEGib9S/yfgvnl7bkNKn1V+I89hYSxUA==" saltValue="Ed7Mr2r+ekzaSmFLnGOBO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90" zoomScaleNormal="90" zoomScaleSheetLayoutView="55" workbookViewId="0"/>
  </sheetViews>
  <sheetFormatPr defaultColWidth="0" defaultRowHeight="13.5" customHeight="1" zeroHeight="1"/>
  <cols>
    <col min="1" max="1" width="6.375" style="363" customWidth="1"/>
    <col min="2" max="107" width="2.5" style="363" customWidth="1"/>
    <col min="108" max="108" width="6.125" style="726" customWidth="1"/>
    <col min="109" max="109" width="5.875" style="727" customWidth="1"/>
    <col min="110" max="16384" width="8.625" style="363" hidden="1" customWidth="1"/>
  </cols>
  <sheetData>
    <row r="1" spans="1:109" ht="42.75" customHeight="1">
      <c r="A1" s="1046"/>
      <c r="B1" s="1048"/>
      <c r="DD1" s="738"/>
      <c r="DE1" s="738"/>
    </row>
    <row r="2" spans="1:109" ht="25.5" customHeight="1">
      <c r="A2" s="1047"/>
      <c r="C2" s="1047"/>
      <c r="O2" s="1047"/>
      <c r="P2" s="1047"/>
      <c r="Q2" s="1047"/>
      <c r="R2" s="1047"/>
      <c r="S2" s="1047"/>
      <c r="T2" s="1047"/>
      <c r="U2" s="1047"/>
      <c r="V2" s="1047"/>
      <c r="W2" s="1047"/>
      <c r="X2" s="1047"/>
      <c r="Y2" s="1047"/>
      <c r="Z2" s="1047"/>
      <c r="AA2" s="1047"/>
      <c r="AB2" s="1047"/>
      <c r="AC2" s="1047"/>
      <c r="AD2" s="1047"/>
      <c r="AE2" s="1047"/>
      <c r="AF2" s="1047"/>
      <c r="AG2" s="1047"/>
      <c r="AH2" s="1047"/>
      <c r="AI2" s="1047"/>
      <c r="AU2" s="1047"/>
      <c r="BG2" s="1047"/>
      <c r="BS2" s="1047"/>
      <c r="CE2" s="1047"/>
      <c r="CQ2" s="1047"/>
      <c r="DD2" s="738"/>
      <c r="DE2" s="738"/>
    </row>
    <row r="3" spans="1:109" ht="25.5" customHeight="1">
      <c r="A3" s="1047"/>
      <c r="C3" s="1047"/>
      <c r="O3" s="1047"/>
      <c r="P3" s="1047"/>
      <c r="Q3" s="1047"/>
      <c r="R3" s="1047"/>
      <c r="S3" s="1047"/>
      <c r="T3" s="1047"/>
      <c r="U3" s="1047"/>
      <c r="V3" s="1047"/>
      <c r="W3" s="1047"/>
      <c r="X3" s="1047"/>
      <c r="Y3" s="1047"/>
      <c r="Z3" s="1047"/>
      <c r="AA3" s="1047"/>
      <c r="AB3" s="1047"/>
      <c r="AC3" s="1047"/>
      <c r="AD3" s="1047"/>
      <c r="AE3" s="1047"/>
      <c r="AF3" s="1047"/>
      <c r="AG3" s="1047"/>
      <c r="AH3" s="1047"/>
      <c r="AI3" s="1047"/>
      <c r="AU3" s="1047"/>
      <c r="BG3" s="1047"/>
      <c r="BS3" s="1047"/>
      <c r="CE3" s="1047"/>
      <c r="CQ3" s="1047"/>
      <c r="DD3" s="738"/>
      <c r="DE3" s="738"/>
    </row>
    <row r="4" spans="1:109" s="725" customFormat="1">
      <c r="A4" s="1047"/>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1047"/>
      <c r="BA4" s="1047"/>
      <c r="BB4" s="1047"/>
      <c r="BC4" s="1047"/>
      <c r="BD4" s="1047"/>
      <c r="BE4" s="1047"/>
      <c r="BF4" s="1047"/>
      <c r="BG4" s="1047"/>
      <c r="BH4" s="1047"/>
      <c r="BI4" s="1047"/>
      <c r="BJ4" s="1047"/>
      <c r="BK4" s="1047"/>
      <c r="BL4" s="1047"/>
      <c r="BM4" s="1047"/>
      <c r="BN4" s="1047"/>
      <c r="BO4" s="1047"/>
      <c r="BP4" s="1047"/>
      <c r="BQ4" s="1047"/>
      <c r="BR4" s="1047"/>
      <c r="BS4" s="1047"/>
      <c r="BT4" s="1047"/>
      <c r="BU4" s="1047"/>
      <c r="BV4" s="1047"/>
      <c r="BW4" s="1047"/>
      <c r="BX4" s="1047"/>
      <c r="BY4" s="1047"/>
      <c r="BZ4" s="1047"/>
      <c r="CA4" s="1047"/>
      <c r="CB4" s="1047"/>
      <c r="CC4" s="1047"/>
      <c r="CD4" s="1047"/>
      <c r="CE4" s="1047"/>
      <c r="CF4" s="1047"/>
      <c r="CG4" s="1047"/>
      <c r="CH4" s="1047"/>
      <c r="CI4" s="1047"/>
      <c r="CJ4" s="1047"/>
      <c r="CK4" s="1047"/>
      <c r="CL4" s="1047"/>
      <c r="CM4" s="1047"/>
      <c r="CN4" s="1047"/>
      <c r="CO4" s="1047"/>
      <c r="CP4" s="1047"/>
      <c r="CQ4" s="1047"/>
      <c r="CR4" s="1047"/>
      <c r="CS4" s="1047"/>
      <c r="CT4" s="1047"/>
      <c r="CU4" s="1047"/>
      <c r="CV4" s="1047"/>
      <c r="CW4" s="1047"/>
      <c r="CX4" s="1047"/>
      <c r="CY4" s="1047"/>
      <c r="CZ4" s="1047"/>
      <c r="DA4" s="1047"/>
      <c r="DB4" s="1047"/>
      <c r="DC4" s="1047"/>
      <c r="DD4" s="1087"/>
      <c r="DE4" s="1087"/>
    </row>
    <row r="5" spans="1:109" s="725" customFormat="1">
      <c r="A5" s="1047"/>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c r="AO5" s="1047"/>
      <c r="AP5" s="1047"/>
      <c r="AQ5" s="1047"/>
      <c r="AR5" s="1047"/>
      <c r="AS5" s="1047"/>
      <c r="AT5" s="1047"/>
      <c r="AU5" s="1047"/>
      <c r="AV5" s="1047"/>
      <c r="AW5" s="1047"/>
      <c r="AX5" s="1047"/>
      <c r="AY5" s="1047"/>
      <c r="AZ5" s="1047"/>
      <c r="BA5" s="1047"/>
      <c r="BB5" s="1047"/>
      <c r="BC5" s="1047"/>
      <c r="BD5" s="1047"/>
      <c r="BE5" s="1047"/>
      <c r="BF5" s="1047"/>
      <c r="BG5" s="1047"/>
      <c r="BH5" s="1047"/>
      <c r="BI5" s="1047"/>
      <c r="BJ5" s="1047"/>
      <c r="BK5" s="1047"/>
      <c r="BL5" s="1047"/>
      <c r="BM5" s="1047"/>
      <c r="BN5" s="1047"/>
      <c r="BO5" s="1047"/>
      <c r="BP5" s="1047"/>
      <c r="BQ5" s="1047"/>
      <c r="BR5" s="1047"/>
      <c r="BS5" s="1047"/>
      <c r="BT5" s="1047"/>
      <c r="BU5" s="1047"/>
      <c r="BV5" s="1047"/>
      <c r="BW5" s="1047"/>
      <c r="BX5" s="1047"/>
      <c r="BY5" s="1047"/>
      <c r="BZ5" s="1047"/>
      <c r="CA5" s="1047"/>
      <c r="CB5" s="1047"/>
      <c r="CC5" s="1047"/>
      <c r="CD5" s="1047"/>
      <c r="CE5" s="1047"/>
      <c r="CF5" s="1047"/>
      <c r="CG5" s="1047"/>
      <c r="CH5" s="1047"/>
      <c r="CI5" s="1047"/>
      <c r="CJ5" s="1047"/>
      <c r="CK5" s="1047"/>
      <c r="CL5" s="1047"/>
      <c r="CM5" s="1047"/>
      <c r="CN5" s="1047"/>
      <c r="CO5" s="1047"/>
      <c r="CP5" s="1047"/>
      <c r="CQ5" s="1047"/>
      <c r="CR5" s="1047"/>
      <c r="CS5" s="1047"/>
      <c r="CT5" s="1047"/>
      <c r="CU5" s="1047"/>
      <c r="CV5" s="1047"/>
      <c r="CW5" s="1047"/>
      <c r="CX5" s="1047"/>
      <c r="CY5" s="1047"/>
      <c r="CZ5" s="1047"/>
      <c r="DA5" s="1047"/>
      <c r="DB5" s="1047"/>
      <c r="DC5" s="1047"/>
      <c r="DD5" s="1087"/>
      <c r="DE5" s="1087"/>
    </row>
    <row r="6" spans="1:109" s="725" customFormat="1">
      <c r="A6" s="1047"/>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c r="AO6" s="1047"/>
      <c r="AP6" s="1047"/>
      <c r="AQ6" s="1047"/>
      <c r="AR6" s="1047"/>
      <c r="AS6" s="1047"/>
      <c r="AT6" s="1047"/>
      <c r="AU6" s="1047"/>
      <c r="AV6" s="1047"/>
      <c r="AW6" s="1047"/>
      <c r="AX6" s="1047"/>
      <c r="AY6" s="1047"/>
      <c r="AZ6" s="1047"/>
      <c r="BA6" s="1047"/>
      <c r="BB6" s="1047"/>
      <c r="BC6" s="1047"/>
      <c r="BD6" s="1047"/>
      <c r="BE6" s="1047"/>
      <c r="BF6" s="1047"/>
      <c r="BG6" s="1047"/>
      <c r="BH6" s="1047"/>
      <c r="BI6" s="1047"/>
      <c r="BJ6" s="1047"/>
      <c r="BK6" s="1047"/>
      <c r="BL6" s="1047"/>
      <c r="BM6" s="1047"/>
      <c r="BN6" s="1047"/>
      <c r="BO6" s="1047"/>
      <c r="BP6" s="1047"/>
      <c r="BQ6" s="1047"/>
      <c r="BR6" s="1047"/>
      <c r="BS6" s="1047"/>
      <c r="BT6" s="1047"/>
      <c r="BU6" s="1047"/>
      <c r="BV6" s="1047"/>
      <c r="BW6" s="1047"/>
      <c r="BX6" s="1047"/>
      <c r="BY6" s="1047"/>
      <c r="BZ6" s="1047"/>
      <c r="CA6" s="1047"/>
      <c r="CB6" s="1047"/>
      <c r="CC6" s="1047"/>
      <c r="CD6" s="1047"/>
      <c r="CE6" s="1047"/>
      <c r="CF6" s="1047"/>
      <c r="CG6" s="1047"/>
      <c r="CH6" s="1047"/>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87"/>
      <c r="DE6" s="1087"/>
    </row>
    <row r="7" spans="1:109" s="725" customFormat="1">
      <c r="A7" s="1047"/>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7"/>
      <c r="AL7" s="1047"/>
      <c r="AM7" s="1047"/>
      <c r="AN7" s="1047"/>
      <c r="AO7" s="1047"/>
      <c r="AP7" s="1047"/>
      <c r="AQ7" s="1047"/>
      <c r="AR7" s="1047"/>
      <c r="AS7" s="1047"/>
      <c r="AT7" s="1047"/>
      <c r="AU7" s="1047"/>
      <c r="AV7" s="1047"/>
      <c r="AW7" s="1047"/>
      <c r="AX7" s="1047"/>
      <c r="AY7" s="1047"/>
      <c r="AZ7" s="1047"/>
      <c r="BA7" s="1047"/>
      <c r="BB7" s="1047"/>
      <c r="BC7" s="1047"/>
      <c r="BD7" s="1047"/>
      <c r="BE7" s="1047"/>
      <c r="BF7" s="1047"/>
      <c r="BG7" s="1047"/>
      <c r="BH7" s="1047"/>
      <c r="BI7" s="1047"/>
      <c r="BJ7" s="1047"/>
      <c r="BK7" s="1047"/>
      <c r="BL7" s="1047"/>
      <c r="BM7" s="1047"/>
      <c r="BN7" s="1047"/>
      <c r="BO7" s="1047"/>
      <c r="BP7" s="1047"/>
      <c r="BQ7" s="1047"/>
      <c r="BR7" s="1047"/>
      <c r="BS7" s="1047"/>
      <c r="BT7" s="1047"/>
      <c r="BU7" s="1047"/>
      <c r="BV7" s="1047"/>
      <c r="BW7" s="1047"/>
      <c r="BX7" s="1047"/>
      <c r="BY7" s="1047"/>
      <c r="BZ7" s="1047"/>
      <c r="CA7" s="1047"/>
      <c r="CB7" s="1047"/>
      <c r="CC7" s="1047"/>
      <c r="CD7" s="1047"/>
      <c r="CE7" s="1047"/>
      <c r="CF7" s="1047"/>
      <c r="CG7" s="1047"/>
      <c r="CH7" s="1047"/>
      <c r="CI7" s="1047"/>
      <c r="CJ7" s="1047"/>
      <c r="CK7" s="1047"/>
      <c r="CL7" s="1047"/>
      <c r="CM7" s="1047"/>
      <c r="CN7" s="1047"/>
      <c r="CO7" s="1047"/>
      <c r="CP7" s="1047"/>
      <c r="CQ7" s="1047"/>
      <c r="CR7" s="1047"/>
      <c r="CS7" s="1047"/>
      <c r="CT7" s="1047"/>
      <c r="CU7" s="1047"/>
      <c r="CV7" s="1047"/>
      <c r="CW7" s="1047"/>
      <c r="CX7" s="1047"/>
      <c r="CY7" s="1047"/>
      <c r="CZ7" s="1047"/>
      <c r="DA7" s="1047"/>
      <c r="DB7" s="1047"/>
      <c r="DC7" s="1047"/>
      <c r="DD7" s="1087"/>
      <c r="DE7" s="1087"/>
    </row>
    <row r="8" spans="1:109" s="725" customFormat="1">
      <c r="A8" s="1047"/>
      <c r="B8" s="1047"/>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7"/>
      <c r="AK8" s="1047"/>
      <c r="AL8" s="1047"/>
      <c r="AM8" s="1047"/>
      <c r="AN8" s="1047"/>
      <c r="AO8" s="1047"/>
      <c r="AP8" s="1047"/>
      <c r="AQ8" s="1047"/>
      <c r="AR8" s="1047"/>
      <c r="AS8" s="1047"/>
      <c r="AT8" s="1047"/>
      <c r="AU8" s="1047"/>
      <c r="AV8" s="1047"/>
      <c r="AW8" s="1047"/>
      <c r="AX8" s="1047"/>
      <c r="AY8" s="1047"/>
      <c r="AZ8" s="1047"/>
      <c r="BA8" s="1047"/>
      <c r="BB8" s="1047"/>
      <c r="BC8" s="1047"/>
      <c r="BD8" s="1047"/>
      <c r="BE8" s="1047"/>
      <c r="BF8" s="1047"/>
      <c r="BG8" s="1047"/>
      <c r="BH8" s="1047"/>
      <c r="BI8" s="1047"/>
      <c r="BJ8" s="1047"/>
      <c r="BK8" s="1047"/>
      <c r="BL8" s="1047"/>
      <c r="BM8" s="1047"/>
      <c r="BN8" s="1047"/>
      <c r="BO8" s="1047"/>
      <c r="BP8" s="1047"/>
      <c r="BQ8" s="1047"/>
      <c r="BR8" s="1047"/>
      <c r="BS8" s="1047"/>
      <c r="BT8" s="1047"/>
      <c r="BU8" s="1047"/>
      <c r="BV8" s="1047"/>
      <c r="BW8" s="1047"/>
      <c r="BX8" s="1047"/>
      <c r="BY8" s="1047"/>
      <c r="BZ8" s="1047"/>
      <c r="CA8" s="1047"/>
      <c r="CB8" s="1047"/>
      <c r="CC8" s="1047"/>
      <c r="CD8" s="1047"/>
      <c r="CE8" s="1047"/>
      <c r="CF8" s="1047"/>
      <c r="CG8" s="1047"/>
      <c r="CH8" s="1047"/>
      <c r="CI8" s="1047"/>
      <c r="CJ8" s="1047"/>
      <c r="CK8" s="1047"/>
      <c r="CL8" s="1047"/>
      <c r="CM8" s="1047"/>
      <c r="CN8" s="1047"/>
      <c r="CO8" s="1047"/>
      <c r="CP8" s="1047"/>
      <c r="CQ8" s="1047"/>
      <c r="CR8" s="1047"/>
      <c r="CS8" s="1047"/>
      <c r="CT8" s="1047"/>
      <c r="CU8" s="1047"/>
      <c r="CV8" s="1047"/>
      <c r="CW8" s="1047"/>
      <c r="CX8" s="1047"/>
      <c r="CY8" s="1047"/>
      <c r="CZ8" s="1047"/>
      <c r="DA8" s="1047"/>
      <c r="DB8" s="1047"/>
      <c r="DC8" s="1047"/>
      <c r="DD8" s="1087"/>
      <c r="DE8" s="1087"/>
    </row>
    <row r="9" spans="1:109" s="725" customFormat="1">
      <c r="A9" s="1047"/>
      <c r="B9" s="1047"/>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7"/>
      <c r="AK9" s="1047"/>
      <c r="AL9" s="1047"/>
      <c r="AM9" s="1047"/>
      <c r="AN9" s="1047"/>
      <c r="AO9" s="1047"/>
      <c r="AP9" s="1047"/>
      <c r="AQ9" s="1047"/>
      <c r="AR9" s="1047"/>
      <c r="AS9" s="1047"/>
      <c r="AT9" s="1047"/>
      <c r="AU9" s="1047"/>
      <c r="AV9" s="1047"/>
      <c r="AW9" s="1047"/>
      <c r="AX9" s="1047"/>
      <c r="AY9" s="1047"/>
      <c r="AZ9" s="1047"/>
      <c r="BA9" s="1047"/>
      <c r="BB9" s="1047"/>
      <c r="BC9" s="1047"/>
      <c r="BD9" s="1047"/>
      <c r="BE9" s="1047"/>
      <c r="BF9" s="1047"/>
      <c r="BG9" s="1047"/>
      <c r="BH9" s="1047"/>
      <c r="BI9" s="1047"/>
      <c r="BJ9" s="1047"/>
      <c r="BK9" s="1047"/>
      <c r="BL9" s="1047"/>
      <c r="BM9" s="1047"/>
      <c r="BN9" s="1047"/>
      <c r="BO9" s="1047"/>
      <c r="BP9" s="1047"/>
      <c r="BQ9" s="1047"/>
      <c r="BR9" s="1047"/>
      <c r="BS9" s="1047"/>
      <c r="BT9" s="1047"/>
      <c r="BU9" s="1047"/>
      <c r="BV9" s="1047"/>
      <c r="BW9" s="1047"/>
      <c r="BX9" s="1047"/>
      <c r="BY9" s="1047"/>
      <c r="BZ9" s="1047"/>
      <c r="CA9" s="1047"/>
      <c r="CB9" s="1047"/>
      <c r="CC9" s="1047"/>
      <c r="CD9" s="1047"/>
      <c r="CE9" s="1047"/>
      <c r="CF9" s="1047"/>
      <c r="CG9" s="1047"/>
      <c r="CH9" s="1047"/>
      <c r="CI9" s="1047"/>
      <c r="CJ9" s="1047"/>
      <c r="CK9" s="1047"/>
      <c r="CL9" s="1047"/>
      <c r="CM9" s="1047"/>
      <c r="CN9" s="1047"/>
      <c r="CO9" s="1047"/>
      <c r="CP9" s="1047"/>
      <c r="CQ9" s="1047"/>
      <c r="CR9" s="1047"/>
      <c r="CS9" s="1047"/>
      <c r="CT9" s="1047"/>
      <c r="CU9" s="1047"/>
      <c r="CV9" s="1047"/>
      <c r="CW9" s="1047"/>
      <c r="CX9" s="1047"/>
      <c r="CY9" s="1047"/>
      <c r="CZ9" s="1047"/>
      <c r="DA9" s="1047"/>
      <c r="DB9" s="1047"/>
      <c r="DC9" s="1047"/>
      <c r="DD9" s="1087"/>
      <c r="DE9" s="1087"/>
    </row>
    <row r="10" spans="1:109" s="725" customFormat="1">
      <c r="A10" s="1047"/>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7"/>
      <c r="AL10" s="1047"/>
      <c r="AM10" s="1047"/>
      <c r="AN10" s="1047"/>
      <c r="AO10" s="1047"/>
      <c r="AP10" s="1047"/>
      <c r="AQ10" s="1047"/>
      <c r="AR10" s="1047"/>
      <c r="AS10" s="1047"/>
      <c r="AT10" s="1047"/>
      <c r="AU10" s="1047"/>
      <c r="AV10" s="1047"/>
      <c r="AW10" s="1047"/>
      <c r="AX10" s="1047"/>
      <c r="AY10" s="1047"/>
      <c r="AZ10" s="1047"/>
      <c r="BA10" s="1047"/>
      <c r="BB10" s="1047"/>
      <c r="BC10" s="1047"/>
      <c r="BD10" s="1047"/>
      <c r="BE10" s="1047"/>
      <c r="BF10" s="1047"/>
      <c r="BG10" s="1047"/>
      <c r="BH10" s="1047"/>
      <c r="BI10" s="1047"/>
      <c r="BJ10" s="1047"/>
      <c r="BK10" s="1047"/>
      <c r="BL10" s="1047"/>
      <c r="BM10" s="1047"/>
      <c r="BN10" s="1047"/>
      <c r="BO10" s="1047"/>
      <c r="BP10" s="1047"/>
      <c r="BQ10" s="1047"/>
      <c r="BR10" s="1047"/>
      <c r="BS10" s="1047"/>
      <c r="BT10" s="1047"/>
      <c r="BU10" s="1047"/>
      <c r="BV10" s="1047"/>
      <c r="BW10" s="1047"/>
      <c r="BX10" s="1047"/>
      <c r="BY10" s="1047"/>
      <c r="BZ10" s="1047"/>
      <c r="CA10" s="1047"/>
      <c r="CB10" s="1047"/>
      <c r="CC10" s="1047"/>
      <c r="CD10" s="1047"/>
      <c r="CE10" s="1047"/>
      <c r="CF10" s="1047"/>
      <c r="CG10" s="1047"/>
      <c r="CH10" s="1047"/>
      <c r="CI10" s="1047"/>
      <c r="CJ10" s="1047"/>
      <c r="CK10" s="1047"/>
      <c r="CL10" s="1047"/>
      <c r="CM10" s="1047"/>
      <c r="CN10" s="1047"/>
      <c r="CO10" s="1047"/>
      <c r="CP10" s="1047"/>
      <c r="CQ10" s="1047"/>
      <c r="CR10" s="1047"/>
      <c r="CS10" s="1047"/>
      <c r="CT10" s="1047"/>
      <c r="CU10" s="1047"/>
      <c r="CV10" s="1047"/>
      <c r="CW10" s="1047"/>
      <c r="CX10" s="1047"/>
      <c r="CY10" s="1047"/>
      <c r="CZ10" s="1047"/>
      <c r="DA10" s="1047"/>
      <c r="DB10" s="1047"/>
      <c r="DC10" s="1047"/>
      <c r="DD10" s="1087"/>
      <c r="DE10" s="1087"/>
    </row>
    <row r="11" spans="1:109" s="725" customFormat="1">
      <c r="A11" s="1047"/>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7"/>
      <c r="AK11" s="1047"/>
      <c r="AL11" s="1047"/>
      <c r="AM11" s="1047"/>
      <c r="AN11" s="1047"/>
      <c r="AO11" s="1047"/>
      <c r="AP11" s="1047"/>
      <c r="AQ11" s="1047"/>
      <c r="AR11" s="1047"/>
      <c r="AS11" s="1047"/>
      <c r="AT11" s="1047"/>
      <c r="AU11" s="1047"/>
      <c r="AV11" s="1047"/>
      <c r="AW11" s="1047"/>
      <c r="AX11" s="1047"/>
      <c r="AY11" s="1047"/>
      <c r="AZ11" s="1047"/>
      <c r="BA11" s="1047"/>
      <c r="BB11" s="1047"/>
      <c r="BC11" s="1047"/>
      <c r="BD11" s="1047"/>
      <c r="BE11" s="1047"/>
      <c r="BF11" s="1047"/>
      <c r="BG11" s="1047"/>
      <c r="BH11" s="1047"/>
      <c r="BI11" s="1047"/>
      <c r="BJ11" s="1047"/>
      <c r="BK11" s="1047"/>
      <c r="BL11" s="1047"/>
      <c r="BM11" s="1047"/>
      <c r="BN11" s="1047"/>
      <c r="BO11" s="1047"/>
      <c r="BP11" s="1047"/>
      <c r="BQ11" s="1047"/>
      <c r="BR11" s="1047"/>
      <c r="BS11" s="1047"/>
      <c r="BT11" s="1047"/>
      <c r="BU11" s="1047"/>
      <c r="BV11" s="1047"/>
      <c r="BW11" s="1047"/>
      <c r="BX11" s="1047"/>
      <c r="BY11" s="1047"/>
      <c r="BZ11" s="1047"/>
      <c r="CA11" s="1047"/>
      <c r="CB11" s="1047"/>
      <c r="CC11" s="1047"/>
      <c r="CD11" s="1047"/>
      <c r="CE11" s="1047"/>
      <c r="CF11" s="1047"/>
      <c r="CG11" s="1047"/>
      <c r="CH11" s="1047"/>
      <c r="CI11" s="1047"/>
      <c r="CJ11" s="1047"/>
      <c r="CK11" s="1047"/>
      <c r="CL11" s="1047"/>
      <c r="CM11" s="1047"/>
      <c r="CN11" s="1047"/>
      <c r="CO11" s="1047"/>
      <c r="CP11" s="1047"/>
      <c r="CQ11" s="1047"/>
      <c r="CR11" s="1047"/>
      <c r="CS11" s="1047"/>
      <c r="CT11" s="1047"/>
      <c r="CU11" s="1047"/>
      <c r="CV11" s="1047"/>
      <c r="CW11" s="1047"/>
      <c r="CX11" s="1047"/>
      <c r="CY11" s="1047"/>
      <c r="CZ11" s="1047"/>
      <c r="DA11" s="1047"/>
      <c r="DB11" s="1047"/>
      <c r="DC11" s="1047"/>
      <c r="DD11" s="1087"/>
      <c r="DE11" s="1087"/>
    </row>
    <row r="12" spans="1:109" s="725" customFormat="1">
      <c r="A12" s="1047"/>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7"/>
      <c r="AL12" s="1047"/>
      <c r="AM12" s="1047"/>
      <c r="AN12" s="1047"/>
      <c r="AO12" s="1047"/>
      <c r="AP12" s="1047"/>
      <c r="AQ12" s="1047"/>
      <c r="AR12" s="1047"/>
      <c r="AS12" s="1047"/>
      <c r="AT12" s="1047"/>
      <c r="AU12" s="1047"/>
      <c r="AV12" s="1047"/>
      <c r="AW12" s="1047"/>
      <c r="AX12" s="1047"/>
      <c r="AY12" s="1047"/>
      <c r="AZ12" s="1047"/>
      <c r="BA12" s="1047"/>
      <c r="BB12" s="1047"/>
      <c r="BC12" s="1047"/>
      <c r="BD12" s="1047"/>
      <c r="BE12" s="1047"/>
      <c r="BF12" s="1047"/>
      <c r="BG12" s="1047"/>
      <c r="BH12" s="1047"/>
      <c r="BI12" s="1047"/>
      <c r="BJ12" s="1047"/>
      <c r="BK12" s="1047"/>
      <c r="BL12" s="1047"/>
      <c r="BM12" s="1047"/>
      <c r="BN12" s="1047"/>
      <c r="BO12" s="1047"/>
      <c r="BP12" s="1047"/>
      <c r="BQ12" s="1047"/>
      <c r="BR12" s="1047"/>
      <c r="BS12" s="1047"/>
      <c r="BT12" s="1047"/>
      <c r="BU12" s="1047"/>
      <c r="BV12" s="1047"/>
      <c r="BW12" s="1047"/>
      <c r="BX12" s="1047"/>
      <c r="BY12" s="1047"/>
      <c r="BZ12" s="1047"/>
      <c r="CA12" s="1047"/>
      <c r="CB12" s="1047"/>
      <c r="CC12" s="1047"/>
      <c r="CD12" s="1047"/>
      <c r="CE12" s="1047"/>
      <c r="CF12" s="1047"/>
      <c r="CG12" s="1047"/>
      <c r="CH12" s="1047"/>
      <c r="CI12" s="1047"/>
      <c r="CJ12" s="1047"/>
      <c r="CK12" s="1047"/>
      <c r="CL12" s="1047"/>
      <c r="CM12" s="1047"/>
      <c r="CN12" s="1047"/>
      <c r="CO12" s="1047"/>
      <c r="CP12" s="1047"/>
      <c r="CQ12" s="1047"/>
      <c r="CR12" s="1047"/>
      <c r="CS12" s="1047"/>
      <c r="CT12" s="1047"/>
      <c r="CU12" s="1047"/>
      <c r="CV12" s="1047"/>
      <c r="CW12" s="1047"/>
      <c r="CX12" s="1047"/>
      <c r="CY12" s="1047"/>
      <c r="CZ12" s="1047"/>
      <c r="DA12" s="1047"/>
      <c r="DB12" s="1047"/>
      <c r="DC12" s="1047"/>
      <c r="DD12" s="1087"/>
      <c r="DE12" s="1087"/>
    </row>
    <row r="13" spans="1:109" s="725" customFormat="1">
      <c r="A13" s="1047"/>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047"/>
      <c r="BG13" s="1047"/>
      <c r="BH13" s="1047"/>
      <c r="BI13" s="1047"/>
      <c r="BJ13" s="1047"/>
      <c r="BK13" s="1047"/>
      <c r="BL13" s="1047"/>
      <c r="BM13" s="1047"/>
      <c r="BN13" s="1047"/>
      <c r="BO13" s="1047"/>
      <c r="BP13" s="1047"/>
      <c r="BQ13" s="1047"/>
      <c r="BR13" s="1047"/>
      <c r="BS13" s="1047"/>
      <c r="BT13" s="1047"/>
      <c r="BU13" s="1047"/>
      <c r="BV13" s="1047"/>
      <c r="BW13" s="1047"/>
      <c r="BX13" s="1047"/>
      <c r="BY13" s="1047"/>
      <c r="BZ13" s="1047"/>
      <c r="CA13" s="1047"/>
      <c r="CB13" s="1047"/>
      <c r="CC13" s="1047"/>
      <c r="CD13" s="1047"/>
      <c r="CE13" s="1047"/>
      <c r="CF13" s="1047"/>
      <c r="CG13" s="1047"/>
      <c r="CH13" s="1047"/>
      <c r="CI13" s="1047"/>
      <c r="CJ13" s="1047"/>
      <c r="CK13" s="1047"/>
      <c r="CL13" s="1047"/>
      <c r="CM13" s="1047"/>
      <c r="CN13" s="1047"/>
      <c r="CO13" s="1047"/>
      <c r="CP13" s="1047"/>
      <c r="CQ13" s="1047"/>
      <c r="CR13" s="1047"/>
      <c r="CS13" s="1047"/>
      <c r="CT13" s="1047"/>
      <c r="CU13" s="1047"/>
      <c r="CV13" s="1047"/>
      <c r="CW13" s="1047"/>
      <c r="CX13" s="1047"/>
      <c r="CY13" s="1047"/>
      <c r="CZ13" s="1047"/>
      <c r="DA13" s="1047"/>
      <c r="DB13" s="1047"/>
      <c r="DC13" s="1047"/>
      <c r="DD13" s="1087"/>
      <c r="DE13" s="1087"/>
    </row>
    <row r="14" spans="1:109" s="725" customFormat="1">
      <c r="A14" s="1047"/>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7"/>
      <c r="BD14" s="1047"/>
      <c r="BE14" s="1047"/>
      <c r="BF14" s="1047"/>
      <c r="BG14" s="1047"/>
      <c r="BH14" s="1047"/>
      <c r="BI14" s="1047"/>
      <c r="BJ14" s="1047"/>
      <c r="BK14" s="1047"/>
      <c r="BL14" s="1047"/>
      <c r="BM14" s="1047"/>
      <c r="BN14" s="1047"/>
      <c r="BO14" s="1047"/>
      <c r="BP14" s="1047"/>
      <c r="BQ14" s="1047"/>
      <c r="BR14" s="1047"/>
      <c r="BS14" s="1047"/>
      <c r="BT14" s="1047"/>
      <c r="BU14" s="1047"/>
      <c r="BV14" s="1047"/>
      <c r="BW14" s="1047"/>
      <c r="BX14" s="1047"/>
      <c r="BY14" s="1047"/>
      <c r="BZ14" s="1047"/>
      <c r="CA14" s="1047"/>
      <c r="CB14" s="1047"/>
      <c r="CC14" s="1047"/>
      <c r="CD14" s="1047"/>
      <c r="CE14" s="1047"/>
      <c r="CF14" s="1047"/>
      <c r="CG14" s="1047"/>
      <c r="CH14" s="1047"/>
      <c r="CI14" s="1047"/>
      <c r="CJ14" s="1047"/>
      <c r="CK14" s="1047"/>
      <c r="CL14" s="1047"/>
      <c r="CM14" s="1047"/>
      <c r="CN14" s="1047"/>
      <c r="CO14" s="1047"/>
      <c r="CP14" s="1047"/>
      <c r="CQ14" s="1047"/>
      <c r="CR14" s="1047"/>
      <c r="CS14" s="1047"/>
      <c r="CT14" s="1047"/>
      <c r="CU14" s="1047"/>
      <c r="CV14" s="1047"/>
      <c r="CW14" s="1047"/>
      <c r="CX14" s="1047"/>
      <c r="CY14" s="1047"/>
      <c r="CZ14" s="1047"/>
      <c r="DA14" s="1047"/>
      <c r="DB14" s="1047"/>
      <c r="DC14" s="1047"/>
      <c r="DD14" s="1087"/>
      <c r="DE14" s="1087"/>
    </row>
    <row r="15" spans="1:109" s="725" customFormat="1">
      <c r="A15" s="363"/>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047"/>
      <c r="CD15" s="1047"/>
      <c r="CE15" s="1047"/>
      <c r="CF15" s="1047"/>
      <c r="CG15" s="1047"/>
      <c r="CH15" s="1047"/>
      <c r="CI15" s="1047"/>
      <c r="CJ15" s="1047"/>
      <c r="CK15" s="1047"/>
      <c r="CL15" s="1047"/>
      <c r="CM15" s="1047"/>
      <c r="CN15" s="1047"/>
      <c r="CO15" s="1047"/>
      <c r="CP15" s="1047"/>
      <c r="CQ15" s="1047"/>
      <c r="CR15" s="1047"/>
      <c r="CS15" s="1047"/>
      <c r="CT15" s="1047"/>
      <c r="CU15" s="1047"/>
      <c r="CV15" s="1047"/>
      <c r="CW15" s="1047"/>
      <c r="CX15" s="1047"/>
      <c r="CY15" s="1047"/>
      <c r="CZ15" s="1047"/>
      <c r="DA15" s="1047"/>
      <c r="DB15" s="1047"/>
      <c r="DC15" s="1047"/>
      <c r="DD15" s="1087"/>
      <c r="DE15" s="1087"/>
    </row>
    <row r="16" spans="1:109" s="725" customFormat="1">
      <c r="A16" s="363"/>
      <c r="B16" s="1047"/>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7"/>
      <c r="CG16" s="1047"/>
      <c r="CH16" s="1047"/>
      <c r="CI16" s="1047"/>
      <c r="CJ16" s="1047"/>
      <c r="CK16" s="1047"/>
      <c r="CL16" s="1047"/>
      <c r="CM16" s="1047"/>
      <c r="CN16" s="1047"/>
      <c r="CO16" s="1047"/>
      <c r="CP16" s="1047"/>
      <c r="CQ16" s="1047"/>
      <c r="CR16" s="1047"/>
      <c r="CS16" s="1047"/>
      <c r="CT16" s="1047"/>
      <c r="CU16" s="1047"/>
      <c r="CV16" s="1047"/>
      <c r="CW16" s="1047"/>
      <c r="CX16" s="1047"/>
      <c r="CY16" s="1047"/>
      <c r="CZ16" s="1047"/>
      <c r="DA16" s="1047"/>
      <c r="DB16" s="1047"/>
      <c r="DC16" s="1047"/>
      <c r="DD16" s="1087"/>
      <c r="DE16" s="1087"/>
    </row>
    <row r="17" spans="1:109" s="725" customFormat="1">
      <c r="A17" s="363"/>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047"/>
      <c r="BG17" s="1047"/>
      <c r="BH17" s="1047"/>
      <c r="BI17" s="1047"/>
      <c r="BJ17" s="1047"/>
      <c r="BK17" s="1047"/>
      <c r="BL17" s="1047"/>
      <c r="BM17" s="1047"/>
      <c r="BN17" s="1047"/>
      <c r="BO17" s="1047"/>
      <c r="BP17" s="1047"/>
      <c r="BQ17" s="1047"/>
      <c r="BR17" s="1047"/>
      <c r="BS17" s="1047"/>
      <c r="BT17" s="1047"/>
      <c r="BU17" s="1047"/>
      <c r="BV17" s="1047"/>
      <c r="BW17" s="1047"/>
      <c r="BX17" s="1047"/>
      <c r="BY17" s="1047"/>
      <c r="BZ17" s="1047"/>
      <c r="CA17" s="1047"/>
      <c r="CB17" s="1047"/>
      <c r="CC17" s="1047"/>
      <c r="CD17" s="1047"/>
      <c r="CE17" s="1047"/>
      <c r="CF17" s="1047"/>
      <c r="CG17" s="1047"/>
      <c r="CH17" s="1047"/>
      <c r="CI17" s="1047"/>
      <c r="CJ17" s="1047"/>
      <c r="CK17" s="1047"/>
      <c r="CL17" s="1047"/>
      <c r="CM17" s="1047"/>
      <c r="CN17" s="1047"/>
      <c r="CO17" s="1047"/>
      <c r="CP17" s="1047"/>
      <c r="CQ17" s="1047"/>
      <c r="CR17" s="1047"/>
      <c r="CS17" s="1047"/>
      <c r="CT17" s="1047"/>
      <c r="CU17" s="1047"/>
      <c r="CV17" s="1047"/>
      <c r="CW17" s="1047"/>
      <c r="CX17" s="1047"/>
      <c r="CY17" s="1047"/>
      <c r="CZ17" s="1047"/>
      <c r="DA17" s="1047"/>
      <c r="DB17" s="1047"/>
      <c r="DC17" s="1047"/>
      <c r="DD17" s="1087"/>
      <c r="DE17" s="1087"/>
    </row>
    <row r="18" spans="1:109" s="725" customFormat="1">
      <c r="A18" s="363"/>
      <c r="B18" s="1047"/>
      <c r="C18" s="1047"/>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047"/>
      <c r="BG18" s="1047"/>
      <c r="BH18" s="1047"/>
      <c r="BI18" s="1047"/>
      <c r="BJ18" s="1047"/>
      <c r="BK18" s="1047"/>
      <c r="BL18" s="1047"/>
      <c r="BM18" s="1047"/>
      <c r="BN18" s="1047"/>
      <c r="BO18" s="1047"/>
      <c r="BP18" s="1047"/>
      <c r="BQ18" s="1047"/>
      <c r="BR18" s="1047"/>
      <c r="BS18" s="1047"/>
      <c r="BT18" s="1047"/>
      <c r="BU18" s="1047"/>
      <c r="BV18" s="1047"/>
      <c r="BW18" s="1047"/>
      <c r="BX18" s="1047"/>
      <c r="BY18" s="1047"/>
      <c r="BZ18" s="1047"/>
      <c r="CA18" s="1047"/>
      <c r="CB18" s="1047"/>
      <c r="CC18" s="1047"/>
      <c r="CD18" s="1047"/>
      <c r="CE18" s="1047"/>
      <c r="CF18" s="1047"/>
      <c r="CG18" s="1047"/>
      <c r="CH18" s="1047"/>
      <c r="CI18" s="1047"/>
      <c r="CJ18" s="1047"/>
      <c r="CK18" s="1047"/>
      <c r="CL18" s="1047"/>
      <c r="CM18" s="1047"/>
      <c r="CN18" s="1047"/>
      <c r="CO18" s="1047"/>
      <c r="CP18" s="1047"/>
      <c r="CQ18" s="1047"/>
      <c r="CR18" s="1047"/>
      <c r="CS18" s="1047"/>
      <c r="CT18" s="1047"/>
      <c r="CU18" s="1047"/>
      <c r="CV18" s="1047"/>
      <c r="CW18" s="1047"/>
      <c r="CX18" s="1047"/>
      <c r="CY18" s="1047"/>
      <c r="CZ18" s="1047"/>
      <c r="DA18" s="1047"/>
      <c r="DB18" s="1047"/>
      <c r="DC18" s="1047"/>
      <c r="DD18" s="1087"/>
      <c r="DE18" s="1087"/>
    </row>
    <row r="19" spans="1:109">
      <c r="DD19" s="738"/>
      <c r="DE19" s="738"/>
    </row>
    <row r="20" spans="1:109">
      <c r="DD20" s="738"/>
      <c r="DE20" s="738"/>
    </row>
    <row r="21" spans="1:109" ht="17.25" customHeight="1">
      <c r="B21" s="1049"/>
      <c r="C21" s="734"/>
      <c r="D21" s="734"/>
      <c r="E21" s="734"/>
      <c r="F21" s="734"/>
      <c r="G21" s="734"/>
      <c r="H21" s="734"/>
      <c r="I21" s="734"/>
      <c r="J21" s="734"/>
      <c r="K21" s="734"/>
      <c r="L21" s="734"/>
      <c r="M21" s="734"/>
      <c r="N21" s="1072"/>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72"/>
      <c r="AU21" s="734"/>
      <c r="AV21" s="734"/>
      <c r="AW21" s="734"/>
      <c r="AX21" s="734"/>
      <c r="AY21" s="734"/>
      <c r="AZ21" s="734"/>
      <c r="BA21" s="734"/>
      <c r="BB21" s="734"/>
      <c r="BC21" s="734"/>
      <c r="BD21" s="734"/>
      <c r="BE21" s="734"/>
      <c r="BF21" s="1072"/>
      <c r="BG21" s="734"/>
      <c r="BH21" s="734"/>
      <c r="BI21" s="734"/>
      <c r="BJ21" s="734"/>
      <c r="BK21" s="734"/>
      <c r="BL21" s="734"/>
      <c r="BM21" s="734"/>
      <c r="BN21" s="734"/>
      <c r="BO21" s="734"/>
      <c r="BP21" s="734"/>
      <c r="BQ21" s="734"/>
      <c r="BR21" s="1072"/>
      <c r="BS21" s="734"/>
      <c r="BT21" s="734"/>
      <c r="BU21" s="734"/>
      <c r="BV21" s="734"/>
      <c r="BW21" s="734"/>
      <c r="BX21" s="734"/>
      <c r="BY21" s="734"/>
      <c r="BZ21" s="734"/>
      <c r="CA21" s="734"/>
      <c r="CB21" s="734"/>
      <c r="CC21" s="734"/>
      <c r="CD21" s="1072"/>
      <c r="CE21" s="734"/>
      <c r="CF21" s="734"/>
      <c r="CG21" s="734"/>
      <c r="CH21" s="734"/>
      <c r="CI21" s="734"/>
      <c r="CJ21" s="734"/>
      <c r="CK21" s="734"/>
      <c r="CL21" s="734"/>
      <c r="CM21" s="734"/>
      <c r="CN21" s="734"/>
      <c r="CO21" s="734"/>
      <c r="CP21" s="1072"/>
      <c r="CQ21" s="734"/>
      <c r="CR21" s="734"/>
      <c r="CS21" s="734"/>
      <c r="CT21" s="734"/>
      <c r="CU21" s="734"/>
      <c r="CV21" s="734"/>
      <c r="CW21" s="734"/>
      <c r="CX21" s="734"/>
      <c r="CY21" s="734"/>
      <c r="CZ21" s="734"/>
      <c r="DA21" s="734"/>
      <c r="DB21" s="1072"/>
      <c r="DC21" s="734"/>
      <c r="DD21" s="830"/>
      <c r="DE21" s="73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5"/>
    </row>
    <row r="40" spans="2:109">
      <c r="B40" s="1050"/>
      <c r="DD40" s="1050"/>
      <c r="DE40" s="738"/>
    </row>
    <row r="41" spans="2:109" ht="17.25">
      <c r="B41" s="729" t="s">
        <v>551</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30"/>
    </row>
    <row r="42" spans="2:109">
      <c r="B42" s="727"/>
      <c r="G42" s="1054"/>
      <c r="I42" s="1045"/>
      <c r="J42" s="1045"/>
      <c r="K42" s="1045"/>
      <c r="AM42" s="1054"/>
      <c r="AN42" s="1054" t="s">
        <v>552</v>
      </c>
      <c r="AP42" s="1045"/>
      <c r="AQ42" s="1045"/>
      <c r="AR42" s="1045"/>
      <c r="AY42" s="1054"/>
      <c r="BA42" s="1045"/>
      <c r="BB42" s="1045"/>
      <c r="BC42" s="1045"/>
      <c r="BK42" s="1054"/>
      <c r="BM42" s="1045"/>
      <c r="BN42" s="1045"/>
      <c r="BO42" s="1045"/>
      <c r="BW42" s="1054"/>
      <c r="BY42" s="1045"/>
      <c r="BZ42" s="1045"/>
      <c r="CA42" s="1045"/>
      <c r="CI42" s="1054"/>
      <c r="CK42" s="1045"/>
      <c r="CL42" s="1045"/>
      <c r="CM42" s="1045"/>
      <c r="CU42" s="1054"/>
      <c r="CW42" s="1045"/>
      <c r="CX42" s="1045"/>
      <c r="CY42" s="1045"/>
    </row>
    <row r="43" spans="2:109" ht="13.5" customHeight="1">
      <c r="B43" s="727"/>
      <c r="AN43" s="1074" t="s">
        <v>426</v>
      </c>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4"/>
    </row>
    <row r="44" spans="2:109">
      <c r="B44" s="727"/>
      <c r="AN44" s="1075"/>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5"/>
    </row>
    <row r="45" spans="2:109">
      <c r="B45" s="727"/>
      <c r="AN45" s="1075"/>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5"/>
    </row>
    <row r="46" spans="2:109">
      <c r="B46" s="727"/>
      <c r="AN46" s="1075"/>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5"/>
    </row>
    <row r="47" spans="2:109">
      <c r="B47" s="727"/>
      <c r="AN47" s="1076"/>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6"/>
    </row>
    <row r="48" spans="2:109">
      <c r="B48" s="727"/>
      <c r="H48" s="1058"/>
      <c r="I48" s="1058"/>
      <c r="J48" s="1058"/>
      <c r="AN48" s="1058"/>
      <c r="AO48" s="1058"/>
      <c r="AP48" s="1058"/>
      <c r="AZ48" s="1058"/>
      <c r="BA48" s="1058"/>
      <c r="BB48" s="1058"/>
      <c r="BL48" s="1058"/>
      <c r="BM48" s="1058"/>
      <c r="BN48" s="1058"/>
      <c r="BX48" s="1058"/>
      <c r="BY48" s="1058"/>
      <c r="BZ48" s="1058"/>
      <c r="CJ48" s="1058"/>
      <c r="CK48" s="1058"/>
      <c r="CL48" s="1058"/>
      <c r="CV48" s="1058"/>
      <c r="CW48" s="1058"/>
      <c r="CX48" s="1058"/>
    </row>
    <row r="49" spans="1:109">
      <c r="B49" s="727"/>
      <c r="AN49" s="363" t="s">
        <v>168</v>
      </c>
    </row>
    <row r="50" spans="1:109">
      <c r="B50" s="727"/>
      <c r="G50" s="1055"/>
      <c r="H50" s="1055"/>
      <c r="I50" s="1055"/>
      <c r="J50" s="1055"/>
      <c r="K50" s="1063"/>
      <c r="L50" s="1063"/>
      <c r="M50" s="1070"/>
      <c r="N50" s="1070"/>
      <c r="AN50" s="1077"/>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4"/>
      <c r="BP50" s="1079" t="s">
        <v>443</v>
      </c>
      <c r="BQ50" s="1079"/>
      <c r="BR50" s="1079"/>
      <c r="BS50" s="1079"/>
      <c r="BT50" s="1079"/>
      <c r="BU50" s="1079"/>
      <c r="BV50" s="1079"/>
      <c r="BW50" s="1079"/>
      <c r="BX50" s="1079" t="s">
        <v>527</v>
      </c>
      <c r="BY50" s="1079"/>
      <c r="BZ50" s="1079"/>
      <c r="CA50" s="1079"/>
      <c r="CB50" s="1079"/>
      <c r="CC50" s="1079"/>
      <c r="CD50" s="1079"/>
      <c r="CE50" s="1079"/>
      <c r="CF50" s="1079" t="s">
        <v>528</v>
      </c>
      <c r="CG50" s="1079"/>
      <c r="CH50" s="1079"/>
      <c r="CI50" s="1079"/>
      <c r="CJ50" s="1079"/>
      <c r="CK50" s="1079"/>
      <c r="CL50" s="1079"/>
      <c r="CM50" s="1079"/>
      <c r="CN50" s="1079" t="s">
        <v>529</v>
      </c>
      <c r="CO50" s="1079"/>
      <c r="CP50" s="1079"/>
      <c r="CQ50" s="1079"/>
      <c r="CR50" s="1079"/>
      <c r="CS50" s="1079"/>
      <c r="CT50" s="1079"/>
      <c r="CU50" s="1079"/>
      <c r="CV50" s="1079" t="s">
        <v>530</v>
      </c>
      <c r="CW50" s="1079"/>
      <c r="CX50" s="1079"/>
      <c r="CY50" s="1079"/>
      <c r="CZ50" s="1079"/>
      <c r="DA50" s="1079"/>
      <c r="DB50" s="1079"/>
      <c r="DC50" s="1079"/>
    </row>
    <row r="51" spans="1:109" ht="13.5" customHeight="1">
      <c r="B51" s="727"/>
      <c r="G51" s="1056"/>
      <c r="H51" s="1056"/>
      <c r="I51" s="1060"/>
      <c r="J51" s="1060"/>
      <c r="K51" s="1064"/>
      <c r="L51" s="1064"/>
      <c r="M51" s="1064"/>
      <c r="N51" s="1064"/>
      <c r="AM51" s="1058"/>
      <c r="AN51" s="1078" t="s">
        <v>553</v>
      </c>
      <c r="AO51" s="1078"/>
      <c r="AP51" s="1078"/>
      <c r="AQ51" s="1078"/>
      <c r="AR51" s="1078"/>
      <c r="AS51" s="1078"/>
      <c r="AT51" s="1078"/>
      <c r="AU51" s="1078"/>
      <c r="AV51" s="1078"/>
      <c r="AW51" s="1078"/>
      <c r="AX51" s="1078"/>
      <c r="AY51" s="1078"/>
      <c r="AZ51" s="1078"/>
      <c r="BA51" s="1078"/>
      <c r="BB51" s="1078" t="s">
        <v>554</v>
      </c>
      <c r="BC51" s="1078"/>
      <c r="BD51" s="1078"/>
      <c r="BE51" s="1078"/>
      <c r="BF51" s="1078"/>
      <c r="BG51" s="1078"/>
      <c r="BH51" s="1078"/>
      <c r="BI51" s="1078"/>
      <c r="BJ51" s="1078"/>
      <c r="BK51" s="1078"/>
      <c r="BL51" s="1078"/>
      <c r="BM51" s="1078"/>
      <c r="BN51" s="1078"/>
      <c r="BO51" s="1078"/>
      <c r="BP51" s="1083"/>
      <c r="BQ51" s="1083"/>
      <c r="BR51" s="1083"/>
      <c r="BS51" s="1083"/>
      <c r="BT51" s="1083"/>
      <c r="BU51" s="1083"/>
      <c r="BV51" s="1083"/>
      <c r="BW51" s="1083"/>
      <c r="BX51" s="1083"/>
      <c r="BY51" s="1083"/>
      <c r="BZ51" s="1083"/>
      <c r="CA51" s="1083"/>
      <c r="CB51" s="1083"/>
      <c r="CC51" s="1083"/>
      <c r="CD51" s="1083"/>
      <c r="CE51" s="1083"/>
      <c r="CF51" s="1083"/>
      <c r="CG51" s="1083"/>
      <c r="CH51" s="1083"/>
      <c r="CI51" s="1083"/>
      <c r="CJ51" s="1083"/>
      <c r="CK51" s="1083"/>
      <c r="CL51" s="1083"/>
      <c r="CM51" s="1083"/>
      <c r="CN51" s="1083"/>
      <c r="CO51" s="1083"/>
      <c r="CP51" s="1083"/>
      <c r="CQ51" s="1083"/>
      <c r="CR51" s="1083"/>
      <c r="CS51" s="1083"/>
      <c r="CT51" s="1083"/>
      <c r="CU51" s="1083"/>
      <c r="CV51" s="1083"/>
      <c r="CW51" s="1083"/>
      <c r="CX51" s="1083"/>
      <c r="CY51" s="1083"/>
      <c r="CZ51" s="1083"/>
      <c r="DA51" s="1083"/>
      <c r="DB51" s="1083"/>
      <c r="DC51" s="1083"/>
    </row>
    <row r="52" spans="1:109">
      <c r="B52" s="727"/>
      <c r="G52" s="1056"/>
      <c r="H52" s="1056"/>
      <c r="I52" s="1060"/>
      <c r="J52" s="1060"/>
      <c r="K52" s="1064"/>
      <c r="L52" s="1064"/>
      <c r="M52" s="1064"/>
      <c r="N52" s="1064"/>
      <c r="AM52" s="1058"/>
      <c r="AN52" s="1078"/>
      <c r="AO52" s="1078"/>
      <c r="AP52" s="1078"/>
      <c r="AQ52" s="1078"/>
      <c r="AR52" s="1078"/>
      <c r="AS52" s="1078"/>
      <c r="AT52" s="1078"/>
      <c r="AU52" s="1078"/>
      <c r="AV52" s="1078"/>
      <c r="AW52" s="1078"/>
      <c r="AX52" s="1078"/>
      <c r="AY52" s="1078"/>
      <c r="AZ52" s="1078"/>
      <c r="BA52" s="1078"/>
      <c r="BB52" s="1078"/>
      <c r="BC52" s="1078"/>
      <c r="BD52" s="1078"/>
      <c r="BE52" s="1078"/>
      <c r="BF52" s="1078"/>
      <c r="BG52" s="1078"/>
      <c r="BH52" s="1078"/>
      <c r="BI52" s="1078"/>
      <c r="BJ52" s="1078"/>
      <c r="BK52" s="1078"/>
      <c r="BL52" s="1078"/>
      <c r="BM52" s="1078"/>
      <c r="BN52" s="1078"/>
      <c r="BO52" s="1078"/>
      <c r="BP52" s="1083"/>
      <c r="BQ52" s="1083"/>
      <c r="BR52" s="1083"/>
      <c r="BS52" s="1083"/>
      <c r="BT52" s="1083"/>
      <c r="BU52" s="1083"/>
      <c r="BV52" s="1083"/>
      <c r="BW52" s="1083"/>
      <c r="BX52" s="1083"/>
      <c r="BY52" s="1083"/>
      <c r="BZ52" s="1083"/>
      <c r="CA52" s="1083"/>
      <c r="CB52" s="1083"/>
      <c r="CC52" s="1083"/>
      <c r="CD52" s="1083"/>
      <c r="CE52" s="1083"/>
      <c r="CF52" s="1083"/>
      <c r="CG52" s="1083"/>
      <c r="CH52" s="1083"/>
      <c r="CI52" s="1083"/>
      <c r="CJ52" s="1083"/>
      <c r="CK52" s="1083"/>
      <c r="CL52" s="1083"/>
      <c r="CM52" s="1083"/>
      <c r="CN52" s="1083"/>
      <c r="CO52" s="1083"/>
      <c r="CP52" s="1083"/>
      <c r="CQ52" s="1083"/>
      <c r="CR52" s="1083"/>
      <c r="CS52" s="1083"/>
      <c r="CT52" s="1083"/>
      <c r="CU52" s="1083"/>
      <c r="CV52" s="1083"/>
      <c r="CW52" s="1083"/>
      <c r="CX52" s="1083"/>
      <c r="CY52" s="1083"/>
      <c r="CZ52" s="1083"/>
      <c r="DA52" s="1083"/>
      <c r="DB52" s="1083"/>
      <c r="DC52" s="1083"/>
    </row>
    <row r="53" spans="1:109">
      <c r="A53" s="1045"/>
      <c r="B53" s="727"/>
      <c r="G53" s="1056"/>
      <c r="H53" s="1056"/>
      <c r="I53" s="1055"/>
      <c r="J53" s="1055"/>
      <c r="K53" s="1064"/>
      <c r="L53" s="1064"/>
      <c r="M53" s="1064"/>
      <c r="N53" s="1064"/>
      <c r="AM53" s="1058"/>
      <c r="AN53" s="1078"/>
      <c r="AO53" s="1078"/>
      <c r="AP53" s="1078"/>
      <c r="AQ53" s="1078"/>
      <c r="AR53" s="1078"/>
      <c r="AS53" s="1078"/>
      <c r="AT53" s="1078"/>
      <c r="AU53" s="1078"/>
      <c r="AV53" s="1078"/>
      <c r="AW53" s="1078"/>
      <c r="AX53" s="1078"/>
      <c r="AY53" s="1078"/>
      <c r="AZ53" s="1078"/>
      <c r="BA53" s="1078"/>
      <c r="BB53" s="1078" t="s">
        <v>555</v>
      </c>
      <c r="BC53" s="1078"/>
      <c r="BD53" s="1078"/>
      <c r="BE53" s="1078"/>
      <c r="BF53" s="1078"/>
      <c r="BG53" s="1078"/>
      <c r="BH53" s="1078"/>
      <c r="BI53" s="1078"/>
      <c r="BJ53" s="1078"/>
      <c r="BK53" s="1078"/>
      <c r="BL53" s="1078"/>
      <c r="BM53" s="1078"/>
      <c r="BN53" s="1078"/>
      <c r="BO53" s="1078"/>
      <c r="BP53" s="1083">
        <v>60.9</v>
      </c>
      <c r="BQ53" s="1083"/>
      <c r="BR53" s="1083"/>
      <c r="BS53" s="1083"/>
      <c r="BT53" s="1083"/>
      <c r="BU53" s="1083"/>
      <c r="BV53" s="1083"/>
      <c r="BW53" s="1083"/>
      <c r="BX53" s="1083">
        <v>61.2</v>
      </c>
      <c r="BY53" s="1083"/>
      <c r="BZ53" s="1083"/>
      <c r="CA53" s="1083"/>
      <c r="CB53" s="1083"/>
      <c r="CC53" s="1083"/>
      <c r="CD53" s="1083"/>
      <c r="CE53" s="1083"/>
      <c r="CF53" s="1083">
        <v>62.4</v>
      </c>
      <c r="CG53" s="1083"/>
      <c r="CH53" s="1083"/>
      <c r="CI53" s="1083"/>
      <c r="CJ53" s="1083"/>
      <c r="CK53" s="1083"/>
      <c r="CL53" s="1083"/>
      <c r="CM53" s="1083"/>
      <c r="CN53" s="1083">
        <v>60.7</v>
      </c>
      <c r="CO53" s="1083"/>
      <c r="CP53" s="1083"/>
      <c r="CQ53" s="1083"/>
      <c r="CR53" s="1083"/>
      <c r="CS53" s="1083"/>
      <c r="CT53" s="1083"/>
      <c r="CU53" s="1083"/>
      <c r="CV53" s="1083">
        <v>61.4</v>
      </c>
      <c r="CW53" s="1083"/>
      <c r="CX53" s="1083"/>
      <c r="CY53" s="1083"/>
      <c r="CZ53" s="1083"/>
      <c r="DA53" s="1083"/>
      <c r="DB53" s="1083"/>
      <c r="DC53" s="1083"/>
    </row>
    <row r="54" spans="1:109">
      <c r="A54" s="1045"/>
      <c r="B54" s="727"/>
      <c r="G54" s="1056"/>
      <c r="H54" s="1056"/>
      <c r="I54" s="1055"/>
      <c r="J54" s="1055"/>
      <c r="K54" s="1064"/>
      <c r="L54" s="1064"/>
      <c r="M54" s="1064"/>
      <c r="N54" s="1064"/>
      <c r="AM54" s="1058"/>
      <c r="AN54" s="1078"/>
      <c r="AO54" s="1078"/>
      <c r="AP54" s="1078"/>
      <c r="AQ54" s="1078"/>
      <c r="AR54" s="1078"/>
      <c r="AS54" s="1078"/>
      <c r="AT54" s="1078"/>
      <c r="AU54" s="1078"/>
      <c r="AV54" s="1078"/>
      <c r="AW54" s="1078"/>
      <c r="AX54" s="1078"/>
      <c r="AY54" s="1078"/>
      <c r="AZ54" s="1078"/>
      <c r="BA54" s="1078"/>
      <c r="BB54" s="1078"/>
      <c r="BC54" s="1078"/>
      <c r="BD54" s="1078"/>
      <c r="BE54" s="1078"/>
      <c r="BF54" s="1078"/>
      <c r="BG54" s="1078"/>
      <c r="BH54" s="1078"/>
      <c r="BI54" s="1078"/>
      <c r="BJ54" s="1078"/>
      <c r="BK54" s="1078"/>
      <c r="BL54" s="1078"/>
      <c r="BM54" s="1078"/>
      <c r="BN54" s="1078"/>
      <c r="BO54" s="1078"/>
      <c r="BP54" s="1083"/>
      <c r="BQ54" s="1083"/>
      <c r="BR54" s="1083"/>
      <c r="BS54" s="1083"/>
      <c r="BT54" s="1083"/>
      <c r="BU54" s="1083"/>
      <c r="BV54" s="1083"/>
      <c r="BW54" s="1083"/>
      <c r="BX54" s="1083"/>
      <c r="BY54" s="1083"/>
      <c r="BZ54" s="1083"/>
      <c r="CA54" s="1083"/>
      <c r="CB54" s="1083"/>
      <c r="CC54" s="1083"/>
      <c r="CD54" s="1083"/>
      <c r="CE54" s="1083"/>
      <c r="CF54" s="1083"/>
      <c r="CG54" s="1083"/>
      <c r="CH54" s="1083"/>
      <c r="CI54" s="1083"/>
      <c r="CJ54" s="1083"/>
      <c r="CK54" s="1083"/>
      <c r="CL54" s="1083"/>
      <c r="CM54" s="1083"/>
      <c r="CN54" s="1083"/>
      <c r="CO54" s="1083"/>
      <c r="CP54" s="1083"/>
      <c r="CQ54" s="1083"/>
      <c r="CR54" s="1083"/>
      <c r="CS54" s="1083"/>
      <c r="CT54" s="1083"/>
      <c r="CU54" s="1083"/>
      <c r="CV54" s="1083"/>
      <c r="CW54" s="1083"/>
      <c r="CX54" s="1083"/>
      <c r="CY54" s="1083"/>
      <c r="CZ54" s="1083"/>
      <c r="DA54" s="1083"/>
      <c r="DB54" s="1083"/>
      <c r="DC54" s="1083"/>
    </row>
    <row r="55" spans="1:109">
      <c r="A55" s="1045"/>
      <c r="B55" s="727"/>
      <c r="G55" s="1055"/>
      <c r="H55" s="1055"/>
      <c r="I55" s="1055"/>
      <c r="J55" s="1055"/>
      <c r="K55" s="1064"/>
      <c r="L55" s="1064"/>
      <c r="M55" s="1064"/>
      <c r="N55" s="1064"/>
      <c r="AN55" s="1079" t="s">
        <v>67</v>
      </c>
      <c r="AO55" s="1079"/>
      <c r="AP55" s="1079"/>
      <c r="AQ55" s="1079"/>
      <c r="AR55" s="1079"/>
      <c r="AS55" s="1079"/>
      <c r="AT55" s="1079"/>
      <c r="AU55" s="1079"/>
      <c r="AV55" s="1079"/>
      <c r="AW55" s="1079"/>
      <c r="AX55" s="1079"/>
      <c r="AY55" s="1079"/>
      <c r="AZ55" s="1079"/>
      <c r="BA55" s="1079"/>
      <c r="BB55" s="1078" t="s">
        <v>554</v>
      </c>
      <c r="BC55" s="1078"/>
      <c r="BD55" s="1078"/>
      <c r="BE55" s="1078"/>
      <c r="BF55" s="1078"/>
      <c r="BG55" s="1078"/>
      <c r="BH55" s="1078"/>
      <c r="BI55" s="1078"/>
      <c r="BJ55" s="1078"/>
      <c r="BK55" s="1078"/>
      <c r="BL55" s="1078"/>
      <c r="BM55" s="1078"/>
      <c r="BN55" s="1078"/>
      <c r="BO55" s="1078"/>
      <c r="BP55" s="1083">
        <v>31.9</v>
      </c>
      <c r="BQ55" s="1083"/>
      <c r="BR55" s="1083"/>
      <c r="BS55" s="1083"/>
      <c r="BT55" s="1083"/>
      <c r="BU55" s="1083"/>
      <c r="BV55" s="1083"/>
      <c r="BW55" s="1083"/>
      <c r="BX55" s="1083">
        <v>24.2</v>
      </c>
      <c r="BY55" s="1083"/>
      <c r="BZ55" s="1083"/>
      <c r="CA55" s="1083"/>
      <c r="CB55" s="1083"/>
      <c r="CC55" s="1083"/>
      <c r="CD55" s="1083"/>
      <c r="CE55" s="1083"/>
      <c r="CF55" s="1083">
        <v>22.1</v>
      </c>
      <c r="CG55" s="1083"/>
      <c r="CH55" s="1083"/>
      <c r="CI55" s="1083"/>
      <c r="CJ55" s="1083"/>
      <c r="CK55" s="1083"/>
      <c r="CL55" s="1083"/>
      <c r="CM55" s="1083"/>
      <c r="CN55" s="1083">
        <v>20.399999999999999</v>
      </c>
      <c r="CO55" s="1083"/>
      <c r="CP55" s="1083"/>
      <c r="CQ55" s="1083"/>
      <c r="CR55" s="1083"/>
      <c r="CS55" s="1083"/>
      <c r="CT55" s="1083"/>
      <c r="CU55" s="1083"/>
      <c r="CV55" s="1083">
        <v>11.2</v>
      </c>
      <c r="CW55" s="1083"/>
      <c r="CX55" s="1083"/>
      <c r="CY55" s="1083"/>
      <c r="CZ55" s="1083"/>
      <c r="DA55" s="1083"/>
      <c r="DB55" s="1083"/>
      <c r="DC55" s="1083"/>
    </row>
    <row r="56" spans="1:109">
      <c r="A56" s="1045"/>
      <c r="B56" s="727"/>
      <c r="G56" s="1055"/>
      <c r="H56" s="1055"/>
      <c r="I56" s="1055"/>
      <c r="J56" s="1055"/>
      <c r="K56" s="1064"/>
      <c r="L56" s="1064"/>
      <c r="M56" s="1064"/>
      <c r="N56" s="1064"/>
      <c r="AN56" s="1079"/>
      <c r="AO56" s="1079"/>
      <c r="AP56" s="1079"/>
      <c r="AQ56" s="1079"/>
      <c r="AR56" s="1079"/>
      <c r="AS56" s="1079"/>
      <c r="AT56" s="1079"/>
      <c r="AU56" s="1079"/>
      <c r="AV56" s="1079"/>
      <c r="AW56" s="1079"/>
      <c r="AX56" s="1079"/>
      <c r="AY56" s="1079"/>
      <c r="AZ56" s="1079"/>
      <c r="BA56" s="1079"/>
      <c r="BB56" s="1078"/>
      <c r="BC56" s="1078"/>
      <c r="BD56" s="1078"/>
      <c r="BE56" s="1078"/>
      <c r="BF56" s="1078"/>
      <c r="BG56" s="1078"/>
      <c r="BH56" s="1078"/>
      <c r="BI56" s="1078"/>
      <c r="BJ56" s="1078"/>
      <c r="BK56" s="1078"/>
      <c r="BL56" s="1078"/>
      <c r="BM56" s="1078"/>
      <c r="BN56" s="1078"/>
      <c r="BO56" s="1078"/>
      <c r="BP56" s="1083"/>
      <c r="BQ56" s="1083"/>
      <c r="BR56" s="1083"/>
      <c r="BS56" s="1083"/>
      <c r="BT56" s="1083"/>
      <c r="BU56" s="1083"/>
      <c r="BV56" s="1083"/>
      <c r="BW56" s="1083"/>
      <c r="BX56" s="1083"/>
      <c r="BY56" s="1083"/>
      <c r="BZ56" s="1083"/>
      <c r="CA56" s="1083"/>
      <c r="CB56" s="1083"/>
      <c r="CC56" s="1083"/>
      <c r="CD56" s="1083"/>
      <c r="CE56" s="1083"/>
      <c r="CF56" s="1083"/>
      <c r="CG56" s="1083"/>
      <c r="CH56" s="1083"/>
      <c r="CI56" s="1083"/>
      <c r="CJ56" s="1083"/>
      <c r="CK56" s="1083"/>
      <c r="CL56" s="1083"/>
      <c r="CM56" s="1083"/>
      <c r="CN56" s="1083"/>
      <c r="CO56" s="1083"/>
      <c r="CP56" s="1083"/>
      <c r="CQ56" s="1083"/>
      <c r="CR56" s="1083"/>
      <c r="CS56" s="1083"/>
      <c r="CT56" s="1083"/>
      <c r="CU56" s="1083"/>
      <c r="CV56" s="1083"/>
      <c r="CW56" s="1083"/>
      <c r="CX56" s="1083"/>
      <c r="CY56" s="1083"/>
      <c r="CZ56" s="1083"/>
      <c r="DA56" s="1083"/>
      <c r="DB56" s="1083"/>
      <c r="DC56" s="1083"/>
    </row>
    <row r="57" spans="1:109" s="1045" customFormat="1">
      <c r="B57" s="1051"/>
      <c r="G57" s="1055"/>
      <c r="H57" s="1055"/>
      <c r="I57" s="1061"/>
      <c r="J57" s="1061"/>
      <c r="K57" s="1064"/>
      <c r="L57" s="1064"/>
      <c r="M57" s="1064"/>
      <c r="N57" s="1064"/>
      <c r="AM57" s="363"/>
      <c r="AN57" s="1079"/>
      <c r="AO57" s="1079"/>
      <c r="AP57" s="1079"/>
      <c r="AQ57" s="1079"/>
      <c r="AR57" s="1079"/>
      <c r="AS57" s="1079"/>
      <c r="AT57" s="1079"/>
      <c r="AU57" s="1079"/>
      <c r="AV57" s="1079"/>
      <c r="AW57" s="1079"/>
      <c r="AX57" s="1079"/>
      <c r="AY57" s="1079"/>
      <c r="AZ57" s="1079"/>
      <c r="BA57" s="1079"/>
      <c r="BB57" s="1078" t="s">
        <v>555</v>
      </c>
      <c r="BC57" s="1078"/>
      <c r="BD57" s="1078"/>
      <c r="BE57" s="1078"/>
      <c r="BF57" s="1078"/>
      <c r="BG57" s="1078"/>
      <c r="BH57" s="1078"/>
      <c r="BI57" s="1078"/>
      <c r="BJ57" s="1078"/>
      <c r="BK57" s="1078"/>
      <c r="BL57" s="1078"/>
      <c r="BM57" s="1078"/>
      <c r="BN57" s="1078"/>
      <c r="BO57" s="1078"/>
      <c r="BP57" s="1083">
        <v>59.4</v>
      </c>
      <c r="BQ57" s="1083"/>
      <c r="BR57" s="1083"/>
      <c r="BS57" s="1083"/>
      <c r="BT57" s="1083"/>
      <c r="BU57" s="1083"/>
      <c r="BV57" s="1083"/>
      <c r="BW57" s="1083"/>
      <c r="BX57" s="1083">
        <v>60.1</v>
      </c>
      <c r="BY57" s="1083"/>
      <c r="BZ57" s="1083"/>
      <c r="CA57" s="1083"/>
      <c r="CB57" s="1083"/>
      <c r="CC57" s="1083"/>
      <c r="CD57" s="1083"/>
      <c r="CE57" s="1083"/>
      <c r="CF57" s="1083">
        <v>61.5</v>
      </c>
      <c r="CG57" s="1083"/>
      <c r="CH57" s="1083"/>
      <c r="CI57" s="1083"/>
      <c r="CJ57" s="1083"/>
      <c r="CK57" s="1083"/>
      <c r="CL57" s="1083"/>
      <c r="CM57" s="1083"/>
      <c r="CN57" s="1083">
        <v>63.1</v>
      </c>
      <c r="CO57" s="1083"/>
      <c r="CP57" s="1083"/>
      <c r="CQ57" s="1083"/>
      <c r="CR57" s="1083"/>
      <c r="CS57" s="1083"/>
      <c r="CT57" s="1083"/>
      <c r="CU57" s="1083"/>
      <c r="CV57" s="1083">
        <v>63.2</v>
      </c>
      <c r="CW57" s="1083"/>
      <c r="CX57" s="1083"/>
      <c r="CY57" s="1083"/>
      <c r="CZ57" s="1083"/>
      <c r="DA57" s="1083"/>
      <c r="DB57" s="1083"/>
      <c r="DC57" s="1083"/>
      <c r="DD57" s="1088"/>
      <c r="DE57" s="1051"/>
    </row>
    <row r="58" spans="1:109" s="1045" customFormat="1">
      <c r="A58" s="363"/>
      <c r="B58" s="1051"/>
      <c r="G58" s="1055"/>
      <c r="H58" s="1055"/>
      <c r="I58" s="1061"/>
      <c r="J58" s="1061"/>
      <c r="K58" s="1064"/>
      <c r="L58" s="1064"/>
      <c r="M58" s="1064"/>
      <c r="N58" s="1064"/>
      <c r="AM58" s="363"/>
      <c r="AN58" s="1079"/>
      <c r="AO58" s="1079"/>
      <c r="AP58" s="1079"/>
      <c r="AQ58" s="1079"/>
      <c r="AR58" s="1079"/>
      <c r="AS58" s="1079"/>
      <c r="AT58" s="1079"/>
      <c r="AU58" s="1079"/>
      <c r="AV58" s="1079"/>
      <c r="AW58" s="1079"/>
      <c r="AX58" s="1079"/>
      <c r="AY58" s="1079"/>
      <c r="AZ58" s="1079"/>
      <c r="BA58" s="1079"/>
      <c r="BB58" s="1078"/>
      <c r="BC58" s="1078"/>
      <c r="BD58" s="1078"/>
      <c r="BE58" s="1078"/>
      <c r="BF58" s="1078"/>
      <c r="BG58" s="1078"/>
      <c r="BH58" s="1078"/>
      <c r="BI58" s="1078"/>
      <c r="BJ58" s="1078"/>
      <c r="BK58" s="1078"/>
      <c r="BL58" s="1078"/>
      <c r="BM58" s="1078"/>
      <c r="BN58" s="1078"/>
      <c r="BO58" s="1078"/>
      <c r="BP58" s="1083"/>
      <c r="BQ58" s="1083"/>
      <c r="BR58" s="1083"/>
      <c r="BS58" s="1083"/>
      <c r="BT58" s="1083"/>
      <c r="BU58" s="1083"/>
      <c r="BV58" s="1083"/>
      <c r="BW58" s="1083"/>
      <c r="BX58" s="1083"/>
      <c r="BY58" s="1083"/>
      <c r="BZ58" s="1083"/>
      <c r="CA58" s="1083"/>
      <c r="CB58" s="1083"/>
      <c r="CC58" s="1083"/>
      <c r="CD58" s="1083"/>
      <c r="CE58" s="1083"/>
      <c r="CF58" s="1083"/>
      <c r="CG58" s="1083"/>
      <c r="CH58" s="1083"/>
      <c r="CI58" s="1083"/>
      <c r="CJ58" s="1083"/>
      <c r="CK58" s="1083"/>
      <c r="CL58" s="1083"/>
      <c r="CM58" s="1083"/>
      <c r="CN58" s="1083"/>
      <c r="CO58" s="1083"/>
      <c r="CP58" s="1083"/>
      <c r="CQ58" s="1083"/>
      <c r="CR58" s="1083"/>
      <c r="CS58" s="1083"/>
      <c r="CT58" s="1083"/>
      <c r="CU58" s="1083"/>
      <c r="CV58" s="1083"/>
      <c r="CW58" s="1083"/>
      <c r="CX58" s="1083"/>
      <c r="CY58" s="1083"/>
      <c r="CZ58" s="1083"/>
      <c r="DA58" s="1083"/>
      <c r="DB58" s="1083"/>
      <c r="DC58" s="1083"/>
      <c r="DD58" s="1088"/>
      <c r="DE58" s="1051"/>
    </row>
    <row r="59" spans="1:109" s="1045" customFormat="1">
      <c r="A59" s="363"/>
      <c r="B59" s="1051"/>
      <c r="K59" s="1065"/>
      <c r="L59" s="1065"/>
      <c r="M59" s="1065"/>
      <c r="N59" s="1065"/>
      <c r="AQ59" s="1065"/>
      <c r="AR59" s="1065"/>
      <c r="AS59" s="1065"/>
      <c r="AT59" s="1065"/>
      <c r="BC59" s="1065"/>
      <c r="BD59" s="1065"/>
      <c r="BE59" s="1065"/>
      <c r="BF59" s="1065"/>
      <c r="BO59" s="1065"/>
      <c r="BP59" s="1065"/>
      <c r="BQ59" s="1065"/>
      <c r="BR59" s="1065"/>
      <c r="CA59" s="1065"/>
      <c r="CB59" s="1065"/>
      <c r="CC59" s="1065"/>
      <c r="CD59" s="1065"/>
      <c r="CM59" s="1065"/>
      <c r="CN59" s="1065"/>
      <c r="CO59" s="1065"/>
      <c r="CP59" s="1065"/>
      <c r="CY59" s="1065"/>
      <c r="CZ59" s="1065"/>
      <c r="DA59" s="1065"/>
      <c r="DB59" s="1065"/>
      <c r="DC59" s="1065"/>
      <c r="DD59" s="1088"/>
      <c r="DE59" s="1051"/>
    </row>
    <row r="60" spans="1:109" s="1045" customFormat="1">
      <c r="A60" s="363"/>
      <c r="B60" s="1051"/>
      <c r="K60" s="1065"/>
      <c r="L60" s="1065"/>
      <c r="M60" s="1065"/>
      <c r="N60" s="1065"/>
      <c r="AQ60" s="1065"/>
      <c r="AR60" s="1065"/>
      <c r="AS60" s="1065"/>
      <c r="AT60" s="1065"/>
      <c r="BC60" s="1065"/>
      <c r="BD60" s="1065"/>
      <c r="BE60" s="1065"/>
      <c r="BF60" s="1065"/>
      <c r="BO60" s="1065"/>
      <c r="BP60" s="1065"/>
      <c r="BQ60" s="1065"/>
      <c r="BR60" s="1065"/>
      <c r="CA60" s="1065"/>
      <c r="CB60" s="1065"/>
      <c r="CC60" s="1065"/>
      <c r="CD60" s="1065"/>
      <c r="CM60" s="1065"/>
      <c r="CN60" s="1065"/>
      <c r="CO60" s="1065"/>
      <c r="CP60" s="1065"/>
      <c r="CY60" s="1065"/>
      <c r="CZ60" s="1065"/>
      <c r="DA60" s="1065"/>
      <c r="DB60" s="1065"/>
      <c r="DC60" s="1065"/>
      <c r="DD60" s="1088"/>
      <c r="DE60" s="1051"/>
    </row>
    <row r="61" spans="1:109" s="1045" customFormat="1">
      <c r="A61" s="363"/>
      <c r="B61" s="1052"/>
      <c r="C61" s="1053"/>
      <c r="D61" s="1053"/>
      <c r="E61" s="1053"/>
      <c r="F61" s="1053"/>
      <c r="G61" s="1053"/>
      <c r="H61" s="1053"/>
      <c r="I61" s="1053"/>
      <c r="J61" s="1053"/>
      <c r="K61" s="1053"/>
      <c r="L61" s="1053"/>
      <c r="M61" s="1071"/>
      <c r="N61" s="1071"/>
      <c r="O61" s="1053"/>
      <c r="P61" s="1053"/>
      <c r="Q61" s="1053"/>
      <c r="R61" s="1053"/>
      <c r="S61" s="1053"/>
      <c r="T61" s="1053"/>
      <c r="U61" s="1053"/>
      <c r="V61" s="1053"/>
      <c r="W61" s="1053"/>
      <c r="X61" s="1053"/>
      <c r="Y61" s="1053"/>
      <c r="Z61" s="1053"/>
      <c r="AA61" s="1053"/>
      <c r="AB61" s="1053"/>
      <c r="AC61" s="1053"/>
      <c r="AD61" s="1053"/>
      <c r="AE61" s="1053"/>
      <c r="AF61" s="1053"/>
      <c r="AG61" s="1053"/>
      <c r="AH61" s="1053"/>
      <c r="AI61" s="1053"/>
      <c r="AJ61" s="1053"/>
      <c r="AK61" s="1053"/>
      <c r="AL61" s="1053"/>
      <c r="AM61" s="1053"/>
      <c r="AN61" s="1053"/>
      <c r="AO61" s="1053"/>
      <c r="AP61" s="1053"/>
      <c r="AQ61" s="1053"/>
      <c r="AR61" s="1053"/>
      <c r="AS61" s="1071"/>
      <c r="AT61" s="1071"/>
      <c r="AU61" s="1053"/>
      <c r="AV61" s="1053"/>
      <c r="AW61" s="1053"/>
      <c r="AX61" s="1053"/>
      <c r="AY61" s="1053"/>
      <c r="AZ61" s="1053"/>
      <c r="BA61" s="1053"/>
      <c r="BB61" s="1053"/>
      <c r="BC61" s="1053"/>
      <c r="BD61" s="1053"/>
      <c r="BE61" s="1071"/>
      <c r="BF61" s="1071"/>
      <c r="BG61" s="1053"/>
      <c r="BH61" s="1053"/>
      <c r="BI61" s="1053"/>
      <c r="BJ61" s="1053"/>
      <c r="BK61" s="1053"/>
      <c r="BL61" s="1053"/>
      <c r="BM61" s="1053"/>
      <c r="BN61" s="1053"/>
      <c r="BO61" s="1053"/>
      <c r="BP61" s="1053"/>
      <c r="BQ61" s="1071"/>
      <c r="BR61" s="1071"/>
      <c r="BS61" s="1053"/>
      <c r="BT61" s="1053"/>
      <c r="BU61" s="1053"/>
      <c r="BV61" s="1053"/>
      <c r="BW61" s="1053"/>
      <c r="BX61" s="1053"/>
      <c r="BY61" s="1053"/>
      <c r="BZ61" s="1053"/>
      <c r="CA61" s="1053"/>
      <c r="CB61" s="1053"/>
      <c r="CC61" s="1071"/>
      <c r="CD61" s="1071"/>
      <c r="CE61" s="1053"/>
      <c r="CF61" s="1053"/>
      <c r="CG61" s="1053"/>
      <c r="CH61" s="1053"/>
      <c r="CI61" s="1053"/>
      <c r="CJ61" s="1053"/>
      <c r="CK61" s="1053"/>
      <c r="CL61" s="1053"/>
      <c r="CM61" s="1053"/>
      <c r="CN61" s="1053"/>
      <c r="CO61" s="1071"/>
      <c r="CP61" s="1071"/>
      <c r="CQ61" s="1053"/>
      <c r="CR61" s="1053"/>
      <c r="CS61" s="1053"/>
      <c r="CT61" s="1053"/>
      <c r="CU61" s="1053"/>
      <c r="CV61" s="1053"/>
      <c r="CW61" s="1053"/>
      <c r="CX61" s="1053"/>
      <c r="CY61" s="1053"/>
      <c r="CZ61" s="1053"/>
      <c r="DA61" s="1071"/>
      <c r="DB61" s="1071"/>
      <c r="DC61" s="1071"/>
      <c r="DD61" s="1089"/>
      <c r="DE61" s="1051"/>
    </row>
    <row r="62" spans="1:109">
      <c r="B62" s="1050"/>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0"/>
      <c r="AH62" s="1050"/>
      <c r="AI62" s="1050"/>
      <c r="AJ62" s="1050"/>
      <c r="AK62" s="1050"/>
      <c r="AL62" s="1050"/>
      <c r="AM62" s="1050"/>
      <c r="AN62" s="1050"/>
      <c r="AO62" s="1050"/>
      <c r="AP62" s="1050"/>
      <c r="AQ62" s="1050"/>
      <c r="AR62" s="1050"/>
      <c r="AS62" s="1050"/>
      <c r="AT62" s="1050"/>
      <c r="AU62" s="1050"/>
      <c r="AV62" s="1050"/>
      <c r="AW62" s="1050"/>
      <c r="AX62" s="1050"/>
      <c r="AY62" s="1050"/>
      <c r="AZ62" s="1050"/>
      <c r="BA62" s="1050"/>
      <c r="BB62" s="1050"/>
      <c r="BC62" s="1050"/>
      <c r="BD62" s="1050"/>
      <c r="BE62" s="1050"/>
      <c r="BF62" s="1050"/>
      <c r="BG62" s="1050"/>
      <c r="BH62" s="1050"/>
      <c r="BI62" s="1050"/>
      <c r="BJ62" s="1050"/>
      <c r="BK62" s="1050"/>
      <c r="BL62" s="1050"/>
      <c r="BM62" s="1050"/>
      <c r="BN62" s="1050"/>
      <c r="BO62" s="1050"/>
      <c r="BP62" s="1050"/>
      <c r="BQ62" s="1050"/>
      <c r="BR62" s="1050"/>
      <c r="BS62" s="1050"/>
      <c r="BT62" s="1050"/>
      <c r="BU62" s="1050"/>
      <c r="BV62" s="1050"/>
      <c r="BW62" s="1050"/>
      <c r="BX62" s="1050"/>
      <c r="BY62" s="1050"/>
      <c r="BZ62" s="1050"/>
      <c r="CA62" s="1050"/>
      <c r="CB62" s="1050"/>
      <c r="CC62" s="1050"/>
      <c r="CD62" s="1050"/>
      <c r="CE62" s="1050"/>
      <c r="CF62" s="1050"/>
      <c r="CG62" s="1050"/>
      <c r="CH62" s="1050"/>
      <c r="CI62" s="1050"/>
      <c r="CJ62" s="1050"/>
      <c r="CK62" s="1050"/>
      <c r="CL62" s="1050"/>
      <c r="CM62" s="1050"/>
      <c r="CN62" s="1050"/>
      <c r="CO62" s="1050"/>
      <c r="CP62" s="1050"/>
      <c r="CQ62" s="1050"/>
      <c r="CR62" s="1050"/>
      <c r="CS62" s="1050"/>
      <c r="CT62" s="1050"/>
      <c r="CU62" s="1050"/>
      <c r="CV62" s="1050"/>
      <c r="CW62" s="1050"/>
      <c r="CX62" s="1050"/>
      <c r="CY62" s="1050"/>
      <c r="CZ62" s="1050"/>
      <c r="DA62" s="1050"/>
      <c r="DB62" s="1050"/>
      <c r="DC62" s="1050"/>
      <c r="DD62" s="1050"/>
      <c r="DE62" s="738"/>
    </row>
    <row r="63" spans="1:109" ht="17.25">
      <c r="B63" s="736" t="s">
        <v>327</v>
      </c>
    </row>
    <row r="64" spans="1:109">
      <c r="B64" s="727"/>
      <c r="G64" s="1054"/>
      <c r="N64" s="1073"/>
      <c r="AM64" s="1054"/>
      <c r="AN64" s="1054" t="s">
        <v>552</v>
      </c>
      <c r="AP64" s="1045"/>
      <c r="AQ64" s="1045"/>
      <c r="AR64" s="1045"/>
      <c r="AY64" s="1054"/>
      <c r="BA64" s="1045"/>
      <c r="BB64" s="1045"/>
      <c r="BC64" s="1045"/>
      <c r="BK64" s="1054"/>
      <c r="BM64" s="1045"/>
      <c r="BN64" s="1045"/>
      <c r="BO64" s="1045"/>
      <c r="BW64" s="1054"/>
      <c r="BY64" s="1045"/>
      <c r="BZ64" s="1045"/>
      <c r="CA64" s="1045"/>
      <c r="CI64" s="1054"/>
      <c r="CK64" s="1045"/>
      <c r="CL64" s="1045"/>
      <c r="CM64" s="1045"/>
      <c r="CU64" s="1054"/>
      <c r="CW64" s="1045"/>
      <c r="CX64" s="1045"/>
      <c r="CY64" s="1045"/>
    </row>
    <row r="65" spans="2:107">
      <c r="B65" s="727"/>
      <c r="AN65" s="1074" t="s">
        <v>556</v>
      </c>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4"/>
    </row>
    <row r="66" spans="2:107">
      <c r="B66" s="727"/>
      <c r="AN66" s="1075"/>
      <c r="AO66" s="1081"/>
      <c r="AP66" s="1081"/>
      <c r="AQ66" s="1081"/>
      <c r="AR66" s="1081"/>
      <c r="AS66" s="1081"/>
      <c r="AT66" s="1081"/>
      <c r="AU66" s="1081"/>
      <c r="AV66" s="1081"/>
      <c r="AW66" s="1081"/>
      <c r="AX66" s="1081"/>
      <c r="AY66" s="1081"/>
      <c r="AZ66" s="1081"/>
      <c r="BA66" s="1081"/>
      <c r="BB66" s="1081"/>
      <c r="BC66" s="1081"/>
      <c r="BD66" s="1081"/>
      <c r="BE66" s="1081"/>
      <c r="BF66" s="1081"/>
      <c r="BG66" s="1081"/>
      <c r="BH66" s="1081"/>
      <c r="BI66" s="1081"/>
      <c r="BJ66" s="1081"/>
      <c r="BK66" s="1081"/>
      <c r="BL66" s="1081"/>
      <c r="BM66" s="1081"/>
      <c r="BN66" s="1081"/>
      <c r="BO66" s="1081"/>
      <c r="BP66" s="1081"/>
      <c r="BQ66" s="1081"/>
      <c r="BR66" s="1081"/>
      <c r="BS66" s="1081"/>
      <c r="BT66" s="1081"/>
      <c r="BU66" s="1081"/>
      <c r="BV66" s="1081"/>
      <c r="BW66" s="1081"/>
      <c r="BX66" s="1081"/>
      <c r="BY66" s="1081"/>
      <c r="BZ66" s="1081"/>
      <c r="CA66" s="1081"/>
      <c r="CB66" s="1081"/>
      <c r="CC66" s="1081"/>
      <c r="CD66" s="1081"/>
      <c r="CE66" s="1081"/>
      <c r="CF66" s="1081"/>
      <c r="CG66" s="1081"/>
      <c r="CH66" s="1081"/>
      <c r="CI66" s="1081"/>
      <c r="CJ66" s="1081"/>
      <c r="CK66" s="1081"/>
      <c r="CL66" s="1081"/>
      <c r="CM66" s="1081"/>
      <c r="CN66" s="1081"/>
      <c r="CO66" s="1081"/>
      <c r="CP66" s="1081"/>
      <c r="CQ66" s="1081"/>
      <c r="CR66" s="1081"/>
      <c r="CS66" s="1081"/>
      <c r="CT66" s="1081"/>
      <c r="CU66" s="1081"/>
      <c r="CV66" s="1081"/>
      <c r="CW66" s="1081"/>
      <c r="CX66" s="1081"/>
      <c r="CY66" s="1081"/>
      <c r="CZ66" s="1081"/>
      <c r="DA66" s="1081"/>
      <c r="DB66" s="1081"/>
      <c r="DC66" s="1085"/>
    </row>
    <row r="67" spans="2:107">
      <c r="B67" s="727"/>
      <c r="AN67" s="1075"/>
      <c r="AO67" s="1081"/>
      <c r="AP67" s="1081"/>
      <c r="AQ67" s="1081"/>
      <c r="AR67" s="1081"/>
      <c r="AS67" s="1081"/>
      <c r="AT67" s="1081"/>
      <c r="AU67" s="1081"/>
      <c r="AV67" s="1081"/>
      <c r="AW67" s="1081"/>
      <c r="AX67" s="1081"/>
      <c r="AY67" s="1081"/>
      <c r="AZ67" s="1081"/>
      <c r="BA67" s="1081"/>
      <c r="BB67" s="1081"/>
      <c r="BC67" s="1081"/>
      <c r="BD67" s="1081"/>
      <c r="BE67" s="1081"/>
      <c r="BF67" s="1081"/>
      <c r="BG67" s="1081"/>
      <c r="BH67" s="1081"/>
      <c r="BI67" s="1081"/>
      <c r="BJ67" s="1081"/>
      <c r="BK67" s="1081"/>
      <c r="BL67" s="1081"/>
      <c r="BM67" s="1081"/>
      <c r="BN67" s="1081"/>
      <c r="BO67" s="1081"/>
      <c r="BP67" s="1081"/>
      <c r="BQ67" s="1081"/>
      <c r="BR67" s="1081"/>
      <c r="BS67" s="1081"/>
      <c r="BT67" s="1081"/>
      <c r="BU67" s="1081"/>
      <c r="BV67" s="1081"/>
      <c r="BW67" s="1081"/>
      <c r="BX67" s="1081"/>
      <c r="BY67" s="1081"/>
      <c r="BZ67" s="1081"/>
      <c r="CA67" s="1081"/>
      <c r="CB67" s="1081"/>
      <c r="CC67" s="1081"/>
      <c r="CD67" s="1081"/>
      <c r="CE67" s="1081"/>
      <c r="CF67" s="1081"/>
      <c r="CG67" s="1081"/>
      <c r="CH67" s="1081"/>
      <c r="CI67" s="1081"/>
      <c r="CJ67" s="1081"/>
      <c r="CK67" s="1081"/>
      <c r="CL67" s="1081"/>
      <c r="CM67" s="1081"/>
      <c r="CN67" s="1081"/>
      <c r="CO67" s="1081"/>
      <c r="CP67" s="1081"/>
      <c r="CQ67" s="1081"/>
      <c r="CR67" s="1081"/>
      <c r="CS67" s="1081"/>
      <c r="CT67" s="1081"/>
      <c r="CU67" s="1081"/>
      <c r="CV67" s="1081"/>
      <c r="CW67" s="1081"/>
      <c r="CX67" s="1081"/>
      <c r="CY67" s="1081"/>
      <c r="CZ67" s="1081"/>
      <c r="DA67" s="1081"/>
      <c r="DB67" s="1081"/>
      <c r="DC67" s="1085"/>
    </row>
    <row r="68" spans="2:107">
      <c r="B68" s="727"/>
      <c r="AN68" s="1075"/>
      <c r="AO68" s="1081"/>
      <c r="AP68" s="1081"/>
      <c r="AQ68" s="1081"/>
      <c r="AR68" s="1081"/>
      <c r="AS68" s="1081"/>
      <c r="AT68" s="1081"/>
      <c r="AU68" s="1081"/>
      <c r="AV68" s="1081"/>
      <c r="AW68" s="1081"/>
      <c r="AX68" s="1081"/>
      <c r="AY68" s="1081"/>
      <c r="AZ68" s="1081"/>
      <c r="BA68" s="1081"/>
      <c r="BB68" s="1081"/>
      <c r="BC68" s="1081"/>
      <c r="BD68" s="1081"/>
      <c r="BE68" s="1081"/>
      <c r="BF68" s="1081"/>
      <c r="BG68" s="1081"/>
      <c r="BH68" s="1081"/>
      <c r="BI68" s="1081"/>
      <c r="BJ68" s="1081"/>
      <c r="BK68" s="1081"/>
      <c r="BL68" s="1081"/>
      <c r="BM68" s="1081"/>
      <c r="BN68" s="1081"/>
      <c r="BO68" s="1081"/>
      <c r="BP68" s="1081"/>
      <c r="BQ68" s="1081"/>
      <c r="BR68" s="1081"/>
      <c r="BS68" s="1081"/>
      <c r="BT68" s="1081"/>
      <c r="BU68" s="1081"/>
      <c r="BV68" s="1081"/>
      <c r="BW68" s="1081"/>
      <c r="BX68" s="1081"/>
      <c r="BY68" s="1081"/>
      <c r="BZ68" s="1081"/>
      <c r="CA68" s="1081"/>
      <c r="CB68" s="1081"/>
      <c r="CC68" s="1081"/>
      <c r="CD68" s="1081"/>
      <c r="CE68" s="1081"/>
      <c r="CF68" s="1081"/>
      <c r="CG68" s="1081"/>
      <c r="CH68" s="1081"/>
      <c r="CI68" s="1081"/>
      <c r="CJ68" s="1081"/>
      <c r="CK68" s="1081"/>
      <c r="CL68" s="1081"/>
      <c r="CM68" s="1081"/>
      <c r="CN68" s="1081"/>
      <c r="CO68" s="1081"/>
      <c r="CP68" s="1081"/>
      <c r="CQ68" s="1081"/>
      <c r="CR68" s="1081"/>
      <c r="CS68" s="1081"/>
      <c r="CT68" s="1081"/>
      <c r="CU68" s="1081"/>
      <c r="CV68" s="1081"/>
      <c r="CW68" s="1081"/>
      <c r="CX68" s="1081"/>
      <c r="CY68" s="1081"/>
      <c r="CZ68" s="1081"/>
      <c r="DA68" s="1081"/>
      <c r="DB68" s="1081"/>
      <c r="DC68" s="1085"/>
    </row>
    <row r="69" spans="2:107">
      <c r="B69" s="727"/>
      <c r="AN69" s="1076"/>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6"/>
    </row>
    <row r="70" spans="2:107">
      <c r="B70" s="727"/>
      <c r="H70" s="1059"/>
      <c r="I70" s="1059"/>
      <c r="J70" s="1062"/>
      <c r="K70" s="1062"/>
      <c r="L70" s="1069"/>
      <c r="M70" s="1062"/>
      <c r="N70" s="1069"/>
      <c r="AN70" s="1058"/>
      <c r="AO70" s="1058"/>
      <c r="AP70" s="1058"/>
      <c r="AZ70" s="1058"/>
      <c r="BA70" s="1058"/>
      <c r="BB70" s="1058"/>
      <c r="BL70" s="1058"/>
      <c r="BM70" s="1058"/>
      <c r="BN70" s="1058"/>
      <c r="BX70" s="1058"/>
      <c r="BY70" s="1058"/>
      <c r="BZ70" s="1058"/>
      <c r="CJ70" s="1058"/>
      <c r="CK70" s="1058"/>
      <c r="CL70" s="1058"/>
      <c r="CV70" s="1058"/>
      <c r="CW70" s="1058"/>
      <c r="CX70" s="1058"/>
    </row>
    <row r="71" spans="2:107">
      <c r="B71" s="727"/>
      <c r="G71" s="1057"/>
      <c r="I71" s="1061"/>
      <c r="J71" s="1062"/>
      <c r="K71" s="1062"/>
      <c r="L71" s="1069"/>
      <c r="M71" s="1062"/>
      <c r="N71" s="1069"/>
      <c r="AM71" s="1057"/>
      <c r="AN71" s="363" t="s">
        <v>168</v>
      </c>
    </row>
    <row r="72" spans="2:107">
      <c r="B72" s="727"/>
      <c r="G72" s="1055"/>
      <c r="H72" s="1055"/>
      <c r="I72" s="1055"/>
      <c r="J72" s="1055"/>
      <c r="K72" s="1063"/>
      <c r="L72" s="1063"/>
      <c r="M72" s="1070"/>
      <c r="N72" s="1070"/>
      <c r="AN72" s="1077"/>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4"/>
      <c r="BP72" s="1079" t="s">
        <v>443</v>
      </c>
      <c r="BQ72" s="1079"/>
      <c r="BR72" s="1079"/>
      <c r="BS72" s="1079"/>
      <c r="BT72" s="1079"/>
      <c r="BU72" s="1079"/>
      <c r="BV72" s="1079"/>
      <c r="BW72" s="1079"/>
      <c r="BX72" s="1079" t="s">
        <v>527</v>
      </c>
      <c r="BY72" s="1079"/>
      <c r="BZ72" s="1079"/>
      <c r="CA72" s="1079"/>
      <c r="CB72" s="1079"/>
      <c r="CC72" s="1079"/>
      <c r="CD72" s="1079"/>
      <c r="CE72" s="1079"/>
      <c r="CF72" s="1079" t="s">
        <v>528</v>
      </c>
      <c r="CG72" s="1079"/>
      <c r="CH72" s="1079"/>
      <c r="CI72" s="1079"/>
      <c r="CJ72" s="1079"/>
      <c r="CK72" s="1079"/>
      <c r="CL72" s="1079"/>
      <c r="CM72" s="1079"/>
      <c r="CN72" s="1079" t="s">
        <v>529</v>
      </c>
      <c r="CO72" s="1079"/>
      <c r="CP72" s="1079"/>
      <c r="CQ72" s="1079"/>
      <c r="CR72" s="1079"/>
      <c r="CS72" s="1079"/>
      <c r="CT72" s="1079"/>
      <c r="CU72" s="1079"/>
      <c r="CV72" s="1079" t="s">
        <v>530</v>
      </c>
      <c r="CW72" s="1079"/>
      <c r="CX72" s="1079"/>
      <c r="CY72" s="1079"/>
      <c r="CZ72" s="1079"/>
      <c r="DA72" s="1079"/>
      <c r="DB72" s="1079"/>
      <c r="DC72" s="1079"/>
    </row>
    <row r="73" spans="2:107">
      <c r="B73" s="727"/>
      <c r="G73" s="1056"/>
      <c r="H73" s="1056"/>
      <c r="I73" s="1056"/>
      <c r="J73" s="1056"/>
      <c r="K73" s="1066"/>
      <c r="L73" s="1066"/>
      <c r="M73" s="1066"/>
      <c r="N73" s="1066"/>
      <c r="AM73" s="1058"/>
      <c r="AN73" s="1078" t="s">
        <v>553</v>
      </c>
      <c r="AO73" s="1078"/>
      <c r="AP73" s="1078"/>
      <c r="AQ73" s="1078"/>
      <c r="AR73" s="1078"/>
      <c r="AS73" s="1078"/>
      <c r="AT73" s="1078"/>
      <c r="AU73" s="1078"/>
      <c r="AV73" s="1078"/>
      <c r="AW73" s="1078"/>
      <c r="AX73" s="1078"/>
      <c r="AY73" s="1078"/>
      <c r="AZ73" s="1078"/>
      <c r="BA73" s="1078"/>
      <c r="BB73" s="1078" t="s">
        <v>554</v>
      </c>
      <c r="BC73" s="1078"/>
      <c r="BD73" s="1078"/>
      <c r="BE73" s="1078"/>
      <c r="BF73" s="1078"/>
      <c r="BG73" s="1078"/>
      <c r="BH73" s="1078"/>
      <c r="BI73" s="1078"/>
      <c r="BJ73" s="1078"/>
      <c r="BK73" s="1078"/>
      <c r="BL73" s="1078"/>
      <c r="BM73" s="1078"/>
      <c r="BN73" s="1078"/>
      <c r="BO73" s="1078"/>
      <c r="BP73" s="1083"/>
      <c r="BQ73" s="1083"/>
      <c r="BR73" s="1083"/>
      <c r="BS73" s="1083"/>
      <c r="BT73" s="1083"/>
      <c r="BU73" s="1083"/>
      <c r="BV73" s="1083"/>
      <c r="BW73" s="1083"/>
      <c r="BX73" s="1083"/>
      <c r="BY73" s="1083"/>
      <c r="BZ73" s="1083"/>
      <c r="CA73" s="1083"/>
      <c r="CB73" s="1083"/>
      <c r="CC73" s="1083"/>
      <c r="CD73" s="1083"/>
      <c r="CE73" s="1083"/>
      <c r="CF73" s="1083"/>
      <c r="CG73" s="1083"/>
      <c r="CH73" s="1083"/>
      <c r="CI73" s="1083"/>
      <c r="CJ73" s="1083"/>
      <c r="CK73" s="1083"/>
      <c r="CL73" s="1083"/>
      <c r="CM73" s="1083"/>
      <c r="CN73" s="1083"/>
      <c r="CO73" s="1083"/>
      <c r="CP73" s="1083"/>
      <c r="CQ73" s="1083"/>
      <c r="CR73" s="1083"/>
      <c r="CS73" s="1083"/>
      <c r="CT73" s="1083"/>
      <c r="CU73" s="1083"/>
      <c r="CV73" s="1083"/>
      <c r="CW73" s="1083"/>
      <c r="CX73" s="1083"/>
      <c r="CY73" s="1083"/>
      <c r="CZ73" s="1083"/>
      <c r="DA73" s="1083"/>
      <c r="DB73" s="1083"/>
      <c r="DC73" s="1083"/>
    </row>
    <row r="74" spans="2:107">
      <c r="B74" s="727"/>
      <c r="G74" s="1056"/>
      <c r="H74" s="1056"/>
      <c r="I74" s="1056"/>
      <c r="J74" s="1056"/>
      <c r="K74" s="1066"/>
      <c r="L74" s="1066"/>
      <c r="M74" s="1066"/>
      <c r="N74" s="1066"/>
      <c r="AM74" s="1058"/>
      <c r="AN74" s="1078"/>
      <c r="AO74" s="1078"/>
      <c r="AP74" s="1078"/>
      <c r="AQ74" s="1078"/>
      <c r="AR74" s="1078"/>
      <c r="AS74" s="1078"/>
      <c r="AT74" s="1078"/>
      <c r="AU74" s="1078"/>
      <c r="AV74" s="1078"/>
      <c r="AW74" s="1078"/>
      <c r="AX74" s="1078"/>
      <c r="AY74" s="1078"/>
      <c r="AZ74" s="1078"/>
      <c r="BA74" s="1078"/>
      <c r="BB74" s="1078"/>
      <c r="BC74" s="1078"/>
      <c r="BD74" s="1078"/>
      <c r="BE74" s="1078"/>
      <c r="BF74" s="1078"/>
      <c r="BG74" s="1078"/>
      <c r="BH74" s="1078"/>
      <c r="BI74" s="1078"/>
      <c r="BJ74" s="1078"/>
      <c r="BK74" s="1078"/>
      <c r="BL74" s="1078"/>
      <c r="BM74" s="1078"/>
      <c r="BN74" s="1078"/>
      <c r="BO74" s="1078"/>
      <c r="BP74" s="1083"/>
      <c r="BQ74" s="1083"/>
      <c r="BR74" s="1083"/>
      <c r="BS74" s="1083"/>
      <c r="BT74" s="1083"/>
      <c r="BU74" s="1083"/>
      <c r="BV74" s="1083"/>
      <c r="BW74" s="1083"/>
      <c r="BX74" s="1083"/>
      <c r="BY74" s="1083"/>
      <c r="BZ74" s="1083"/>
      <c r="CA74" s="1083"/>
      <c r="CB74" s="1083"/>
      <c r="CC74" s="1083"/>
      <c r="CD74" s="1083"/>
      <c r="CE74" s="1083"/>
      <c r="CF74" s="1083"/>
      <c r="CG74" s="1083"/>
      <c r="CH74" s="1083"/>
      <c r="CI74" s="1083"/>
      <c r="CJ74" s="1083"/>
      <c r="CK74" s="1083"/>
      <c r="CL74" s="1083"/>
      <c r="CM74" s="1083"/>
      <c r="CN74" s="1083"/>
      <c r="CO74" s="1083"/>
      <c r="CP74" s="1083"/>
      <c r="CQ74" s="1083"/>
      <c r="CR74" s="1083"/>
      <c r="CS74" s="1083"/>
      <c r="CT74" s="1083"/>
      <c r="CU74" s="1083"/>
      <c r="CV74" s="1083"/>
      <c r="CW74" s="1083"/>
      <c r="CX74" s="1083"/>
      <c r="CY74" s="1083"/>
      <c r="CZ74" s="1083"/>
      <c r="DA74" s="1083"/>
      <c r="DB74" s="1083"/>
      <c r="DC74" s="1083"/>
    </row>
    <row r="75" spans="2:107">
      <c r="B75" s="727"/>
      <c r="G75" s="1056"/>
      <c r="H75" s="1056"/>
      <c r="I75" s="1055"/>
      <c r="J75" s="1055"/>
      <c r="K75" s="1064"/>
      <c r="L75" s="1064"/>
      <c r="M75" s="1064"/>
      <c r="N75" s="1064"/>
      <c r="AM75" s="1058"/>
      <c r="AN75" s="1078"/>
      <c r="AO75" s="1078"/>
      <c r="AP75" s="1078"/>
      <c r="AQ75" s="1078"/>
      <c r="AR75" s="1078"/>
      <c r="AS75" s="1078"/>
      <c r="AT75" s="1078"/>
      <c r="AU75" s="1078"/>
      <c r="AV75" s="1078"/>
      <c r="AW75" s="1078"/>
      <c r="AX75" s="1078"/>
      <c r="AY75" s="1078"/>
      <c r="AZ75" s="1078"/>
      <c r="BA75" s="1078"/>
      <c r="BB75" s="1078" t="s">
        <v>409</v>
      </c>
      <c r="BC75" s="1078"/>
      <c r="BD75" s="1078"/>
      <c r="BE75" s="1078"/>
      <c r="BF75" s="1078"/>
      <c r="BG75" s="1078"/>
      <c r="BH75" s="1078"/>
      <c r="BI75" s="1078"/>
      <c r="BJ75" s="1078"/>
      <c r="BK75" s="1078"/>
      <c r="BL75" s="1078"/>
      <c r="BM75" s="1078"/>
      <c r="BN75" s="1078"/>
      <c r="BO75" s="1078"/>
      <c r="BP75" s="1083">
        <v>1</v>
      </c>
      <c r="BQ75" s="1083"/>
      <c r="BR75" s="1083"/>
      <c r="BS75" s="1083"/>
      <c r="BT75" s="1083"/>
      <c r="BU75" s="1083"/>
      <c r="BV75" s="1083"/>
      <c r="BW75" s="1083"/>
      <c r="BX75" s="1083">
        <v>0.8</v>
      </c>
      <c r="BY75" s="1083"/>
      <c r="BZ75" s="1083"/>
      <c r="CA75" s="1083"/>
      <c r="CB75" s="1083"/>
      <c r="CC75" s="1083"/>
      <c r="CD75" s="1083"/>
      <c r="CE75" s="1083"/>
      <c r="CF75" s="1083">
        <v>0.8</v>
      </c>
      <c r="CG75" s="1083"/>
      <c r="CH75" s="1083"/>
      <c r="CI75" s="1083"/>
      <c r="CJ75" s="1083"/>
      <c r="CK75" s="1083"/>
      <c r="CL75" s="1083"/>
      <c r="CM75" s="1083"/>
      <c r="CN75" s="1083">
        <v>1</v>
      </c>
      <c r="CO75" s="1083"/>
      <c r="CP75" s="1083"/>
      <c r="CQ75" s="1083"/>
      <c r="CR75" s="1083"/>
      <c r="CS75" s="1083"/>
      <c r="CT75" s="1083"/>
      <c r="CU75" s="1083"/>
      <c r="CV75" s="1083">
        <v>1.4</v>
      </c>
      <c r="CW75" s="1083"/>
      <c r="CX75" s="1083"/>
      <c r="CY75" s="1083"/>
      <c r="CZ75" s="1083"/>
      <c r="DA75" s="1083"/>
      <c r="DB75" s="1083"/>
      <c r="DC75" s="1083"/>
    </row>
    <row r="76" spans="2:107">
      <c r="B76" s="727"/>
      <c r="G76" s="1056"/>
      <c r="H76" s="1056"/>
      <c r="I76" s="1055"/>
      <c r="J76" s="1055"/>
      <c r="K76" s="1064"/>
      <c r="L76" s="1064"/>
      <c r="M76" s="1064"/>
      <c r="N76" s="1064"/>
      <c r="AM76" s="1058"/>
      <c r="AN76" s="1078"/>
      <c r="AO76" s="1078"/>
      <c r="AP76" s="1078"/>
      <c r="AQ76" s="1078"/>
      <c r="AR76" s="1078"/>
      <c r="AS76" s="1078"/>
      <c r="AT76" s="1078"/>
      <c r="AU76" s="1078"/>
      <c r="AV76" s="1078"/>
      <c r="AW76" s="1078"/>
      <c r="AX76" s="1078"/>
      <c r="AY76" s="1078"/>
      <c r="AZ76" s="1078"/>
      <c r="BA76" s="1078"/>
      <c r="BB76" s="1078"/>
      <c r="BC76" s="1078"/>
      <c r="BD76" s="1078"/>
      <c r="BE76" s="1078"/>
      <c r="BF76" s="1078"/>
      <c r="BG76" s="1078"/>
      <c r="BH76" s="1078"/>
      <c r="BI76" s="1078"/>
      <c r="BJ76" s="1078"/>
      <c r="BK76" s="1078"/>
      <c r="BL76" s="1078"/>
      <c r="BM76" s="1078"/>
      <c r="BN76" s="1078"/>
      <c r="BO76" s="1078"/>
      <c r="BP76" s="1083"/>
      <c r="BQ76" s="1083"/>
      <c r="BR76" s="1083"/>
      <c r="BS76" s="1083"/>
      <c r="BT76" s="1083"/>
      <c r="BU76" s="1083"/>
      <c r="BV76" s="1083"/>
      <c r="BW76" s="1083"/>
      <c r="BX76" s="1083"/>
      <c r="BY76" s="1083"/>
      <c r="BZ76" s="1083"/>
      <c r="CA76" s="1083"/>
      <c r="CB76" s="1083"/>
      <c r="CC76" s="1083"/>
      <c r="CD76" s="1083"/>
      <c r="CE76" s="1083"/>
      <c r="CF76" s="1083"/>
      <c r="CG76" s="1083"/>
      <c r="CH76" s="1083"/>
      <c r="CI76" s="1083"/>
      <c r="CJ76" s="1083"/>
      <c r="CK76" s="1083"/>
      <c r="CL76" s="1083"/>
      <c r="CM76" s="1083"/>
      <c r="CN76" s="1083"/>
      <c r="CO76" s="1083"/>
      <c r="CP76" s="1083"/>
      <c r="CQ76" s="1083"/>
      <c r="CR76" s="1083"/>
      <c r="CS76" s="1083"/>
      <c r="CT76" s="1083"/>
      <c r="CU76" s="1083"/>
      <c r="CV76" s="1083"/>
      <c r="CW76" s="1083"/>
      <c r="CX76" s="1083"/>
      <c r="CY76" s="1083"/>
      <c r="CZ76" s="1083"/>
      <c r="DA76" s="1083"/>
      <c r="DB76" s="1083"/>
      <c r="DC76" s="1083"/>
    </row>
    <row r="77" spans="2:107">
      <c r="B77" s="727"/>
      <c r="G77" s="1055"/>
      <c r="H77" s="1055"/>
      <c r="I77" s="1055"/>
      <c r="J77" s="1055"/>
      <c r="K77" s="1066"/>
      <c r="L77" s="1066"/>
      <c r="M77" s="1066"/>
      <c r="N77" s="1066"/>
      <c r="AN77" s="1079" t="s">
        <v>67</v>
      </c>
      <c r="AO77" s="1079"/>
      <c r="AP77" s="1079"/>
      <c r="AQ77" s="1079"/>
      <c r="AR77" s="1079"/>
      <c r="AS77" s="1079"/>
      <c r="AT77" s="1079"/>
      <c r="AU77" s="1079"/>
      <c r="AV77" s="1079"/>
      <c r="AW77" s="1079"/>
      <c r="AX77" s="1079"/>
      <c r="AY77" s="1079"/>
      <c r="AZ77" s="1079"/>
      <c r="BA77" s="1079"/>
      <c r="BB77" s="1078" t="s">
        <v>554</v>
      </c>
      <c r="BC77" s="1078"/>
      <c r="BD77" s="1078"/>
      <c r="BE77" s="1078"/>
      <c r="BF77" s="1078"/>
      <c r="BG77" s="1078"/>
      <c r="BH77" s="1078"/>
      <c r="BI77" s="1078"/>
      <c r="BJ77" s="1078"/>
      <c r="BK77" s="1078"/>
      <c r="BL77" s="1078"/>
      <c r="BM77" s="1078"/>
      <c r="BN77" s="1078"/>
      <c r="BO77" s="1078"/>
      <c r="BP77" s="1083">
        <v>31.9</v>
      </c>
      <c r="BQ77" s="1083"/>
      <c r="BR77" s="1083"/>
      <c r="BS77" s="1083"/>
      <c r="BT77" s="1083"/>
      <c r="BU77" s="1083"/>
      <c r="BV77" s="1083"/>
      <c r="BW77" s="1083"/>
      <c r="BX77" s="1083">
        <v>24.2</v>
      </c>
      <c r="BY77" s="1083"/>
      <c r="BZ77" s="1083"/>
      <c r="CA77" s="1083"/>
      <c r="CB77" s="1083"/>
      <c r="CC77" s="1083"/>
      <c r="CD77" s="1083"/>
      <c r="CE77" s="1083"/>
      <c r="CF77" s="1083">
        <v>22.1</v>
      </c>
      <c r="CG77" s="1083"/>
      <c r="CH77" s="1083"/>
      <c r="CI77" s="1083"/>
      <c r="CJ77" s="1083"/>
      <c r="CK77" s="1083"/>
      <c r="CL77" s="1083"/>
      <c r="CM77" s="1083"/>
      <c r="CN77" s="1083">
        <v>20.399999999999999</v>
      </c>
      <c r="CO77" s="1083"/>
      <c r="CP77" s="1083"/>
      <c r="CQ77" s="1083"/>
      <c r="CR77" s="1083"/>
      <c r="CS77" s="1083"/>
      <c r="CT77" s="1083"/>
      <c r="CU77" s="1083"/>
      <c r="CV77" s="1083">
        <v>11.2</v>
      </c>
      <c r="CW77" s="1083"/>
      <c r="CX77" s="1083"/>
      <c r="CY77" s="1083"/>
      <c r="CZ77" s="1083"/>
      <c r="DA77" s="1083"/>
      <c r="DB77" s="1083"/>
      <c r="DC77" s="1083"/>
    </row>
    <row r="78" spans="2:107">
      <c r="B78" s="727"/>
      <c r="G78" s="1055"/>
      <c r="H78" s="1055"/>
      <c r="I78" s="1055"/>
      <c r="J78" s="1055"/>
      <c r="K78" s="1066"/>
      <c r="L78" s="1066"/>
      <c r="M78" s="1066"/>
      <c r="N78" s="1066"/>
      <c r="AN78" s="1079"/>
      <c r="AO78" s="1079"/>
      <c r="AP78" s="1079"/>
      <c r="AQ78" s="1079"/>
      <c r="AR78" s="1079"/>
      <c r="AS78" s="1079"/>
      <c r="AT78" s="1079"/>
      <c r="AU78" s="1079"/>
      <c r="AV78" s="1079"/>
      <c r="AW78" s="1079"/>
      <c r="AX78" s="1079"/>
      <c r="AY78" s="1079"/>
      <c r="AZ78" s="1079"/>
      <c r="BA78" s="1079"/>
      <c r="BB78" s="1078"/>
      <c r="BC78" s="1078"/>
      <c r="BD78" s="1078"/>
      <c r="BE78" s="1078"/>
      <c r="BF78" s="1078"/>
      <c r="BG78" s="1078"/>
      <c r="BH78" s="1078"/>
      <c r="BI78" s="1078"/>
      <c r="BJ78" s="1078"/>
      <c r="BK78" s="1078"/>
      <c r="BL78" s="1078"/>
      <c r="BM78" s="1078"/>
      <c r="BN78" s="1078"/>
      <c r="BO78" s="1078"/>
      <c r="BP78" s="1083"/>
      <c r="BQ78" s="1083"/>
      <c r="BR78" s="1083"/>
      <c r="BS78" s="1083"/>
      <c r="BT78" s="1083"/>
      <c r="BU78" s="1083"/>
      <c r="BV78" s="1083"/>
      <c r="BW78" s="1083"/>
      <c r="BX78" s="1083"/>
      <c r="BY78" s="1083"/>
      <c r="BZ78" s="1083"/>
      <c r="CA78" s="1083"/>
      <c r="CB78" s="1083"/>
      <c r="CC78" s="1083"/>
      <c r="CD78" s="1083"/>
      <c r="CE78" s="1083"/>
      <c r="CF78" s="1083"/>
      <c r="CG78" s="1083"/>
      <c r="CH78" s="1083"/>
      <c r="CI78" s="1083"/>
      <c r="CJ78" s="1083"/>
      <c r="CK78" s="1083"/>
      <c r="CL78" s="1083"/>
      <c r="CM78" s="1083"/>
      <c r="CN78" s="1083"/>
      <c r="CO78" s="1083"/>
      <c r="CP78" s="1083"/>
      <c r="CQ78" s="1083"/>
      <c r="CR78" s="1083"/>
      <c r="CS78" s="1083"/>
      <c r="CT78" s="1083"/>
      <c r="CU78" s="1083"/>
      <c r="CV78" s="1083"/>
      <c r="CW78" s="1083"/>
      <c r="CX78" s="1083"/>
      <c r="CY78" s="1083"/>
      <c r="CZ78" s="1083"/>
      <c r="DA78" s="1083"/>
      <c r="DB78" s="1083"/>
      <c r="DC78" s="1083"/>
    </row>
    <row r="79" spans="2:107">
      <c r="B79" s="727"/>
      <c r="G79" s="1055"/>
      <c r="H79" s="1055"/>
      <c r="I79" s="1061"/>
      <c r="J79" s="1061"/>
      <c r="K79" s="1067"/>
      <c r="L79" s="1067"/>
      <c r="M79" s="1067"/>
      <c r="N79" s="1067"/>
      <c r="AN79" s="1079"/>
      <c r="AO79" s="1079"/>
      <c r="AP79" s="1079"/>
      <c r="AQ79" s="1079"/>
      <c r="AR79" s="1079"/>
      <c r="AS79" s="1079"/>
      <c r="AT79" s="1079"/>
      <c r="AU79" s="1079"/>
      <c r="AV79" s="1079"/>
      <c r="AW79" s="1079"/>
      <c r="AX79" s="1079"/>
      <c r="AY79" s="1079"/>
      <c r="AZ79" s="1079"/>
      <c r="BA79" s="1079"/>
      <c r="BB79" s="1078" t="s">
        <v>409</v>
      </c>
      <c r="BC79" s="1078"/>
      <c r="BD79" s="1078"/>
      <c r="BE79" s="1078"/>
      <c r="BF79" s="1078"/>
      <c r="BG79" s="1078"/>
      <c r="BH79" s="1078"/>
      <c r="BI79" s="1078"/>
      <c r="BJ79" s="1078"/>
      <c r="BK79" s="1078"/>
      <c r="BL79" s="1078"/>
      <c r="BM79" s="1078"/>
      <c r="BN79" s="1078"/>
      <c r="BO79" s="1078"/>
      <c r="BP79" s="1083">
        <v>6.6</v>
      </c>
      <c r="BQ79" s="1083"/>
      <c r="BR79" s="1083"/>
      <c r="BS79" s="1083"/>
      <c r="BT79" s="1083"/>
      <c r="BU79" s="1083"/>
      <c r="BV79" s="1083"/>
      <c r="BW79" s="1083"/>
      <c r="BX79" s="1083">
        <v>6.4</v>
      </c>
      <c r="BY79" s="1083"/>
      <c r="BZ79" s="1083"/>
      <c r="CA79" s="1083"/>
      <c r="CB79" s="1083"/>
      <c r="CC79" s="1083"/>
      <c r="CD79" s="1083"/>
      <c r="CE79" s="1083"/>
      <c r="CF79" s="1083">
        <v>6.3</v>
      </c>
      <c r="CG79" s="1083"/>
      <c r="CH79" s="1083"/>
      <c r="CI79" s="1083"/>
      <c r="CJ79" s="1083"/>
      <c r="CK79" s="1083"/>
      <c r="CL79" s="1083"/>
      <c r="CM79" s="1083"/>
      <c r="CN79" s="1083">
        <v>6.2</v>
      </c>
      <c r="CO79" s="1083"/>
      <c r="CP79" s="1083"/>
      <c r="CQ79" s="1083"/>
      <c r="CR79" s="1083"/>
      <c r="CS79" s="1083"/>
      <c r="CT79" s="1083"/>
      <c r="CU79" s="1083"/>
      <c r="CV79" s="1083">
        <v>5.7</v>
      </c>
      <c r="CW79" s="1083"/>
      <c r="CX79" s="1083"/>
      <c r="CY79" s="1083"/>
      <c r="CZ79" s="1083"/>
      <c r="DA79" s="1083"/>
      <c r="DB79" s="1083"/>
      <c r="DC79" s="1083"/>
    </row>
    <row r="80" spans="2:107">
      <c r="B80" s="727"/>
      <c r="G80" s="1055"/>
      <c r="H80" s="1055"/>
      <c r="I80" s="1061"/>
      <c r="J80" s="1061"/>
      <c r="K80" s="1067"/>
      <c r="L80" s="1067"/>
      <c r="M80" s="1067"/>
      <c r="N80" s="1067"/>
      <c r="AN80" s="1079"/>
      <c r="AO80" s="1079"/>
      <c r="AP80" s="1079"/>
      <c r="AQ80" s="1079"/>
      <c r="AR80" s="1079"/>
      <c r="AS80" s="1079"/>
      <c r="AT80" s="1079"/>
      <c r="AU80" s="1079"/>
      <c r="AV80" s="1079"/>
      <c r="AW80" s="1079"/>
      <c r="AX80" s="1079"/>
      <c r="AY80" s="1079"/>
      <c r="AZ80" s="1079"/>
      <c r="BA80" s="1079"/>
      <c r="BB80" s="1078"/>
      <c r="BC80" s="1078"/>
      <c r="BD80" s="1078"/>
      <c r="BE80" s="1078"/>
      <c r="BF80" s="1078"/>
      <c r="BG80" s="1078"/>
      <c r="BH80" s="1078"/>
      <c r="BI80" s="1078"/>
      <c r="BJ80" s="1078"/>
      <c r="BK80" s="1078"/>
      <c r="BL80" s="1078"/>
      <c r="BM80" s="1078"/>
      <c r="BN80" s="1078"/>
      <c r="BO80" s="1078"/>
      <c r="BP80" s="1083"/>
      <c r="BQ80" s="1083"/>
      <c r="BR80" s="1083"/>
      <c r="BS80" s="1083"/>
      <c r="BT80" s="1083"/>
      <c r="BU80" s="1083"/>
      <c r="BV80" s="1083"/>
      <c r="BW80" s="1083"/>
      <c r="BX80" s="1083"/>
      <c r="BY80" s="1083"/>
      <c r="BZ80" s="1083"/>
      <c r="CA80" s="1083"/>
      <c r="CB80" s="1083"/>
      <c r="CC80" s="1083"/>
      <c r="CD80" s="1083"/>
      <c r="CE80" s="1083"/>
      <c r="CF80" s="1083"/>
      <c r="CG80" s="1083"/>
      <c r="CH80" s="1083"/>
      <c r="CI80" s="1083"/>
      <c r="CJ80" s="1083"/>
      <c r="CK80" s="1083"/>
      <c r="CL80" s="1083"/>
      <c r="CM80" s="1083"/>
      <c r="CN80" s="1083"/>
      <c r="CO80" s="1083"/>
      <c r="CP80" s="1083"/>
      <c r="CQ80" s="1083"/>
      <c r="CR80" s="1083"/>
      <c r="CS80" s="1083"/>
      <c r="CT80" s="1083"/>
      <c r="CU80" s="1083"/>
      <c r="CV80" s="1083"/>
      <c r="CW80" s="1083"/>
      <c r="CX80" s="1083"/>
      <c r="CY80" s="1083"/>
      <c r="CZ80" s="1083"/>
      <c r="DA80" s="1083"/>
      <c r="DB80" s="1083"/>
      <c r="DC80" s="1083"/>
    </row>
    <row r="81" spans="2:109">
      <c r="B81" s="727"/>
    </row>
    <row r="82" spans="2:109" ht="17.25">
      <c r="B82" s="727"/>
      <c r="K82" s="1068"/>
      <c r="L82" s="1068"/>
      <c r="M82" s="1068"/>
      <c r="N82" s="1068"/>
      <c r="AQ82" s="1068"/>
      <c r="AR82" s="1068"/>
      <c r="AS82" s="1068"/>
      <c r="AT82" s="1068"/>
      <c r="BC82" s="1068"/>
      <c r="BD82" s="1068"/>
      <c r="BE82" s="1068"/>
      <c r="BF82" s="1068"/>
      <c r="BO82" s="1068"/>
      <c r="BP82" s="1068"/>
      <c r="BQ82" s="1068"/>
      <c r="BR82" s="1068"/>
      <c r="CA82" s="1068"/>
      <c r="CB82" s="1068"/>
      <c r="CC82" s="1068"/>
      <c r="CD82" s="1068"/>
      <c r="CM82" s="1068"/>
      <c r="CN82" s="1068"/>
      <c r="CO82" s="1068"/>
      <c r="CP82" s="1068"/>
      <c r="CY82" s="1068"/>
      <c r="CZ82" s="1068"/>
      <c r="DA82" s="1068"/>
      <c r="DB82" s="1068"/>
      <c r="DC82" s="1068"/>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5"/>
    </row>
    <row r="84" spans="2:109">
      <c r="DD84" s="738"/>
      <c r="DE84" s="738"/>
    </row>
    <row r="85" spans="2:109">
      <c r="DD85" s="738"/>
      <c r="DE85" s="738"/>
    </row>
  </sheetData>
  <sheetProtection algorithmName="SHA-512" hashValue="IUGu7Dc9e0X84/o1uknMeZ6RZhKQSWtl9Qz/dVuYRknia1tMVc0pz7ZcAVbEMWoJJxBdh/ay4mvP96DNnCu45g==" saltValue="+dBfwPPyK837qP5M1V8sC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4"/>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105</v>
      </c>
    </row>
  </sheetData>
  <sheetProtection algorithmName="SHA-512" hashValue="cBS5VQrnFFNIWV2x8wTVuFy0fQ6SLMw4xGaEkAwfVaEFHbR7FlozrpjBvVyiCGwV2RauGq78cnvddmZsiLXsBA==" saltValue="PNG/fUIPJyvKrgksArGIWw==" spinCount="100000" sheet="1" objects="1" scenarios="1"/>
  <phoneticPr fontId="34"/>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105</v>
      </c>
    </row>
  </sheetData>
  <sheetProtection algorithmName="SHA-512" hashValue="PKCxGXMlgqoaOoCILMwZv9J2MqYGrLQeko4tolTWEC6UB8GyWoOCY5nCuGuwQ4ZaZTemTS9jEkxjQtxVib7umA==" saltValue="Ub76fYOWYTJQ5CJo8/TzGw==" spinCount="100000" sheet="1" objects="1" scenarios="1"/>
  <phoneticPr fontId="34"/>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R36" sqref="R36:Y36"/>
    </sheetView>
  </sheetViews>
  <sheetFormatPr defaultColWidth="0" defaultRowHeight="0"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302</v>
      </c>
      <c r="DI1" s="344"/>
      <c r="DJ1" s="344"/>
      <c r="DK1" s="344"/>
      <c r="DL1" s="344"/>
      <c r="DM1" s="344"/>
      <c r="DN1" s="351"/>
      <c r="DO1" s="1"/>
      <c r="DP1" s="343" t="s">
        <v>197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60" t="s">
        <v>304</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10</v>
      </c>
      <c r="C4" s="140"/>
      <c r="D4" s="140"/>
      <c r="E4" s="140"/>
      <c r="F4" s="140"/>
      <c r="G4" s="140"/>
      <c r="H4" s="140"/>
      <c r="I4" s="140"/>
      <c r="J4" s="140"/>
      <c r="K4" s="140"/>
      <c r="L4" s="140"/>
      <c r="M4" s="140"/>
      <c r="N4" s="140"/>
      <c r="O4" s="140"/>
      <c r="P4" s="140"/>
      <c r="Q4" s="145"/>
      <c r="R4" s="183" t="s">
        <v>309</v>
      </c>
      <c r="S4" s="140"/>
      <c r="T4" s="140"/>
      <c r="U4" s="140"/>
      <c r="V4" s="140"/>
      <c r="W4" s="140"/>
      <c r="X4" s="140"/>
      <c r="Y4" s="145"/>
      <c r="Z4" s="183" t="s">
        <v>312</v>
      </c>
      <c r="AA4" s="140"/>
      <c r="AB4" s="140"/>
      <c r="AC4" s="145"/>
      <c r="AD4" s="183" t="s">
        <v>254</v>
      </c>
      <c r="AE4" s="140"/>
      <c r="AF4" s="140"/>
      <c r="AG4" s="140"/>
      <c r="AH4" s="140"/>
      <c r="AI4" s="140"/>
      <c r="AJ4" s="140"/>
      <c r="AK4" s="145"/>
      <c r="AL4" s="183" t="s">
        <v>312</v>
      </c>
      <c r="AM4" s="140"/>
      <c r="AN4" s="140"/>
      <c r="AO4" s="145"/>
      <c r="AP4" s="299" t="s">
        <v>315</v>
      </c>
      <c r="AQ4" s="299"/>
      <c r="AR4" s="299"/>
      <c r="AS4" s="299"/>
      <c r="AT4" s="299"/>
      <c r="AU4" s="299"/>
      <c r="AV4" s="299"/>
      <c r="AW4" s="299"/>
      <c r="AX4" s="299"/>
      <c r="AY4" s="299"/>
      <c r="AZ4" s="299"/>
      <c r="BA4" s="299"/>
      <c r="BB4" s="299"/>
      <c r="BC4" s="299"/>
      <c r="BD4" s="299"/>
      <c r="BE4" s="299"/>
      <c r="BF4" s="299"/>
      <c r="BG4" s="299" t="s">
        <v>292</v>
      </c>
      <c r="BH4" s="299"/>
      <c r="BI4" s="299"/>
      <c r="BJ4" s="299"/>
      <c r="BK4" s="299"/>
      <c r="BL4" s="299"/>
      <c r="BM4" s="299"/>
      <c r="BN4" s="299"/>
      <c r="BO4" s="299" t="s">
        <v>312</v>
      </c>
      <c r="BP4" s="299"/>
      <c r="BQ4" s="299"/>
      <c r="BR4" s="299"/>
      <c r="BS4" s="299" t="s">
        <v>316</v>
      </c>
      <c r="BT4" s="299"/>
      <c r="BU4" s="299"/>
      <c r="BV4" s="299"/>
      <c r="BW4" s="299"/>
      <c r="BX4" s="299"/>
      <c r="BY4" s="299"/>
      <c r="BZ4" s="299"/>
      <c r="CA4" s="299"/>
      <c r="CB4" s="299"/>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311</v>
      </c>
      <c r="C5" s="266"/>
      <c r="D5" s="266"/>
      <c r="E5" s="266"/>
      <c r="F5" s="266"/>
      <c r="G5" s="266"/>
      <c r="H5" s="266"/>
      <c r="I5" s="266"/>
      <c r="J5" s="266"/>
      <c r="K5" s="266"/>
      <c r="L5" s="266"/>
      <c r="M5" s="266"/>
      <c r="N5" s="266"/>
      <c r="O5" s="266"/>
      <c r="P5" s="266"/>
      <c r="Q5" s="269"/>
      <c r="R5" s="274">
        <v>11215597</v>
      </c>
      <c r="S5" s="277"/>
      <c r="T5" s="277"/>
      <c r="U5" s="277"/>
      <c r="V5" s="277"/>
      <c r="W5" s="277"/>
      <c r="X5" s="277"/>
      <c r="Y5" s="279"/>
      <c r="Z5" s="282">
        <v>33.5</v>
      </c>
      <c r="AA5" s="282"/>
      <c r="AB5" s="282"/>
      <c r="AC5" s="282"/>
      <c r="AD5" s="287">
        <v>10564227</v>
      </c>
      <c r="AE5" s="287"/>
      <c r="AF5" s="287"/>
      <c r="AG5" s="287"/>
      <c r="AH5" s="287"/>
      <c r="AI5" s="287"/>
      <c r="AJ5" s="287"/>
      <c r="AK5" s="287"/>
      <c r="AL5" s="292">
        <v>70.2</v>
      </c>
      <c r="AM5" s="294"/>
      <c r="AN5" s="294"/>
      <c r="AO5" s="296"/>
      <c r="AP5" s="261" t="s">
        <v>318</v>
      </c>
      <c r="AQ5" s="266"/>
      <c r="AR5" s="266"/>
      <c r="AS5" s="266"/>
      <c r="AT5" s="266"/>
      <c r="AU5" s="266"/>
      <c r="AV5" s="266"/>
      <c r="AW5" s="266"/>
      <c r="AX5" s="266"/>
      <c r="AY5" s="266"/>
      <c r="AZ5" s="266"/>
      <c r="BA5" s="266"/>
      <c r="BB5" s="266"/>
      <c r="BC5" s="266"/>
      <c r="BD5" s="266"/>
      <c r="BE5" s="266"/>
      <c r="BF5" s="269"/>
      <c r="BG5" s="275">
        <v>10564227</v>
      </c>
      <c r="BH5" s="218"/>
      <c r="BI5" s="218"/>
      <c r="BJ5" s="218"/>
      <c r="BK5" s="218"/>
      <c r="BL5" s="218"/>
      <c r="BM5" s="218"/>
      <c r="BN5" s="280"/>
      <c r="BO5" s="283">
        <v>94.2</v>
      </c>
      <c r="BP5" s="283"/>
      <c r="BQ5" s="283"/>
      <c r="BR5" s="283"/>
      <c r="BS5" s="288">
        <v>59680</v>
      </c>
      <c r="BT5" s="288"/>
      <c r="BU5" s="288"/>
      <c r="BV5" s="288"/>
      <c r="BW5" s="288"/>
      <c r="BX5" s="288"/>
      <c r="BY5" s="288"/>
      <c r="BZ5" s="288"/>
      <c r="CA5" s="288"/>
      <c r="CB5" s="326"/>
      <c r="CD5" s="183" t="s">
        <v>315</v>
      </c>
      <c r="CE5" s="140"/>
      <c r="CF5" s="140"/>
      <c r="CG5" s="140"/>
      <c r="CH5" s="140"/>
      <c r="CI5" s="140"/>
      <c r="CJ5" s="140"/>
      <c r="CK5" s="140"/>
      <c r="CL5" s="140"/>
      <c r="CM5" s="140"/>
      <c r="CN5" s="140"/>
      <c r="CO5" s="140"/>
      <c r="CP5" s="140"/>
      <c r="CQ5" s="145"/>
      <c r="CR5" s="183" t="s">
        <v>166</v>
      </c>
      <c r="CS5" s="140"/>
      <c r="CT5" s="140"/>
      <c r="CU5" s="140"/>
      <c r="CV5" s="140"/>
      <c r="CW5" s="140"/>
      <c r="CX5" s="140"/>
      <c r="CY5" s="145"/>
      <c r="CZ5" s="183" t="s">
        <v>312</v>
      </c>
      <c r="DA5" s="140"/>
      <c r="DB5" s="140"/>
      <c r="DC5" s="145"/>
      <c r="DD5" s="183" t="s">
        <v>320</v>
      </c>
      <c r="DE5" s="140"/>
      <c r="DF5" s="140"/>
      <c r="DG5" s="140"/>
      <c r="DH5" s="140"/>
      <c r="DI5" s="140"/>
      <c r="DJ5" s="140"/>
      <c r="DK5" s="140"/>
      <c r="DL5" s="140"/>
      <c r="DM5" s="140"/>
      <c r="DN5" s="140"/>
      <c r="DO5" s="140"/>
      <c r="DP5" s="145"/>
      <c r="DQ5" s="183" t="s">
        <v>322</v>
      </c>
      <c r="DR5" s="140"/>
      <c r="DS5" s="140"/>
      <c r="DT5" s="140"/>
      <c r="DU5" s="140"/>
      <c r="DV5" s="140"/>
      <c r="DW5" s="140"/>
      <c r="DX5" s="140"/>
      <c r="DY5" s="140"/>
      <c r="DZ5" s="140"/>
      <c r="EA5" s="140"/>
      <c r="EB5" s="140"/>
      <c r="EC5" s="145"/>
    </row>
    <row r="6" spans="2:143" ht="11.25" customHeight="1">
      <c r="B6" s="262" t="s">
        <v>323</v>
      </c>
      <c r="C6" s="1"/>
      <c r="D6" s="1"/>
      <c r="E6" s="1"/>
      <c r="F6" s="1"/>
      <c r="G6" s="1"/>
      <c r="H6" s="1"/>
      <c r="I6" s="1"/>
      <c r="J6" s="1"/>
      <c r="K6" s="1"/>
      <c r="L6" s="1"/>
      <c r="M6" s="1"/>
      <c r="N6" s="1"/>
      <c r="O6" s="1"/>
      <c r="P6" s="1"/>
      <c r="Q6" s="270"/>
      <c r="R6" s="275">
        <v>119391</v>
      </c>
      <c r="S6" s="218"/>
      <c r="T6" s="218"/>
      <c r="U6" s="218"/>
      <c r="V6" s="218"/>
      <c r="W6" s="218"/>
      <c r="X6" s="218"/>
      <c r="Y6" s="280"/>
      <c r="Z6" s="283">
        <v>0.4</v>
      </c>
      <c r="AA6" s="283"/>
      <c r="AB6" s="283"/>
      <c r="AC6" s="283"/>
      <c r="AD6" s="288">
        <v>119391</v>
      </c>
      <c r="AE6" s="288"/>
      <c r="AF6" s="288"/>
      <c r="AG6" s="288"/>
      <c r="AH6" s="288"/>
      <c r="AI6" s="288"/>
      <c r="AJ6" s="288"/>
      <c r="AK6" s="288"/>
      <c r="AL6" s="284">
        <v>0.8</v>
      </c>
      <c r="AM6" s="239"/>
      <c r="AN6" s="239"/>
      <c r="AO6" s="297"/>
      <c r="AP6" s="262" t="s">
        <v>112</v>
      </c>
      <c r="AQ6" s="1"/>
      <c r="AR6" s="1"/>
      <c r="AS6" s="1"/>
      <c r="AT6" s="1"/>
      <c r="AU6" s="1"/>
      <c r="AV6" s="1"/>
      <c r="AW6" s="1"/>
      <c r="AX6" s="1"/>
      <c r="AY6" s="1"/>
      <c r="AZ6" s="1"/>
      <c r="BA6" s="1"/>
      <c r="BB6" s="1"/>
      <c r="BC6" s="1"/>
      <c r="BD6" s="1"/>
      <c r="BE6" s="1"/>
      <c r="BF6" s="270"/>
      <c r="BG6" s="275">
        <v>10564227</v>
      </c>
      <c r="BH6" s="218"/>
      <c r="BI6" s="218"/>
      <c r="BJ6" s="218"/>
      <c r="BK6" s="218"/>
      <c r="BL6" s="218"/>
      <c r="BM6" s="218"/>
      <c r="BN6" s="280"/>
      <c r="BO6" s="283">
        <v>94.2</v>
      </c>
      <c r="BP6" s="283"/>
      <c r="BQ6" s="283"/>
      <c r="BR6" s="283"/>
      <c r="BS6" s="288">
        <v>59680</v>
      </c>
      <c r="BT6" s="288"/>
      <c r="BU6" s="288"/>
      <c r="BV6" s="288"/>
      <c r="BW6" s="288"/>
      <c r="BX6" s="288"/>
      <c r="BY6" s="288"/>
      <c r="BZ6" s="288"/>
      <c r="CA6" s="288"/>
      <c r="CB6" s="326"/>
      <c r="CD6" s="261" t="s">
        <v>324</v>
      </c>
      <c r="CE6" s="266"/>
      <c r="CF6" s="266"/>
      <c r="CG6" s="266"/>
      <c r="CH6" s="266"/>
      <c r="CI6" s="266"/>
      <c r="CJ6" s="266"/>
      <c r="CK6" s="266"/>
      <c r="CL6" s="266"/>
      <c r="CM6" s="266"/>
      <c r="CN6" s="266"/>
      <c r="CO6" s="266"/>
      <c r="CP6" s="266"/>
      <c r="CQ6" s="269"/>
      <c r="CR6" s="275">
        <v>191750</v>
      </c>
      <c r="CS6" s="218"/>
      <c r="CT6" s="218"/>
      <c r="CU6" s="218"/>
      <c r="CV6" s="218"/>
      <c r="CW6" s="218"/>
      <c r="CX6" s="218"/>
      <c r="CY6" s="280"/>
      <c r="CZ6" s="292">
        <v>0.6</v>
      </c>
      <c r="DA6" s="294"/>
      <c r="DB6" s="294"/>
      <c r="DC6" s="337"/>
      <c r="DD6" s="289" t="s">
        <v>203</v>
      </c>
      <c r="DE6" s="218"/>
      <c r="DF6" s="218"/>
      <c r="DG6" s="218"/>
      <c r="DH6" s="218"/>
      <c r="DI6" s="218"/>
      <c r="DJ6" s="218"/>
      <c r="DK6" s="218"/>
      <c r="DL6" s="218"/>
      <c r="DM6" s="218"/>
      <c r="DN6" s="218"/>
      <c r="DO6" s="218"/>
      <c r="DP6" s="280"/>
      <c r="DQ6" s="289">
        <v>191750</v>
      </c>
      <c r="DR6" s="218"/>
      <c r="DS6" s="218"/>
      <c r="DT6" s="218"/>
      <c r="DU6" s="218"/>
      <c r="DV6" s="218"/>
      <c r="DW6" s="218"/>
      <c r="DX6" s="218"/>
      <c r="DY6" s="218"/>
      <c r="DZ6" s="218"/>
      <c r="EA6" s="218"/>
      <c r="EB6" s="218"/>
      <c r="EC6" s="327"/>
    </row>
    <row r="7" spans="2:143" ht="11.25" customHeight="1">
      <c r="B7" s="262" t="s">
        <v>46</v>
      </c>
      <c r="C7" s="1"/>
      <c r="D7" s="1"/>
      <c r="E7" s="1"/>
      <c r="F7" s="1"/>
      <c r="G7" s="1"/>
      <c r="H7" s="1"/>
      <c r="I7" s="1"/>
      <c r="J7" s="1"/>
      <c r="K7" s="1"/>
      <c r="L7" s="1"/>
      <c r="M7" s="1"/>
      <c r="N7" s="1"/>
      <c r="O7" s="1"/>
      <c r="P7" s="1"/>
      <c r="Q7" s="270"/>
      <c r="R7" s="275">
        <v>8351</v>
      </c>
      <c r="S7" s="218"/>
      <c r="T7" s="218"/>
      <c r="U7" s="218"/>
      <c r="V7" s="218"/>
      <c r="W7" s="218"/>
      <c r="X7" s="218"/>
      <c r="Y7" s="280"/>
      <c r="Z7" s="283">
        <v>0</v>
      </c>
      <c r="AA7" s="283"/>
      <c r="AB7" s="283"/>
      <c r="AC7" s="283"/>
      <c r="AD7" s="288">
        <v>8351</v>
      </c>
      <c r="AE7" s="288"/>
      <c r="AF7" s="288"/>
      <c r="AG7" s="288"/>
      <c r="AH7" s="288"/>
      <c r="AI7" s="288"/>
      <c r="AJ7" s="288"/>
      <c r="AK7" s="288"/>
      <c r="AL7" s="284">
        <v>0.1</v>
      </c>
      <c r="AM7" s="239"/>
      <c r="AN7" s="239"/>
      <c r="AO7" s="297"/>
      <c r="AP7" s="262" t="s">
        <v>325</v>
      </c>
      <c r="AQ7" s="1"/>
      <c r="AR7" s="1"/>
      <c r="AS7" s="1"/>
      <c r="AT7" s="1"/>
      <c r="AU7" s="1"/>
      <c r="AV7" s="1"/>
      <c r="AW7" s="1"/>
      <c r="AX7" s="1"/>
      <c r="AY7" s="1"/>
      <c r="AZ7" s="1"/>
      <c r="BA7" s="1"/>
      <c r="BB7" s="1"/>
      <c r="BC7" s="1"/>
      <c r="BD7" s="1"/>
      <c r="BE7" s="1"/>
      <c r="BF7" s="270"/>
      <c r="BG7" s="275">
        <v>5904643</v>
      </c>
      <c r="BH7" s="218"/>
      <c r="BI7" s="218"/>
      <c r="BJ7" s="218"/>
      <c r="BK7" s="218"/>
      <c r="BL7" s="218"/>
      <c r="BM7" s="218"/>
      <c r="BN7" s="280"/>
      <c r="BO7" s="283">
        <v>52.6</v>
      </c>
      <c r="BP7" s="283"/>
      <c r="BQ7" s="283"/>
      <c r="BR7" s="283"/>
      <c r="BS7" s="288">
        <v>59680</v>
      </c>
      <c r="BT7" s="288"/>
      <c r="BU7" s="288"/>
      <c r="BV7" s="288"/>
      <c r="BW7" s="288"/>
      <c r="BX7" s="288"/>
      <c r="BY7" s="288"/>
      <c r="BZ7" s="288"/>
      <c r="CA7" s="288"/>
      <c r="CB7" s="326"/>
      <c r="CD7" s="262" t="s">
        <v>328</v>
      </c>
      <c r="CE7" s="1"/>
      <c r="CF7" s="1"/>
      <c r="CG7" s="1"/>
      <c r="CH7" s="1"/>
      <c r="CI7" s="1"/>
      <c r="CJ7" s="1"/>
      <c r="CK7" s="1"/>
      <c r="CL7" s="1"/>
      <c r="CM7" s="1"/>
      <c r="CN7" s="1"/>
      <c r="CO7" s="1"/>
      <c r="CP7" s="1"/>
      <c r="CQ7" s="270"/>
      <c r="CR7" s="275">
        <v>6646701</v>
      </c>
      <c r="CS7" s="218"/>
      <c r="CT7" s="218"/>
      <c r="CU7" s="218"/>
      <c r="CV7" s="218"/>
      <c r="CW7" s="218"/>
      <c r="CX7" s="218"/>
      <c r="CY7" s="280"/>
      <c r="CZ7" s="283">
        <v>21.6</v>
      </c>
      <c r="DA7" s="283"/>
      <c r="DB7" s="283"/>
      <c r="DC7" s="283"/>
      <c r="DD7" s="289">
        <v>3511822</v>
      </c>
      <c r="DE7" s="218"/>
      <c r="DF7" s="218"/>
      <c r="DG7" s="218"/>
      <c r="DH7" s="218"/>
      <c r="DI7" s="218"/>
      <c r="DJ7" s="218"/>
      <c r="DK7" s="218"/>
      <c r="DL7" s="218"/>
      <c r="DM7" s="218"/>
      <c r="DN7" s="218"/>
      <c r="DO7" s="218"/>
      <c r="DP7" s="280"/>
      <c r="DQ7" s="289">
        <v>2709604</v>
      </c>
      <c r="DR7" s="218"/>
      <c r="DS7" s="218"/>
      <c r="DT7" s="218"/>
      <c r="DU7" s="218"/>
      <c r="DV7" s="218"/>
      <c r="DW7" s="218"/>
      <c r="DX7" s="218"/>
      <c r="DY7" s="218"/>
      <c r="DZ7" s="218"/>
      <c r="EA7" s="218"/>
      <c r="EB7" s="218"/>
      <c r="EC7" s="327"/>
    </row>
    <row r="8" spans="2:143" ht="11.25" customHeight="1">
      <c r="B8" s="262" t="s">
        <v>329</v>
      </c>
      <c r="C8" s="1"/>
      <c r="D8" s="1"/>
      <c r="E8" s="1"/>
      <c r="F8" s="1"/>
      <c r="G8" s="1"/>
      <c r="H8" s="1"/>
      <c r="I8" s="1"/>
      <c r="J8" s="1"/>
      <c r="K8" s="1"/>
      <c r="L8" s="1"/>
      <c r="M8" s="1"/>
      <c r="N8" s="1"/>
      <c r="O8" s="1"/>
      <c r="P8" s="1"/>
      <c r="Q8" s="270"/>
      <c r="R8" s="275">
        <v>82078</v>
      </c>
      <c r="S8" s="218"/>
      <c r="T8" s="218"/>
      <c r="U8" s="218"/>
      <c r="V8" s="218"/>
      <c r="W8" s="218"/>
      <c r="X8" s="218"/>
      <c r="Y8" s="280"/>
      <c r="Z8" s="283">
        <v>0.2</v>
      </c>
      <c r="AA8" s="283"/>
      <c r="AB8" s="283"/>
      <c r="AC8" s="283"/>
      <c r="AD8" s="288">
        <v>82078</v>
      </c>
      <c r="AE8" s="288"/>
      <c r="AF8" s="288"/>
      <c r="AG8" s="288"/>
      <c r="AH8" s="288"/>
      <c r="AI8" s="288"/>
      <c r="AJ8" s="288"/>
      <c r="AK8" s="288"/>
      <c r="AL8" s="284">
        <v>0.5</v>
      </c>
      <c r="AM8" s="239"/>
      <c r="AN8" s="239"/>
      <c r="AO8" s="297"/>
      <c r="AP8" s="262" t="s">
        <v>114</v>
      </c>
      <c r="AQ8" s="1"/>
      <c r="AR8" s="1"/>
      <c r="AS8" s="1"/>
      <c r="AT8" s="1"/>
      <c r="AU8" s="1"/>
      <c r="AV8" s="1"/>
      <c r="AW8" s="1"/>
      <c r="AX8" s="1"/>
      <c r="AY8" s="1"/>
      <c r="AZ8" s="1"/>
      <c r="BA8" s="1"/>
      <c r="BB8" s="1"/>
      <c r="BC8" s="1"/>
      <c r="BD8" s="1"/>
      <c r="BE8" s="1"/>
      <c r="BF8" s="270"/>
      <c r="BG8" s="275">
        <v>139505</v>
      </c>
      <c r="BH8" s="218"/>
      <c r="BI8" s="218"/>
      <c r="BJ8" s="218"/>
      <c r="BK8" s="218"/>
      <c r="BL8" s="218"/>
      <c r="BM8" s="218"/>
      <c r="BN8" s="280"/>
      <c r="BO8" s="283">
        <v>1.2</v>
      </c>
      <c r="BP8" s="283"/>
      <c r="BQ8" s="283"/>
      <c r="BR8" s="283"/>
      <c r="BS8" s="288" t="s">
        <v>203</v>
      </c>
      <c r="BT8" s="288"/>
      <c r="BU8" s="288"/>
      <c r="BV8" s="288"/>
      <c r="BW8" s="288"/>
      <c r="BX8" s="288"/>
      <c r="BY8" s="288"/>
      <c r="BZ8" s="288"/>
      <c r="CA8" s="288"/>
      <c r="CB8" s="326"/>
      <c r="CD8" s="262" t="s">
        <v>332</v>
      </c>
      <c r="CE8" s="1"/>
      <c r="CF8" s="1"/>
      <c r="CG8" s="1"/>
      <c r="CH8" s="1"/>
      <c r="CI8" s="1"/>
      <c r="CJ8" s="1"/>
      <c r="CK8" s="1"/>
      <c r="CL8" s="1"/>
      <c r="CM8" s="1"/>
      <c r="CN8" s="1"/>
      <c r="CO8" s="1"/>
      <c r="CP8" s="1"/>
      <c r="CQ8" s="270"/>
      <c r="CR8" s="275">
        <v>13782644</v>
      </c>
      <c r="CS8" s="218"/>
      <c r="CT8" s="218"/>
      <c r="CU8" s="218"/>
      <c r="CV8" s="218"/>
      <c r="CW8" s="218"/>
      <c r="CX8" s="218"/>
      <c r="CY8" s="280"/>
      <c r="CZ8" s="283">
        <v>44.8</v>
      </c>
      <c r="DA8" s="283"/>
      <c r="DB8" s="283"/>
      <c r="DC8" s="283"/>
      <c r="DD8" s="289">
        <v>53737</v>
      </c>
      <c r="DE8" s="218"/>
      <c r="DF8" s="218"/>
      <c r="DG8" s="218"/>
      <c r="DH8" s="218"/>
      <c r="DI8" s="218"/>
      <c r="DJ8" s="218"/>
      <c r="DK8" s="218"/>
      <c r="DL8" s="218"/>
      <c r="DM8" s="218"/>
      <c r="DN8" s="218"/>
      <c r="DO8" s="218"/>
      <c r="DP8" s="280"/>
      <c r="DQ8" s="289">
        <v>6062761</v>
      </c>
      <c r="DR8" s="218"/>
      <c r="DS8" s="218"/>
      <c r="DT8" s="218"/>
      <c r="DU8" s="218"/>
      <c r="DV8" s="218"/>
      <c r="DW8" s="218"/>
      <c r="DX8" s="218"/>
      <c r="DY8" s="218"/>
      <c r="DZ8" s="218"/>
      <c r="EA8" s="218"/>
      <c r="EB8" s="218"/>
      <c r="EC8" s="327"/>
    </row>
    <row r="9" spans="2:143" ht="11.25" customHeight="1">
      <c r="B9" s="262" t="s">
        <v>331</v>
      </c>
      <c r="C9" s="1"/>
      <c r="D9" s="1"/>
      <c r="E9" s="1"/>
      <c r="F9" s="1"/>
      <c r="G9" s="1"/>
      <c r="H9" s="1"/>
      <c r="I9" s="1"/>
      <c r="J9" s="1"/>
      <c r="K9" s="1"/>
      <c r="L9" s="1"/>
      <c r="M9" s="1"/>
      <c r="N9" s="1"/>
      <c r="O9" s="1"/>
      <c r="P9" s="1"/>
      <c r="Q9" s="270"/>
      <c r="R9" s="275">
        <v>97487</v>
      </c>
      <c r="S9" s="218"/>
      <c r="T9" s="218"/>
      <c r="U9" s="218"/>
      <c r="V9" s="218"/>
      <c r="W9" s="218"/>
      <c r="X9" s="218"/>
      <c r="Y9" s="280"/>
      <c r="Z9" s="283">
        <v>0.3</v>
      </c>
      <c r="AA9" s="283"/>
      <c r="AB9" s="283"/>
      <c r="AC9" s="283"/>
      <c r="AD9" s="288">
        <v>97487</v>
      </c>
      <c r="AE9" s="288"/>
      <c r="AF9" s="288"/>
      <c r="AG9" s="288"/>
      <c r="AH9" s="288"/>
      <c r="AI9" s="288"/>
      <c r="AJ9" s="288"/>
      <c r="AK9" s="288"/>
      <c r="AL9" s="284">
        <v>0.6</v>
      </c>
      <c r="AM9" s="239"/>
      <c r="AN9" s="239"/>
      <c r="AO9" s="297"/>
      <c r="AP9" s="262" t="s">
        <v>333</v>
      </c>
      <c r="AQ9" s="1"/>
      <c r="AR9" s="1"/>
      <c r="AS9" s="1"/>
      <c r="AT9" s="1"/>
      <c r="AU9" s="1"/>
      <c r="AV9" s="1"/>
      <c r="AW9" s="1"/>
      <c r="AX9" s="1"/>
      <c r="AY9" s="1"/>
      <c r="AZ9" s="1"/>
      <c r="BA9" s="1"/>
      <c r="BB9" s="1"/>
      <c r="BC9" s="1"/>
      <c r="BD9" s="1"/>
      <c r="BE9" s="1"/>
      <c r="BF9" s="270"/>
      <c r="BG9" s="275">
        <v>5339999</v>
      </c>
      <c r="BH9" s="218"/>
      <c r="BI9" s="218"/>
      <c r="BJ9" s="218"/>
      <c r="BK9" s="218"/>
      <c r="BL9" s="218"/>
      <c r="BM9" s="218"/>
      <c r="BN9" s="280"/>
      <c r="BO9" s="283">
        <v>47.6</v>
      </c>
      <c r="BP9" s="283"/>
      <c r="BQ9" s="283"/>
      <c r="BR9" s="283"/>
      <c r="BS9" s="288" t="s">
        <v>203</v>
      </c>
      <c r="BT9" s="288"/>
      <c r="BU9" s="288"/>
      <c r="BV9" s="288"/>
      <c r="BW9" s="288"/>
      <c r="BX9" s="288"/>
      <c r="BY9" s="288"/>
      <c r="BZ9" s="288"/>
      <c r="CA9" s="288"/>
      <c r="CB9" s="326"/>
      <c r="CD9" s="262" t="s">
        <v>336</v>
      </c>
      <c r="CE9" s="1"/>
      <c r="CF9" s="1"/>
      <c r="CG9" s="1"/>
      <c r="CH9" s="1"/>
      <c r="CI9" s="1"/>
      <c r="CJ9" s="1"/>
      <c r="CK9" s="1"/>
      <c r="CL9" s="1"/>
      <c r="CM9" s="1"/>
      <c r="CN9" s="1"/>
      <c r="CO9" s="1"/>
      <c r="CP9" s="1"/>
      <c r="CQ9" s="270"/>
      <c r="CR9" s="275">
        <v>2110979</v>
      </c>
      <c r="CS9" s="218"/>
      <c r="CT9" s="218"/>
      <c r="CU9" s="218"/>
      <c r="CV9" s="218"/>
      <c r="CW9" s="218"/>
      <c r="CX9" s="218"/>
      <c r="CY9" s="280"/>
      <c r="CZ9" s="283">
        <v>6.9</v>
      </c>
      <c r="DA9" s="283"/>
      <c r="DB9" s="283"/>
      <c r="DC9" s="283"/>
      <c r="DD9" s="289" t="s">
        <v>203</v>
      </c>
      <c r="DE9" s="218"/>
      <c r="DF9" s="218"/>
      <c r="DG9" s="218"/>
      <c r="DH9" s="218"/>
      <c r="DI9" s="218"/>
      <c r="DJ9" s="218"/>
      <c r="DK9" s="218"/>
      <c r="DL9" s="218"/>
      <c r="DM9" s="218"/>
      <c r="DN9" s="218"/>
      <c r="DO9" s="218"/>
      <c r="DP9" s="280"/>
      <c r="DQ9" s="289">
        <v>1576815</v>
      </c>
      <c r="DR9" s="218"/>
      <c r="DS9" s="218"/>
      <c r="DT9" s="218"/>
      <c r="DU9" s="218"/>
      <c r="DV9" s="218"/>
      <c r="DW9" s="218"/>
      <c r="DX9" s="218"/>
      <c r="DY9" s="218"/>
      <c r="DZ9" s="218"/>
      <c r="EA9" s="218"/>
      <c r="EB9" s="218"/>
      <c r="EC9" s="327"/>
    </row>
    <row r="10" spans="2:143" ht="11.25" customHeight="1">
      <c r="B10" s="262" t="s">
        <v>131</v>
      </c>
      <c r="C10" s="1"/>
      <c r="D10" s="1"/>
      <c r="E10" s="1"/>
      <c r="F10" s="1"/>
      <c r="G10" s="1"/>
      <c r="H10" s="1"/>
      <c r="I10" s="1"/>
      <c r="J10" s="1"/>
      <c r="K10" s="1"/>
      <c r="L10" s="1"/>
      <c r="M10" s="1"/>
      <c r="N10" s="1"/>
      <c r="O10" s="1"/>
      <c r="P10" s="1"/>
      <c r="Q10" s="270"/>
      <c r="R10" s="275" t="s">
        <v>203</v>
      </c>
      <c r="S10" s="218"/>
      <c r="T10" s="218"/>
      <c r="U10" s="218"/>
      <c r="V10" s="218"/>
      <c r="W10" s="218"/>
      <c r="X10" s="218"/>
      <c r="Y10" s="280"/>
      <c r="Z10" s="283" t="s">
        <v>203</v>
      </c>
      <c r="AA10" s="283"/>
      <c r="AB10" s="283"/>
      <c r="AC10" s="283"/>
      <c r="AD10" s="288" t="s">
        <v>203</v>
      </c>
      <c r="AE10" s="288"/>
      <c r="AF10" s="288"/>
      <c r="AG10" s="288"/>
      <c r="AH10" s="288"/>
      <c r="AI10" s="288"/>
      <c r="AJ10" s="288"/>
      <c r="AK10" s="288"/>
      <c r="AL10" s="284" t="s">
        <v>203</v>
      </c>
      <c r="AM10" s="239"/>
      <c r="AN10" s="239"/>
      <c r="AO10" s="297"/>
      <c r="AP10" s="262" t="s">
        <v>194</v>
      </c>
      <c r="AQ10" s="1"/>
      <c r="AR10" s="1"/>
      <c r="AS10" s="1"/>
      <c r="AT10" s="1"/>
      <c r="AU10" s="1"/>
      <c r="AV10" s="1"/>
      <c r="AW10" s="1"/>
      <c r="AX10" s="1"/>
      <c r="AY10" s="1"/>
      <c r="AZ10" s="1"/>
      <c r="BA10" s="1"/>
      <c r="BB10" s="1"/>
      <c r="BC10" s="1"/>
      <c r="BD10" s="1"/>
      <c r="BE10" s="1"/>
      <c r="BF10" s="270"/>
      <c r="BG10" s="275">
        <v>169937</v>
      </c>
      <c r="BH10" s="218"/>
      <c r="BI10" s="218"/>
      <c r="BJ10" s="218"/>
      <c r="BK10" s="218"/>
      <c r="BL10" s="218"/>
      <c r="BM10" s="218"/>
      <c r="BN10" s="280"/>
      <c r="BO10" s="283">
        <v>1.5</v>
      </c>
      <c r="BP10" s="283"/>
      <c r="BQ10" s="283"/>
      <c r="BR10" s="283"/>
      <c r="BS10" s="288" t="s">
        <v>203</v>
      </c>
      <c r="BT10" s="288"/>
      <c r="BU10" s="288"/>
      <c r="BV10" s="288"/>
      <c r="BW10" s="288"/>
      <c r="BX10" s="288"/>
      <c r="BY10" s="288"/>
      <c r="BZ10" s="288"/>
      <c r="CA10" s="288"/>
      <c r="CB10" s="326"/>
      <c r="CD10" s="262" t="s">
        <v>47</v>
      </c>
      <c r="CE10" s="1"/>
      <c r="CF10" s="1"/>
      <c r="CG10" s="1"/>
      <c r="CH10" s="1"/>
      <c r="CI10" s="1"/>
      <c r="CJ10" s="1"/>
      <c r="CK10" s="1"/>
      <c r="CL10" s="1"/>
      <c r="CM10" s="1"/>
      <c r="CN10" s="1"/>
      <c r="CO10" s="1"/>
      <c r="CP10" s="1"/>
      <c r="CQ10" s="270"/>
      <c r="CR10" s="275">
        <v>18749</v>
      </c>
      <c r="CS10" s="218"/>
      <c r="CT10" s="218"/>
      <c r="CU10" s="218"/>
      <c r="CV10" s="218"/>
      <c r="CW10" s="218"/>
      <c r="CX10" s="218"/>
      <c r="CY10" s="280"/>
      <c r="CZ10" s="283">
        <v>0.1</v>
      </c>
      <c r="DA10" s="283"/>
      <c r="DB10" s="283"/>
      <c r="DC10" s="283"/>
      <c r="DD10" s="289" t="s">
        <v>203</v>
      </c>
      <c r="DE10" s="218"/>
      <c r="DF10" s="218"/>
      <c r="DG10" s="218"/>
      <c r="DH10" s="218"/>
      <c r="DI10" s="218"/>
      <c r="DJ10" s="218"/>
      <c r="DK10" s="218"/>
      <c r="DL10" s="218"/>
      <c r="DM10" s="218"/>
      <c r="DN10" s="218"/>
      <c r="DO10" s="218"/>
      <c r="DP10" s="280"/>
      <c r="DQ10" s="289">
        <v>16710</v>
      </c>
      <c r="DR10" s="218"/>
      <c r="DS10" s="218"/>
      <c r="DT10" s="218"/>
      <c r="DU10" s="218"/>
      <c r="DV10" s="218"/>
      <c r="DW10" s="218"/>
      <c r="DX10" s="218"/>
      <c r="DY10" s="218"/>
      <c r="DZ10" s="218"/>
      <c r="EA10" s="218"/>
      <c r="EB10" s="218"/>
      <c r="EC10" s="327"/>
    </row>
    <row r="11" spans="2:143" ht="11.25" customHeight="1">
      <c r="B11" s="262" t="s">
        <v>110</v>
      </c>
      <c r="C11" s="1"/>
      <c r="D11" s="1"/>
      <c r="E11" s="1"/>
      <c r="F11" s="1"/>
      <c r="G11" s="1"/>
      <c r="H11" s="1"/>
      <c r="I11" s="1"/>
      <c r="J11" s="1"/>
      <c r="K11" s="1"/>
      <c r="L11" s="1"/>
      <c r="M11" s="1"/>
      <c r="N11" s="1"/>
      <c r="O11" s="1"/>
      <c r="P11" s="1"/>
      <c r="Q11" s="270"/>
      <c r="R11" s="275">
        <v>1489321</v>
      </c>
      <c r="S11" s="218"/>
      <c r="T11" s="218"/>
      <c r="U11" s="218"/>
      <c r="V11" s="218"/>
      <c r="W11" s="218"/>
      <c r="X11" s="218"/>
      <c r="Y11" s="280"/>
      <c r="Z11" s="284">
        <v>4.5</v>
      </c>
      <c r="AA11" s="239"/>
      <c r="AB11" s="239"/>
      <c r="AC11" s="286"/>
      <c r="AD11" s="289">
        <v>1489321</v>
      </c>
      <c r="AE11" s="218"/>
      <c r="AF11" s="218"/>
      <c r="AG11" s="218"/>
      <c r="AH11" s="218"/>
      <c r="AI11" s="218"/>
      <c r="AJ11" s="218"/>
      <c r="AK11" s="280"/>
      <c r="AL11" s="284">
        <v>9.9</v>
      </c>
      <c r="AM11" s="239"/>
      <c r="AN11" s="239"/>
      <c r="AO11" s="297"/>
      <c r="AP11" s="262" t="s">
        <v>338</v>
      </c>
      <c r="AQ11" s="1"/>
      <c r="AR11" s="1"/>
      <c r="AS11" s="1"/>
      <c r="AT11" s="1"/>
      <c r="AU11" s="1"/>
      <c r="AV11" s="1"/>
      <c r="AW11" s="1"/>
      <c r="AX11" s="1"/>
      <c r="AY11" s="1"/>
      <c r="AZ11" s="1"/>
      <c r="BA11" s="1"/>
      <c r="BB11" s="1"/>
      <c r="BC11" s="1"/>
      <c r="BD11" s="1"/>
      <c r="BE11" s="1"/>
      <c r="BF11" s="270"/>
      <c r="BG11" s="275">
        <v>255202</v>
      </c>
      <c r="BH11" s="218"/>
      <c r="BI11" s="218"/>
      <c r="BJ11" s="218"/>
      <c r="BK11" s="218"/>
      <c r="BL11" s="218"/>
      <c r="BM11" s="218"/>
      <c r="BN11" s="280"/>
      <c r="BO11" s="283">
        <v>2.2999999999999998</v>
      </c>
      <c r="BP11" s="283"/>
      <c r="BQ11" s="283"/>
      <c r="BR11" s="283"/>
      <c r="BS11" s="288">
        <v>59680</v>
      </c>
      <c r="BT11" s="288"/>
      <c r="BU11" s="288"/>
      <c r="BV11" s="288"/>
      <c r="BW11" s="288"/>
      <c r="BX11" s="288"/>
      <c r="BY11" s="288"/>
      <c r="BZ11" s="288"/>
      <c r="CA11" s="288"/>
      <c r="CB11" s="326"/>
      <c r="CD11" s="262" t="s">
        <v>341</v>
      </c>
      <c r="CE11" s="1"/>
      <c r="CF11" s="1"/>
      <c r="CG11" s="1"/>
      <c r="CH11" s="1"/>
      <c r="CI11" s="1"/>
      <c r="CJ11" s="1"/>
      <c r="CK11" s="1"/>
      <c r="CL11" s="1"/>
      <c r="CM11" s="1"/>
      <c r="CN11" s="1"/>
      <c r="CO11" s="1"/>
      <c r="CP11" s="1"/>
      <c r="CQ11" s="270"/>
      <c r="CR11" s="275">
        <v>34411</v>
      </c>
      <c r="CS11" s="218"/>
      <c r="CT11" s="218"/>
      <c r="CU11" s="218"/>
      <c r="CV11" s="218"/>
      <c r="CW11" s="218"/>
      <c r="CX11" s="218"/>
      <c r="CY11" s="280"/>
      <c r="CZ11" s="283">
        <v>0.1</v>
      </c>
      <c r="DA11" s="283"/>
      <c r="DB11" s="283"/>
      <c r="DC11" s="283"/>
      <c r="DD11" s="289" t="s">
        <v>203</v>
      </c>
      <c r="DE11" s="218"/>
      <c r="DF11" s="218"/>
      <c r="DG11" s="218"/>
      <c r="DH11" s="218"/>
      <c r="DI11" s="218"/>
      <c r="DJ11" s="218"/>
      <c r="DK11" s="218"/>
      <c r="DL11" s="218"/>
      <c r="DM11" s="218"/>
      <c r="DN11" s="218"/>
      <c r="DO11" s="218"/>
      <c r="DP11" s="280"/>
      <c r="DQ11" s="289">
        <v>30779</v>
      </c>
      <c r="DR11" s="218"/>
      <c r="DS11" s="218"/>
      <c r="DT11" s="218"/>
      <c r="DU11" s="218"/>
      <c r="DV11" s="218"/>
      <c r="DW11" s="218"/>
      <c r="DX11" s="218"/>
      <c r="DY11" s="218"/>
      <c r="DZ11" s="218"/>
      <c r="EA11" s="218"/>
      <c r="EB11" s="218"/>
      <c r="EC11" s="327"/>
    </row>
    <row r="12" spans="2:143" ht="11.25" customHeight="1">
      <c r="B12" s="262" t="s">
        <v>148</v>
      </c>
      <c r="C12" s="1"/>
      <c r="D12" s="1"/>
      <c r="E12" s="1"/>
      <c r="F12" s="1"/>
      <c r="G12" s="1"/>
      <c r="H12" s="1"/>
      <c r="I12" s="1"/>
      <c r="J12" s="1"/>
      <c r="K12" s="1"/>
      <c r="L12" s="1"/>
      <c r="M12" s="1"/>
      <c r="N12" s="1"/>
      <c r="O12" s="1"/>
      <c r="P12" s="1"/>
      <c r="Q12" s="270"/>
      <c r="R12" s="275">
        <v>3174</v>
      </c>
      <c r="S12" s="218"/>
      <c r="T12" s="218"/>
      <c r="U12" s="218"/>
      <c r="V12" s="218"/>
      <c r="W12" s="218"/>
      <c r="X12" s="218"/>
      <c r="Y12" s="280"/>
      <c r="Z12" s="283">
        <v>0</v>
      </c>
      <c r="AA12" s="283"/>
      <c r="AB12" s="283"/>
      <c r="AC12" s="283"/>
      <c r="AD12" s="288">
        <v>3174</v>
      </c>
      <c r="AE12" s="288"/>
      <c r="AF12" s="288"/>
      <c r="AG12" s="288"/>
      <c r="AH12" s="288"/>
      <c r="AI12" s="288"/>
      <c r="AJ12" s="288"/>
      <c r="AK12" s="288"/>
      <c r="AL12" s="284">
        <v>0</v>
      </c>
      <c r="AM12" s="239"/>
      <c r="AN12" s="239"/>
      <c r="AO12" s="297"/>
      <c r="AP12" s="262" t="s">
        <v>342</v>
      </c>
      <c r="AQ12" s="1"/>
      <c r="AR12" s="1"/>
      <c r="AS12" s="1"/>
      <c r="AT12" s="1"/>
      <c r="AU12" s="1"/>
      <c r="AV12" s="1"/>
      <c r="AW12" s="1"/>
      <c r="AX12" s="1"/>
      <c r="AY12" s="1"/>
      <c r="AZ12" s="1"/>
      <c r="BA12" s="1"/>
      <c r="BB12" s="1"/>
      <c r="BC12" s="1"/>
      <c r="BD12" s="1"/>
      <c r="BE12" s="1"/>
      <c r="BF12" s="270"/>
      <c r="BG12" s="275">
        <v>4240061</v>
      </c>
      <c r="BH12" s="218"/>
      <c r="BI12" s="218"/>
      <c r="BJ12" s="218"/>
      <c r="BK12" s="218"/>
      <c r="BL12" s="218"/>
      <c r="BM12" s="218"/>
      <c r="BN12" s="280"/>
      <c r="BO12" s="283">
        <v>37.799999999999997</v>
      </c>
      <c r="BP12" s="283"/>
      <c r="BQ12" s="283"/>
      <c r="BR12" s="283"/>
      <c r="BS12" s="288" t="s">
        <v>203</v>
      </c>
      <c r="BT12" s="288"/>
      <c r="BU12" s="288"/>
      <c r="BV12" s="288"/>
      <c r="BW12" s="288"/>
      <c r="BX12" s="288"/>
      <c r="BY12" s="288"/>
      <c r="BZ12" s="288"/>
      <c r="CA12" s="288"/>
      <c r="CB12" s="326"/>
      <c r="CD12" s="262" t="s">
        <v>96</v>
      </c>
      <c r="CE12" s="1"/>
      <c r="CF12" s="1"/>
      <c r="CG12" s="1"/>
      <c r="CH12" s="1"/>
      <c r="CI12" s="1"/>
      <c r="CJ12" s="1"/>
      <c r="CK12" s="1"/>
      <c r="CL12" s="1"/>
      <c r="CM12" s="1"/>
      <c r="CN12" s="1"/>
      <c r="CO12" s="1"/>
      <c r="CP12" s="1"/>
      <c r="CQ12" s="270"/>
      <c r="CR12" s="275">
        <v>341025</v>
      </c>
      <c r="CS12" s="218"/>
      <c r="CT12" s="218"/>
      <c r="CU12" s="218"/>
      <c r="CV12" s="218"/>
      <c r="CW12" s="218"/>
      <c r="CX12" s="218"/>
      <c r="CY12" s="280"/>
      <c r="CZ12" s="283">
        <v>1.1000000000000001</v>
      </c>
      <c r="DA12" s="283"/>
      <c r="DB12" s="283"/>
      <c r="DC12" s="283"/>
      <c r="DD12" s="289" t="s">
        <v>203</v>
      </c>
      <c r="DE12" s="218"/>
      <c r="DF12" s="218"/>
      <c r="DG12" s="218"/>
      <c r="DH12" s="218"/>
      <c r="DI12" s="218"/>
      <c r="DJ12" s="218"/>
      <c r="DK12" s="218"/>
      <c r="DL12" s="218"/>
      <c r="DM12" s="218"/>
      <c r="DN12" s="218"/>
      <c r="DO12" s="218"/>
      <c r="DP12" s="280"/>
      <c r="DQ12" s="289">
        <v>324254</v>
      </c>
      <c r="DR12" s="218"/>
      <c r="DS12" s="218"/>
      <c r="DT12" s="218"/>
      <c r="DU12" s="218"/>
      <c r="DV12" s="218"/>
      <c r="DW12" s="218"/>
      <c r="DX12" s="218"/>
      <c r="DY12" s="218"/>
      <c r="DZ12" s="218"/>
      <c r="EA12" s="218"/>
      <c r="EB12" s="218"/>
      <c r="EC12" s="327"/>
    </row>
    <row r="13" spans="2:143" ht="11.25" customHeight="1">
      <c r="B13" s="262" t="s">
        <v>343</v>
      </c>
      <c r="C13" s="1"/>
      <c r="D13" s="1"/>
      <c r="E13" s="1"/>
      <c r="F13" s="1"/>
      <c r="G13" s="1"/>
      <c r="H13" s="1"/>
      <c r="I13" s="1"/>
      <c r="J13" s="1"/>
      <c r="K13" s="1"/>
      <c r="L13" s="1"/>
      <c r="M13" s="1"/>
      <c r="N13" s="1"/>
      <c r="O13" s="1"/>
      <c r="P13" s="1"/>
      <c r="Q13" s="270"/>
      <c r="R13" s="275" t="s">
        <v>203</v>
      </c>
      <c r="S13" s="218"/>
      <c r="T13" s="218"/>
      <c r="U13" s="218"/>
      <c r="V13" s="218"/>
      <c r="W13" s="218"/>
      <c r="X13" s="218"/>
      <c r="Y13" s="280"/>
      <c r="Z13" s="283" t="s">
        <v>203</v>
      </c>
      <c r="AA13" s="283"/>
      <c r="AB13" s="283"/>
      <c r="AC13" s="283"/>
      <c r="AD13" s="288" t="s">
        <v>203</v>
      </c>
      <c r="AE13" s="288"/>
      <c r="AF13" s="288"/>
      <c r="AG13" s="288"/>
      <c r="AH13" s="288"/>
      <c r="AI13" s="288"/>
      <c r="AJ13" s="288"/>
      <c r="AK13" s="288"/>
      <c r="AL13" s="284" t="s">
        <v>203</v>
      </c>
      <c r="AM13" s="239"/>
      <c r="AN13" s="239"/>
      <c r="AO13" s="297"/>
      <c r="AP13" s="262" t="s">
        <v>345</v>
      </c>
      <c r="AQ13" s="1"/>
      <c r="AR13" s="1"/>
      <c r="AS13" s="1"/>
      <c r="AT13" s="1"/>
      <c r="AU13" s="1"/>
      <c r="AV13" s="1"/>
      <c r="AW13" s="1"/>
      <c r="AX13" s="1"/>
      <c r="AY13" s="1"/>
      <c r="AZ13" s="1"/>
      <c r="BA13" s="1"/>
      <c r="BB13" s="1"/>
      <c r="BC13" s="1"/>
      <c r="BD13" s="1"/>
      <c r="BE13" s="1"/>
      <c r="BF13" s="270"/>
      <c r="BG13" s="275">
        <v>4204329</v>
      </c>
      <c r="BH13" s="218"/>
      <c r="BI13" s="218"/>
      <c r="BJ13" s="218"/>
      <c r="BK13" s="218"/>
      <c r="BL13" s="218"/>
      <c r="BM13" s="218"/>
      <c r="BN13" s="280"/>
      <c r="BO13" s="283">
        <v>37.5</v>
      </c>
      <c r="BP13" s="283"/>
      <c r="BQ13" s="283"/>
      <c r="BR13" s="283"/>
      <c r="BS13" s="288" t="s">
        <v>203</v>
      </c>
      <c r="BT13" s="288"/>
      <c r="BU13" s="288"/>
      <c r="BV13" s="288"/>
      <c r="BW13" s="288"/>
      <c r="BX13" s="288"/>
      <c r="BY13" s="288"/>
      <c r="BZ13" s="288"/>
      <c r="CA13" s="288"/>
      <c r="CB13" s="326"/>
      <c r="CD13" s="262" t="s">
        <v>346</v>
      </c>
      <c r="CE13" s="1"/>
      <c r="CF13" s="1"/>
      <c r="CG13" s="1"/>
      <c r="CH13" s="1"/>
      <c r="CI13" s="1"/>
      <c r="CJ13" s="1"/>
      <c r="CK13" s="1"/>
      <c r="CL13" s="1"/>
      <c r="CM13" s="1"/>
      <c r="CN13" s="1"/>
      <c r="CO13" s="1"/>
      <c r="CP13" s="1"/>
      <c r="CQ13" s="270"/>
      <c r="CR13" s="275">
        <v>1803281</v>
      </c>
      <c r="CS13" s="218"/>
      <c r="CT13" s="218"/>
      <c r="CU13" s="218"/>
      <c r="CV13" s="218"/>
      <c r="CW13" s="218"/>
      <c r="CX13" s="218"/>
      <c r="CY13" s="280"/>
      <c r="CZ13" s="283">
        <v>5.9</v>
      </c>
      <c r="DA13" s="283"/>
      <c r="DB13" s="283"/>
      <c r="DC13" s="283"/>
      <c r="DD13" s="289">
        <v>595798</v>
      </c>
      <c r="DE13" s="218"/>
      <c r="DF13" s="218"/>
      <c r="DG13" s="218"/>
      <c r="DH13" s="218"/>
      <c r="DI13" s="218"/>
      <c r="DJ13" s="218"/>
      <c r="DK13" s="218"/>
      <c r="DL13" s="218"/>
      <c r="DM13" s="218"/>
      <c r="DN13" s="218"/>
      <c r="DO13" s="218"/>
      <c r="DP13" s="280"/>
      <c r="DQ13" s="289">
        <v>1239206</v>
      </c>
      <c r="DR13" s="218"/>
      <c r="DS13" s="218"/>
      <c r="DT13" s="218"/>
      <c r="DU13" s="218"/>
      <c r="DV13" s="218"/>
      <c r="DW13" s="218"/>
      <c r="DX13" s="218"/>
      <c r="DY13" s="218"/>
      <c r="DZ13" s="218"/>
      <c r="EA13" s="218"/>
      <c r="EB13" s="218"/>
      <c r="EC13" s="327"/>
    </row>
    <row r="14" spans="2:143" ht="11.25" customHeight="1">
      <c r="B14" s="262" t="s">
        <v>348</v>
      </c>
      <c r="C14" s="1"/>
      <c r="D14" s="1"/>
      <c r="E14" s="1"/>
      <c r="F14" s="1"/>
      <c r="G14" s="1"/>
      <c r="H14" s="1"/>
      <c r="I14" s="1"/>
      <c r="J14" s="1"/>
      <c r="K14" s="1"/>
      <c r="L14" s="1"/>
      <c r="M14" s="1"/>
      <c r="N14" s="1"/>
      <c r="O14" s="1"/>
      <c r="P14" s="1"/>
      <c r="Q14" s="270"/>
      <c r="R14" s="275">
        <v>6</v>
      </c>
      <c r="S14" s="218"/>
      <c r="T14" s="218"/>
      <c r="U14" s="218"/>
      <c r="V14" s="218"/>
      <c r="W14" s="218"/>
      <c r="X14" s="218"/>
      <c r="Y14" s="280"/>
      <c r="Z14" s="283">
        <v>0</v>
      </c>
      <c r="AA14" s="283"/>
      <c r="AB14" s="283"/>
      <c r="AC14" s="283"/>
      <c r="AD14" s="288">
        <v>6</v>
      </c>
      <c r="AE14" s="288"/>
      <c r="AF14" s="288"/>
      <c r="AG14" s="288"/>
      <c r="AH14" s="288"/>
      <c r="AI14" s="288"/>
      <c r="AJ14" s="288"/>
      <c r="AK14" s="288"/>
      <c r="AL14" s="284">
        <v>0</v>
      </c>
      <c r="AM14" s="239"/>
      <c r="AN14" s="239"/>
      <c r="AO14" s="297"/>
      <c r="AP14" s="262" t="s">
        <v>218</v>
      </c>
      <c r="AQ14" s="1"/>
      <c r="AR14" s="1"/>
      <c r="AS14" s="1"/>
      <c r="AT14" s="1"/>
      <c r="AU14" s="1"/>
      <c r="AV14" s="1"/>
      <c r="AW14" s="1"/>
      <c r="AX14" s="1"/>
      <c r="AY14" s="1"/>
      <c r="AZ14" s="1"/>
      <c r="BA14" s="1"/>
      <c r="BB14" s="1"/>
      <c r="BC14" s="1"/>
      <c r="BD14" s="1"/>
      <c r="BE14" s="1"/>
      <c r="BF14" s="270"/>
      <c r="BG14" s="275">
        <v>88167</v>
      </c>
      <c r="BH14" s="218"/>
      <c r="BI14" s="218"/>
      <c r="BJ14" s="218"/>
      <c r="BK14" s="218"/>
      <c r="BL14" s="218"/>
      <c r="BM14" s="218"/>
      <c r="BN14" s="280"/>
      <c r="BO14" s="283">
        <v>0.8</v>
      </c>
      <c r="BP14" s="283"/>
      <c r="BQ14" s="283"/>
      <c r="BR14" s="283"/>
      <c r="BS14" s="288" t="s">
        <v>203</v>
      </c>
      <c r="BT14" s="288"/>
      <c r="BU14" s="288"/>
      <c r="BV14" s="288"/>
      <c r="BW14" s="288"/>
      <c r="BX14" s="288"/>
      <c r="BY14" s="288"/>
      <c r="BZ14" s="288"/>
      <c r="CA14" s="288"/>
      <c r="CB14" s="326"/>
      <c r="CD14" s="262" t="s">
        <v>349</v>
      </c>
      <c r="CE14" s="1"/>
      <c r="CF14" s="1"/>
      <c r="CG14" s="1"/>
      <c r="CH14" s="1"/>
      <c r="CI14" s="1"/>
      <c r="CJ14" s="1"/>
      <c r="CK14" s="1"/>
      <c r="CL14" s="1"/>
      <c r="CM14" s="1"/>
      <c r="CN14" s="1"/>
      <c r="CO14" s="1"/>
      <c r="CP14" s="1"/>
      <c r="CQ14" s="270"/>
      <c r="CR14" s="275">
        <v>955270</v>
      </c>
      <c r="CS14" s="218"/>
      <c r="CT14" s="218"/>
      <c r="CU14" s="218"/>
      <c r="CV14" s="218"/>
      <c r="CW14" s="218"/>
      <c r="CX14" s="218"/>
      <c r="CY14" s="280"/>
      <c r="CZ14" s="283">
        <v>3.1</v>
      </c>
      <c r="DA14" s="283"/>
      <c r="DB14" s="283"/>
      <c r="DC14" s="283"/>
      <c r="DD14" s="289">
        <v>76110</v>
      </c>
      <c r="DE14" s="218"/>
      <c r="DF14" s="218"/>
      <c r="DG14" s="218"/>
      <c r="DH14" s="218"/>
      <c r="DI14" s="218"/>
      <c r="DJ14" s="218"/>
      <c r="DK14" s="218"/>
      <c r="DL14" s="218"/>
      <c r="DM14" s="218"/>
      <c r="DN14" s="218"/>
      <c r="DO14" s="218"/>
      <c r="DP14" s="280"/>
      <c r="DQ14" s="289">
        <v>875118</v>
      </c>
      <c r="DR14" s="218"/>
      <c r="DS14" s="218"/>
      <c r="DT14" s="218"/>
      <c r="DU14" s="218"/>
      <c r="DV14" s="218"/>
      <c r="DW14" s="218"/>
      <c r="DX14" s="218"/>
      <c r="DY14" s="218"/>
      <c r="DZ14" s="218"/>
      <c r="EA14" s="218"/>
      <c r="EB14" s="218"/>
      <c r="EC14" s="327"/>
    </row>
    <row r="15" spans="2:143" ht="11.25" customHeight="1">
      <c r="B15" s="262" t="s">
        <v>319</v>
      </c>
      <c r="C15" s="1"/>
      <c r="D15" s="1"/>
      <c r="E15" s="1"/>
      <c r="F15" s="1"/>
      <c r="G15" s="1"/>
      <c r="H15" s="1"/>
      <c r="I15" s="1"/>
      <c r="J15" s="1"/>
      <c r="K15" s="1"/>
      <c r="L15" s="1"/>
      <c r="M15" s="1"/>
      <c r="N15" s="1"/>
      <c r="O15" s="1"/>
      <c r="P15" s="1"/>
      <c r="Q15" s="270"/>
      <c r="R15" s="275" t="s">
        <v>203</v>
      </c>
      <c r="S15" s="218"/>
      <c r="T15" s="218"/>
      <c r="U15" s="218"/>
      <c r="V15" s="218"/>
      <c r="W15" s="218"/>
      <c r="X15" s="218"/>
      <c r="Y15" s="280"/>
      <c r="Z15" s="283" t="s">
        <v>203</v>
      </c>
      <c r="AA15" s="283"/>
      <c r="AB15" s="283"/>
      <c r="AC15" s="283"/>
      <c r="AD15" s="288" t="s">
        <v>203</v>
      </c>
      <c r="AE15" s="288"/>
      <c r="AF15" s="288"/>
      <c r="AG15" s="288"/>
      <c r="AH15" s="288"/>
      <c r="AI15" s="288"/>
      <c r="AJ15" s="288"/>
      <c r="AK15" s="288"/>
      <c r="AL15" s="284" t="s">
        <v>203</v>
      </c>
      <c r="AM15" s="239"/>
      <c r="AN15" s="239"/>
      <c r="AO15" s="297"/>
      <c r="AP15" s="262" t="s">
        <v>350</v>
      </c>
      <c r="AQ15" s="1"/>
      <c r="AR15" s="1"/>
      <c r="AS15" s="1"/>
      <c r="AT15" s="1"/>
      <c r="AU15" s="1"/>
      <c r="AV15" s="1"/>
      <c r="AW15" s="1"/>
      <c r="AX15" s="1"/>
      <c r="AY15" s="1"/>
      <c r="AZ15" s="1"/>
      <c r="BA15" s="1"/>
      <c r="BB15" s="1"/>
      <c r="BC15" s="1"/>
      <c r="BD15" s="1"/>
      <c r="BE15" s="1"/>
      <c r="BF15" s="270"/>
      <c r="BG15" s="275">
        <v>331356</v>
      </c>
      <c r="BH15" s="218"/>
      <c r="BI15" s="218"/>
      <c r="BJ15" s="218"/>
      <c r="BK15" s="218"/>
      <c r="BL15" s="218"/>
      <c r="BM15" s="218"/>
      <c r="BN15" s="280"/>
      <c r="BO15" s="283">
        <v>3</v>
      </c>
      <c r="BP15" s="283"/>
      <c r="BQ15" s="283"/>
      <c r="BR15" s="283"/>
      <c r="BS15" s="288" t="s">
        <v>203</v>
      </c>
      <c r="BT15" s="288"/>
      <c r="BU15" s="288"/>
      <c r="BV15" s="288"/>
      <c r="BW15" s="288"/>
      <c r="BX15" s="288"/>
      <c r="BY15" s="288"/>
      <c r="BZ15" s="288"/>
      <c r="CA15" s="288"/>
      <c r="CB15" s="326"/>
      <c r="CD15" s="262" t="s">
        <v>352</v>
      </c>
      <c r="CE15" s="1"/>
      <c r="CF15" s="1"/>
      <c r="CG15" s="1"/>
      <c r="CH15" s="1"/>
      <c r="CI15" s="1"/>
      <c r="CJ15" s="1"/>
      <c r="CK15" s="1"/>
      <c r="CL15" s="1"/>
      <c r="CM15" s="1"/>
      <c r="CN15" s="1"/>
      <c r="CO15" s="1"/>
      <c r="CP15" s="1"/>
      <c r="CQ15" s="270"/>
      <c r="CR15" s="275">
        <v>3134992</v>
      </c>
      <c r="CS15" s="218"/>
      <c r="CT15" s="218"/>
      <c r="CU15" s="218"/>
      <c r="CV15" s="218"/>
      <c r="CW15" s="218"/>
      <c r="CX15" s="218"/>
      <c r="CY15" s="280"/>
      <c r="CZ15" s="283">
        <v>10.199999999999999</v>
      </c>
      <c r="DA15" s="283"/>
      <c r="DB15" s="283"/>
      <c r="DC15" s="283"/>
      <c r="DD15" s="289">
        <v>469476</v>
      </c>
      <c r="DE15" s="218"/>
      <c r="DF15" s="218"/>
      <c r="DG15" s="218"/>
      <c r="DH15" s="218"/>
      <c r="DI15" s="218"/>
      <c r="DJ15" s="218"/>
      <c r="DK15" s="218"/>
      <c r="DL15" s="218"/>
      <c r="DM15" s="218"/>
      <c r="DN15" s="218"/>
      <c r="DO15" s="218"/>
      <c r="DP15" s="280"/>
      <c r="DQ15" s="289">
        <v>2369965</v>
      </c>
      <c r="DR15" s="218"/>
      <c r="DS15" s="218"/>
      <c r="DT15" s="218"/>
      <c r="DU15" s="218"/>
      <c r="DV15" s="218"/>
      <c r="DW15" s="218"/>
      <c r="DX15" s="218"/>
      <c r="DY15" s="218"/>
      <c r="DZ15" s="218"/>
      <c r="EA15" s="218"/>
      <c r="EB15" s="218"/>
      <c r="EC15" s="327"/>
    </row>
    <row r="16" spans="2:143" ht="11.25" customHeight="1">
      <c r="B16" s="262" t="s">
        <v>353</v>
      </c>
      <c r="C16" s="1"/>
      <c r="D16" s="1"/>
      <c r="E16" s="1"/>
      <c r="F16" s="1"/>
      <c r="G16" s="1"/>
      <c r="H16" s="1"/>
      <c r="I16" s="1"/>
      <c r="J16" s="1"/>
      <c r="K16" s="1"/>
      <c r="L16" s="1"/>
      <c r="M16" s="1"/>
      <c r="N16" s="1"/>
      <c r="O16" s="1"/>
      <c r="P16" s="1"/>
      <c r="Q16" s="270"/>
      <c r="R16" s="275">
        <v>15427</v>
      </c>
      <c r="S16" s="218"/>
      <c r="T16" s="218"/>
      <c r="U16" s="218"/>
      <c r="V16" s="218"/>
      <c r="W16" s="218"/>
      <c r="X16" s="218"/>
      <c r="Y16" s="280"/>
      <c r="Z16" s="283">
        <v>0</v>
      </c>
      <c r="AA16" s="283"/>
      <c r="AB16" s="283"/>
      <c r="AC16" s="283"/>
      <c r="AD16" s="288">
        <v>15427</v>
      </c>
      <c r="AE16" s="288"/>
      <c r="AF16" s="288"/>
      <c r="AG16" s="288"/>
      <c r="AH16" s="288"/>
      <c r="AI16" s="288"/>
      <c r="AJ16" s="288"/>
      <c r="AK16" s="288"/>
      <c r="AL16" s="284">
        <v>0.1</v>
      </c>
      <c r="AM16" s="239"/>
      <c r="AN16" s="239"/>
      <c r="AO16" s="297"/>
      <c r="AP16" s="262" t="s">
        <v>354</v>
      </c>
      <c r="AQ16" s="1"/>
      <c r="AR16" s="1"/>
      <c r="AS16" s="1"/>
      <c r="AT16" s="1"/>
      <c r="AU16" s="1"/>
      <c r="AV16" s="1"/>
      <c r="AW16" s="1"/>
      <c r="AX16" s="1"/>
      <c r="AY16" s="1"/>
      <c r="AZ16" s="1"/>
      <c r="BA16" s="1"/>
      <c r="BB16" s="1"/>
      <c r="BC16" s="1"/>
      <c r="BD16" s="1"/>
      <c r="BE16" s="1"/>
      <c r="BF16" s="270"/>
      <c r="BG16" s="275" t="s">
        <v>203</v>
      </c>
      <c r="BH16" s="218"/>
      <c r="BI16" s="218"/>
      <c r="BJ16" s="218"/>
      <c r="BK16" s="218"/>
      <c r="BL16" s="218"/>
      <c r="BM16" s="218"/>
      <c r="BN16" s="280"/>
      <c r="BO16" s="283" t="s">
        <v>203</v>
      </c>
      <c r="BP16" s="283"/>
      <c r="BQ16" s="283"/>
      <c r="BR16" s="283"/>
      <c r="BS16" s="288" t="s">
        <v>203</v>
      </c>
      <c r="BT16" s="288"/>
      <c r="BU16" s="288"/>
      <c r="BV16" s="288"/>
      <c r="BW16" s="288"/>
      <c r="BX16" s="288"/>
      <c r="BY16" s="288"/>
      <c r="BZ16" s="288"/>
      <c r="CA16" s="288"/>
      <c r="CB16" s="326"/>
      <c r="CD16" s="262" t="s">
        <v>355</v>
      </c>
      <c r="CE16" s="1"/>
      <c r="CF16" s="1"/>
      <c r="CG16" s="1"/>
      <c r="CH16" s="1"/>
      <c r="CI16" s="1"/>
      <c r="CJ16" s="1"/>
      <c r="CK16" s="1"/>
      <c r="CL16" s="1"/>
      <c r="CM16" s="1"/>
      <c r="CN16" s="1"/>
      <c r="CO16" s="1"/>
      <c r="CP16" s="1"/>
      <c r="CQ16" s="270"/>
      <c r="CR16" s="275" t="s">
        <v>203</v>
      </c>
      <c r="CS16" s="218"/>
      <c r="CT16" s="218"/>
      <c r="CU16" s="218"/>
      <c r="CV16" s="218"/>
      <c r="CW16" s="218"/>
      <c r="CX16" s="218"/>
      <c r="CY16" s="280"/>
      <c r="CZ16" s="283" t="s">
        <v>203</v>
      </c>
      <c r="DA16" s="283"/>
      <c r="DB16" s="283"/>
      <c r="DC16" s="283"/>
      <c r="DD16" s="289" t="s">
        <v>203</v>
      </c>
      <c r="DE16" s="218"/>
      <c r="DF16" s="218"/>
      <c r="DG16" s="218"/>
      <c r="DH16" s="218"/>
      <c r="DI16" s="218"/>
      <c r="DJ16" s="218"/>
      <c r="DK16" s="218"/>
      <c r="DL16" s="218"/>
      <c r="DM16" s="218"/>
      <c r="DN16" s="218"/>
      <c r="DO16" s="218"/>
      <c r="DP16" s="280"/>
      <c r="DQ16" s="289" t="s">
        <v>203</v>
      </c>
      <c r="DR16" s="218"/>
      <c r="DS16" s="218"/>
      <c r="DT16" s="218"/>
      <c r="DU16" s="218"/>
      <c r="DV16" s="218"/>
      <c r="DW16" s="218"/>
      <c r="DX16" s="218"/>
      <c r="DY16" s="218"/>
      <c r="DZ16" s="218"/>
      <c r="EA16" s="218"/>
      <c r="EB16" s="218"/>
      <c r="EC16" s="327"/>
    </row>
    <row r="17" spans="2:133" ht="11.25" customHeight="1">
      <c r="B17" s="262" t="s">
        <v>357</v>
      </c>
      <c r="C17" s="1"/>
      <c r="D17" s="1"/>
      <c r="E17" s="1"/>
      <c r="F17" s="1"/>
      <c r="G17" s="1"/>
      <c r="H17" s="1"/>
      <c r="I17" s="1"/>
      <c r="J17" s="1"/>
      <c r="K17" s="1"/>
      <c r="L17" s="1"/>
      <c r="M17" s="1"/>
      <c r="N17" s="1"/>
      <c r="O17" s="1"/>
      <c r="P17" s="1"/>
      <c r="Q17" s="270"/>
      <c r="R17" s="275">
        <v>65648</v>
      </c>
      <c r="S17" s="218"/>
      <c r="T17" s="218"/>
      <c r="U17" s="218"/>
      <c r="V17" s="218"/>
      <c r="W17" s="218"/>
      <c r="X17" s="218"/>
      <c r="Y17" s="280"/>
      <c r="Z17" s="283">
        <v>0.2</v>
      </c>
      <c r="AA17" s="283"/>
      <c r="AB17" s="283"/>
      <c r="AC17" s="283"/>
      <c r="AD17" s="288">
        <v>65648</v>
      </c>
      <c r="AE17" s="288"/>
      <c r="AF17" s="288"/>
      <c r="AG17" s="288"/>
      <c r="AH17" s="288"/>
      <c r="AI17" s="288"/>
      <c r="AJ17" s="288"/>
      <c r="AK17" s="288"/>
      <c r="AL17" s="284">
        <v>0.4</v>
      </c>
      <c r="AM17" s="239"/>
      <c r="AN17" s="239"/>
      <c r="AO17" s="297"/>
      <c r="AP17" s="262" t="s">
        <v>358</v>
      </c>
      <c r="AQ17" s="1"/>
      <c r="AR17" s="1"/>
      <c r="AS17" s="1"/>
      <c r="AT17" s="1"/>
      <c r="AU17" s="1"/>
      <c r="AV17" s="1"/>
      <c r="AW17" s="1"/>
      <c r="AX17" s="1"/>
      <c r="AY17" s="1"/>
      <c r="AZ17" s="1"/>
      <c r="BA17" s="1"/>
      <c r="BB17" s="1"/>
      <c r="BC17" s="1"/>
      <c r="BD17" s="1"/>
      <c r="BE17" s="1"/>
      <c r="BF17" s="270"/>
      <c r="BG17" s="275" t="s">
        <v>203</v>
      </c>
      <c r="BH17" s="218"/>
      <c r="BI17" s="218"/>
      <c r="BJ17" s="218"/>
      <c r="BK17" s="218"/>
      <c r="BL17" s="218"/>
      <c r="BM17" s="218"/>
      <c r="BN17" s="280"/>
      <c r="BO17" s="283" t="s">
        <v>203</v>
      </c>
      <c r="BP17" s="283"/>
      <c r="BQ17" s="283"/>
      <c r="BR17" s="283"/>
      <c r="BS17" s="288" t="s">
        <v>203</v>
      </c>
      <c r="BT17" s="288"/>
      <c r="BU17" s="288"/>
      <c r="BV17" s="288"/>
      <c r="BW17" s="288"/>
      <c r="BX17" s="288"/>
      <c r="BY17" s="288"/>
      <c r="BZ17" s="288"/>
      <c r="CA17" s="288"/>
      <c r="CB17" s="326"/>
      <c r="CD17" s="262" t="s">
        <v>360</v>
      </c>
      <c r="CE17" s="1"/>
      <c r="CF17" s="1"/>
      <c r="CG17" s="1"/>
      <c r="CH17" s="1"/>
      <c r="CI17" s="1"/>
      <c r="CJ17" s="1"/>
      <c r="CK17" s="1"/>
      <c r="CL17" s="1"/>
      <c r="CM17" s="1"/>
      <c r="CN17" s="1"/>
      <c r="CO17" s="1"/>
      <c r="CP17" s="1"/>
      <c r="CQ17" s="270"/>
      <c r="CR17" s="275">
        <v>1763247</v>
      </c>
      <c r="CS17" s="218"/>
      <c r="CT17" s="218"/>
      <c r="CU17" s="218"/>
      <c r="CV17" s="218"/>
      <c r="CW17" s="218"/>
      <c r="CX17" s="218"/>
      <c r="CY17" s="280"/>
      <c r="CZ17" s="283">
        <v>5.7</v>
      </c>
      <c r="DA17" s="283"/>
      <c r="DB17" s="283"/>
      <c r="DC17" s="283"/>
      <c r="DD17" s="289" t="s">
        <v>203</v>
      </c>
      <c r="DE17" s="218"/>
      <c r="DF17" s="218"/>
      <c r="DG17" s="218"/>
      <c r="DH17" s="218"/>
      <c r="DI17" s="218"/>
      <c r="DJ17" s="218"/>
      <c r="DK17" s="218"/>
      <c r="DL17" s="218"/>
      <c r="DM17" s="218"/>
      <c r="DN17" s="218"/>
      <c r="DO17" s="218"/>
      <c r="DP17" s="280"/>
      <c r="DQ17" s="289">
        <v>1736685</v>
      </c>
      <c r="DR17" s="218"/>
      <c r="DS17" s="218"/>
      <c r="DT17" s="218"/>
      <c r="DU17" s="218"/>
      <c r="DV17" s="218"/>
      <c r="DW17" s="218"/>
      <c r="DX17" s="218"/>
      <c r="DY17" s="218"/>
      <c r="DZ17" s="218"/>
      <c r="EA17" s="218"/>
      <c r="EB17" s="218"/>
      <c r="EC17" s="327"/>
    </row>
    <row r="18" spans="2:133" ht="11.25" customHeight="1">
      <c r="B18" s="262" t="s">
        <v>361</v>
      </c>
      <c r="C18" s="1"/>
      <c r="D18" s="1"/>
      <c r="E18" s="1"/>
      <c r="F18" s="1"/>
      <c r="G18" s="1"/>
      <c r="H18" s="1"/>
      <c r="I18" s="1"/>
      <c r="J18" s="1"/>
      <c r="K18" s="1"/>
      <c r="L18" s="1"/>
      <c r="M18" s="1"/>
      <c r="N18" s="1"/>
      <c r="O18" s="1"/>
      <c r="P18" s="1"/>
      <c r="Q18" s="270"/>
      <c r="R18" s="275">
        <v>139628</v>
      </c>
      <c r="S18" s="218"/>
      <c r="T18" s="218"/>
      <c r="U18" s="218"/>
      <c r="V18" s="218"/>
      <c r="W18" s="218"/>
      <c r="X18" s="218"/>
      <c r="Y18" s="280"/>
      <c r="Z18" s="283">
        <v>0.4</v>
      </c>
      <c r="AA18" s="283"/>
      <c r="AB18" s="283"/>
      <c r="AC18" s="283"/>
      <c r="AD18" s="288">
        <v>136664</v>
      </c>
      <c r="AE18" s="288"/>
      <c r="AF18" s="288"/>
      <c r="AG18" s="288"/>
      <c r="AH18" s="288"/>
      <c r="AI18" s="288"/>
      <c r="AJ18" s="288"/>
      <c r="AK18" s="288"/>
      <c r="AL18" s="284">
        <v>0.8999999761581422</v>
      </c>
      <c r="AM18" s="239"/>
      <c r="AN18" s="239"/>
      <c r="AO18" s="297"/>
      <c r="AP18" s="262" t="s">
        <v>107</v>
      </c>
      <c r="AQ18" s="1"/>
      <c r="AR18" s="1"/>
      <c r="AS18" s="1"/>
      <c r="AT18" s="1"/>
      <c r="AU18" s="1"/>
      <c r="AV18" s="1"/>
      <c r="AW18" s="1"/>
      <c r="AX18" s="1"/>
      <c r="AY18" s="1"/>
      <c r="AZ18" s="1"/>
      <c r="BA18" s="1"/>
      <c r="BB18" s="1"/>
      <c r="BC18" s="1"/>
      <c r="BD18" s="1"/>
      <c r="BE18" s="1"/>
      <c r="BF18" s="270"/>
      <c r="BG18" s="275" t="s">
        <v>203</v>
      </c>
      <c r="BH18" s="218"/>
      <c r="BI18" s="218"/>
      <c r="BJ18" s="218"/>
      <c r="BK18" s="218"/>
      <c r="BL18" s="218"/>
      <c r="BM18" s="218"/>
      <c r="BN18" s="280"/>
      <c r="BO18" s="283" t="s">
        <v>203</v>
      </c>
      <c r="BP18" s="283"/>
      <c r="BQ18" s="283"/>
      <c r="BR18" s="283"/>
      <c r="BS18" s="288" t="s">
        <v>203</v>
      </c>
      <c r="BT18" s="288"/>
      <c r="BU18" s="288"/>
      <c r="BV18" s="288"/>
      <c r="BW18" s="288"/>
      <c r="BX18" s="288"/>
      <c r="BY18" s="288"/>
      <c r="BZ18" s="288"/>
      <c r="CA18" s="288"/>
      <c r="CB18" s="326"/>
      <c r="CD18" s="262" t="s">
        <v>362</v>
      </c>
      <c r="CE18" s="1"/>
      <c r="CF18" s="1"/>
      <c r="CG18" s="1"/>
      <c r="CH18" s="1"/>
      <c r="CI18" s="1"/>
      <c r="CJ18" s="1"/>
      <c r="CK18" s="1"/>
      <c r="CL18" s="1"/>
      <c r="CM18" s="1"/>
      <c r="CN18" s="1"/>
      <c r="CO18" s="1"/>
      <c r="CP18" s="1"/>
      <c r="CQ18" s="270"/>
      <c r="CR18" s="275" t="s">
        <v>203</v>
      </c>
      <c r="CS18" s="218"/>
      <c r="CT18" s="218"/>
      <c r="CU18" s="218"/>
      <c r="CV18" s="218"/>
      <c r="CW18" s="218"/>
      <c r="CX18" s="218"/>
      <c r="CY18" s="280"/>
      <c r="CZ18" s="283" t="s">
        <v>203</v>
      </c>
      <c r="DA18" s="283"/>
      <c r="DB18" s="283"/>
      <c r="DC18" s="283"/>
      <c r="DD18" s="289" t="s">
        <v>203</v>
      </c>
      <c r="DE18" s="218"/>
      <c r="DF18" s="218"/>
      <c r="DG18" s="218"/>
      <c r="DH18" s="218"/>
      <c r="DI18" s="218"/>
      <c r="DJ18" s="218"/>
      <c r="DK18" s="218"/>
      <c r="DL18" s="218"/>
      <c r="DM18" s="218"/>
      <c r="DN18" s="218"/>
      <c r="DO18" s="218"/>
      <c r="DP18" s="280"/>
      <c r="DQ18" s="289" t="s">
        <v>203</v>
      </c>
      <c r="DR18" s="218"/>
      <c r="DS18" s="218"/>
      <c r="DT18" s="218"/>
      <c r="DU18" s="218"/>
      <c r="DV18" s="218"/>
      <c r="DW18" s="218"/>
      <c r="DX18" s="218"/>
      <c r="DY18" s="218"/>
      <c r="DZ18" s="218"/>
      <c r="EA18" s="218"/>
      <c r="EB18" s="218"/>
      <c r="EC18" s="327"/>
    </row>
    <row r="19" spans="2:133" ht="11.25" customHeight="1">
      <c r="B19" s="262" t="s">
        <v>363</v>
      </c>
      <c r="C19" s="1"/>
      <c r="D19" s="1"/>
      <c r="E19" s="1"/>
      <c r="F19" s="1"/>
      <c r="G19" s="1"/>
      <c r="H19" s="1"/>
      <c r="I19" s="1"/>
      <c r="J19" s="1"/>
      <c r="K19" s="1"/>
      <c r="L19" s="1"/>
      <c r="M19" s="1"/>
      <c r="N19" s="1"/>
      <c r="O19" s="1"/>
      <c r="P19" s="1"/>
      <c r="Q19" s="270"/>
      <c r="R19" s="275">
        <v>90845</v>
      </c>
      <c r="S19" s="218"/>
      <c r="T19" s="218"/>
      <c r="U19" s="218"/>
      <c r="V19" s="218"/>
      <c r="W19" s="218"/>
      <c r="X19" s="218"/>
      <c r="Y19" s="280"/>
      <c r="Z19" s="283">
        <v>0.3</v>
      </c>
      <c r="AA19" s="283"/>
      <c r="AB19" s="283"/>
      <c r="AC19" s="283"/>
      <c r="AD19" s="288">
        <v>90845</v>
      </c>
      <c r="AE19" s="288"/>
      <c r="AF19" s="288"/>
      <c r="AG19" s="288"/>
      <c r="AH19" s="288"/>
      <c r="AI19" s="288"/>
      <c r="AJ19" s="288"/>
      <c r="AK19" s="288"/>
      <c r="AL19" s="284">
        <v>0.6</v>
      </c>
      <c r="AM19" s="239"/>
      <c r="AN19" s="239"/>
      <c r="AO19" s="297"/>
      <c r="AP19" s="262" t="s">
        <v>252</v>
      </c>
      <c r="AQ19" s="1"/>
      <c r="AR19" s="1"/>
      <c r="AS19" s="1"/>
      <c r="AT19" s="1"/>
      <c r="AU19" s="1"/>
      <c r="AV19" s="1"/>
      <c r="AW19" s="1"/>
      <c r="AX19" s="1"/>
      <c r="AY19" s="1"/>
      <c r="AZ19" s="1"/>
      <c r="BA19" s="1"/>
      <c r="BB19" s="1"/>
      <c r="BC19" s="1"/>
      <c r="BD19" s="1"/>
      <c r="BE19" s="1"/>
      <c r="BF19" s="270"/>
      <c r="BG19" s="275">
        <v>651370</v>
      </c>
      <c r="BH19" s="218"/>
      <c r="BI19" s="218"/>
      <c r="BJ19" s="218"/>
      <c r="BK19" s="218"/>
      <c r="BL19" s="218"/>
      <c r="BM19" s="218"/>
      <c r="BN19" s="280"/>
      <c r="BO19" s="283">
        <v>5.8</v>
      </c>
      <c r="BP19" s="283"/>
      <c r="BQ19" s="283"/>
      <c r="BR19" s="283"/>
      <c r="BS19" s="288" t="s">
        <v>203</v>
      </c>
      <c r="BT19" s="288"/>
      <c r="BU19" s="288"/>
      <c r="BV19" s="288"/>
      <c r="BW19" s="288"/>
      <c r="BX19" s="288"/>
      <c r="BY19" s="288"/>
      <c r="BZ19" s="288"/>
      <c r="CA19" s="288"/>
      <c r="CB19" s="326"/>
      <c r="CD19" s="262" t="s">
        <v>364</v>
      </c>
      <c r="CE19" s="1"/>
      <c r="CF19" s="1"/>
      <c r="CG19" s="1"/>
      <c r="CH19" s="1"/>
      <c r="CI19" s="1"/>
      <c r="CJ19" s="1"/>
      <c r="CK19" s="1"/>
      <c r="CL19" s="1"/>
      <c r="CM19" s="1"/>
      <c r="CN19" s="1"/>
      <c r="CO19" s="1"/>
      <c r="CP19" s="1"/>
      <c r="CQ19" s="270"/>
      <c r="CR19" s="275" t="s">
        <v>203</v>
      </c>
      <c r="CS19" s="218"/>
      <c r="CT19" s="218"/>
      <c r="CU19" s="218"/>
      <c r="CV19" s="218"/>
      <c r="CW19" s="218"/>
      <c r="CX19" s="218"/>
      <c r="CY19" s="280"/>
      <c r="CZ19" s="283" t="s">
        <v>203</v>
      </c>
      <c r="DA19" s="283"/>
      <c r="DB19" s="283"/>
      <c r="DC19" s="283"/>
      <c r="DD19" s="289" t="s">
        <v>203</v>
      </c>
      <c r="DE19" s="218"/>
      <c r="DF19" s="218"/>
      <c r="DG19" s="218"/>
      <c r="DH19" s="218"/>
      <c r="DI19" s="218"/>
      <c r="DJ19" s="218"/>
      <c r="DK19" s="218"/>
      <c r="DL19" s="218"/>
      <c r="DM19" s="218"/>
      <c r="DN19" s="218"/>
      <c r="DO19" s="218"/>
      <c r="DP19" s="280"/>
      <c r="DQ19" s="289" t="s">
        <v>203</v>
      </c>
      <c r="DR19" s="218"/>
      <c r="DS19" s="218"/>
      <c r="DT19" s="218"/>
      <c r="DU19" s="218"/>
      <c r="DV19" s="218"/>
      <c r="DW19" s="218"/>
      <c r="DX19" s="218"/>
      <c r="DY19" s="218"/>
      <c r="DZ19" s="218"/>
      <c r="EA19" s="218"/>
      <c r="EB19" s="218"/>
      <c r="EC19" s="327"/>
    </row>
    <row r="20" spans="2:133" ht="11.25" customHeight="1">
      <c r="B20" s="262" t="s">
        <v>83</v>
      </c>
      <c r="C20" s="1"/>
      <c r="D20" s="1"/>
      <c r="E20" s="1"/>
      <c r="F20" s="1"/>
      <c r="G20" s="1"/>
      <c r="H20" s="1"/>
      <c r="I20" s="1"/>
      <c r="J20" s="1"/>
      <c r="K20" s="1"/>
      <c r="L20" s="1"/>
      <c r="M20" s="1"/>
      <c r="N20" s="1"/>
      <c r="O20" s="1"/>
      <c r="P20" s="1"/>
      <c r="Q20" s="270"/>
      <c r="R20" s="275">
        <v>5012</v>
      </c>
      <c r="S20" s="218"/>
      <c r="T20" s="218"/>
      <c r="U20" s="218"/>
      <c r="V20" s="218"/>
      <c r="W20" s="218"/>
      <c r="X20" s="218"/>
      <c r="Y20" s="280"/>
      <c r="Z20" s="283">
        <v>0</v>
      </c>
      <c r="AA20" s="283"/>
      <c r="AB20" s="283"/>
      <c r="AC20" s="283"/>
      <c r="AD20" s="288">
        <v>5012</v>
      </c>
      <c r="AE20" s="288"/>
      <c r="AF20" s="288"/>
      <c r="AG20" s="288"/>
      <c r="AH20" s="288"/>
      <c r="AI20" s="288"/>
      <c r="AJ20" s="288"/>
      <c r="AK20" s="288"/>
      <c r="AL20" s="284">
        <v>0</v>
      </c>
      <c r="AM20" s="239"/>
      <c r="AN20" s="239"/>
      <c r="AO20" s="297"/>
      <c r="AP20" s="262" t="s">
        <v>365</v>
      </c>
      <c r="AQ20" s="1"/>
      <c r="AR20" s="1"/>
      <c r="AS20" s="1"/>
      <c r="AT20" s="1"/>
      <c r="AU20" s="1"/>
      <c r="AV20" s="1"/>
      <c r="AW20" s="1"/>
      <c r="AX20" s="1"/>
      <c r="AY20" s="1"/>
      <c r="AZ20" s="1"/>
      <c r="BA20" s="1"/>
      <c r="BB20" s="1"/>
      <c r="BC20" s="1"/>
      <c r="BD20" s="1"/>
      <c r="BE20" s="1"/>
      <c r="BF20" s="270"/>
      <c r="BG20" s="275">
        <v>651370</v>
      </c>
      <c r="BH20" s="218"/>
      <c r="BI20" s="218"/>
      <c r="BJ20" s="218"/>
      <c r="BK20" s="218"/>
      <c r="BL20" s="218"/>
      <c r="BM20" s="218"/>
      <c r="BN20" s="280"/>
      <c r="BO20" s="283">
        <v>5.8</v>
      </c>
      <c r="BP20" s="283"/>
      <c r="BQ20" s="283"/>
      <c r="BR20" s="283"/>
      <c r="BS20" s="288" t="s">
        <v>203</v>
      </c>
      <c r="BT20" s="288"/>
      <c r="BU20" s="288"/>
      <c r="BV20" s="288"/>
      <c r="BW20" s="288"/>
      <c r="BX20" s="288"/>
      <c r="BY20" s="288"/>
      <c r="BZ20" s="288"/>
      <c r="CA20" s="288"/>
      <c r="CB20" s="326"/>
      <c r="CD20" s="262" t="s">
        <v>195</v>
      </c>
      <c r="CE20" s="1"/>
      <c r="CF20" s="1"/>
      <c r="CG20" s="1"/>
      <c r="CH20" s="1"/>
      <c r="CI20" s="1"/>
      <c r="CJ20" s="1"/>
      <c r="CK20" s="1"/>
      <c r="CL20" s="1"/>
      <c r="CM20" s="1"/>
      <c r="CN20" s="1"/>
      <c r="CO20" s="1"/>
      <c r="CP20" s="1"/>
      <c r="CQ20" s="270"/>
      <c r="CR20" s="275">
        <v>30783049</v>
      </c>
      <c r="CS20" s="218"/>
      <c r="CT20" s="218"/>
      <c r="CU20" s="218"/>
      <c r="CV20" s="218"/>
      <c r="CW20" s="218"/>
      <c r="CX20" s="218"/>
      <c r="CY20" s="280"/>
      <c r="CZ20" s="283">
        <v>100</v>
      </c>
      <c r="DA20" s="283"/>
      <c r="DB20" s="283"/>
      <c r="DC20" s="283"/>
      <c r="DD20" s="289">
        <v>4706943</v>
      </c>
      <c r="DE20" s="218"/>
      <c r="DF20" s="218"/>
      <c r="DG20" s="218"/>
      <c r="DH20" s="218"/>
      <c r="DI20" s="218"/>
      <c r="DJ20" s="218"/>
      <c r="DK20" s="218"/>
      <c r="DL20" s="218"/>
      <c r="DM20" s="218"/>
      <c r="DN20" s="218"/>
      <c r="DO20" s="218"/>
      <c r="DP20" s="280"/>
      <c r="DQ20" s="289">
        <v>17133647</v>
      </c>
      <c r="DR20" s="218"/>
      <c r="DS20" s="218"/>
      <c r="DT20" s="218"/>
      <c r="DU20" s="218"/>
      <c r="DV20" s="218"/>
      <c r="DW20" s="218"/>
      <c r="DX20" s="218"/>
      <c r="DY20" s="218"/>
      <c r="DZ20" s="218"/>
      <c r="EA20" s="218"/>
      <c r="EB20" s="218"/>
      <c r="EC20" s="327"/>
    </row>
    <row r="21" spans="2:133" ht="11.25" customHeight="1">
      <c r="B21" s="262" t="s">
        <v>367</v>
      </c>
      <c r="C21" s="1"/>
      <c r="D21" s="1"/>
      <c r="E21" s="1"/>
      <c r="F21" s="1"/>
      <c r="G21" s="1"/>
      <c r="H21" s="1"/>
      <c r="I21" s="1"/>
      <c r="J21" s="1"/>
      <c r="K21" s="1"/>
      <c r="L21" s="1"/>
      <c r="M21" s="1"/>
      <c r="N21" s="1"/>
      <c r="O21" s="1"/>
      <c r="P21" s="1"/>
      <c r="Q21" s="270"/>
      <c r="R21" s="275">
        <v>1973</v>
      </c>
      <c r="S21" s="218"/>
      <c r="T21" s="218"/>
      <c r="U21" s="218"/>
      <c r="V21" s="218"/>
      <c r="W21" s="218"/>
      <c r="X21" s="218"/>
      <c r="Y21" s="280"/>
      <c r="Z21" s="283">
        <v>0</v>
      </c>
      <c r="AA21" s="283"/>
      <c r="AB21" s="283"/>
      <c r="AC21" s="283"/>
      <c r="AD21" s="288">
        <v>1973</v>
      </c>
      <c r="AE21" s="288"/>
      <c r="AF21" s="288"/>
      <c r="AG21" s="288"/>
      <c r="AH21" s="288"/>
      <c r="AI21" s="288"/>
      <c r="AJ21" s="288"/>
      <c r="AK21" s="288"/>
      <c r="AL21" s="284">
        <v>0</v>
      </c>
      <c r="AM21" s="239"/>
      <c r="AN21" s="239"/>
      <c r="AO21" s="297"/>
      <c r="AP21" s="262" t="s">
        <v>368</v>
      </c>
      <c r="AQ21" s="301"/>
      <c r="AR21" s="301"/>
      <c r="AS21" s="301"/>
      <c r="AT21" s="301"/>
      <c r="AU21" s="301"/>
      <c r="AV21" s="301"/>
      <c r="AW21" s="301"/>
      <c r="AX21" s="301"/>
      <c r="AY21" s="301"/>
      <c r="AZ21" s="301"/>
      <c r="BA21" s="301"/>
      <c r="BB21" s="301"/>
      <c r="BC21" s="301"/>
      <c r="BD21" s="301"/>
      <c r="BE21" s="301"/>
      <c r="BF21" s="315"/>
      <c r="BG21" s="275" t="s">
        <v>203</v>
      </c>
      <c r="BH21" s="218"/>
      <c r="BI21" s="218"/>
      <c r="BJ21" s="218"/>
      <c r="BK21" s="218"/>
      <c r="BL21" s="218"/>
      <c r="BM21" s="218"/>
      <c r="BN21" s="280"/>
      <c r="BO21" s="283" t="s">
        <v>203</v>
      </c>
      <c r="BP21" s="283"/>
      <c r="BQ21" s="283"/>
      <c r="BR21" s="283"/>
      <c r="BS21" s="288" t="s">
        <v>203</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3" t="s">
        <v>150</v>
      </c>
      <c r="C22" s="267"/>
      <c r="D22" s="267"/>
      <c r="E22" s="267"/>
      <c r="F22" s="267"/>
      <c r="G22" s="267"/>
      <c r="H22" s="267"/>
      <c r="I22" s="267"/>
      <c r="J22" s="267"/>
      <c r="K22" s="267"/>
      <c r="L22" s="267"/>
      <c r="M22" s="267"/>
      <c r="N22" s="267"/>
      <c r="O22" s="267"/>
      <c r="P22" s="267"/>
      <c r="Q22" s="271"/>
      <c r="R22" s="275">
        <v>41798</v>
      </c>
      <c r="S22" s="218"/>
      <c r="T22" s="218"/>
      <c r="U22" s="218"/>
      <c r="V22" s="218"/>
      <c r="W22" s="218"/>
      <c r="X22" s="218"/>
      <c r="Y22" s="280"/>
      <c r="Z22" s="283">
        <v>0.1</v>
      </c>
      <c r="AA22" s="283"/>
      <c r="AB22" s="283"/>
      <c r="AC22" s="283"/>
      <c r="AD22" s="288">
        <v>38834</v>
      </c>
      <c r="AE22" s="288"/>
      <c r="AF22" s="288"/>
      <c r="AG22" s="288"/>
      <c r="AH22" s="288"/>
      <c r="AI22" s="288"/>
      <c r="AJ22" s="288"/>
      <c r="AK22" s="288"/>
      <c r="AL22" s="284">
        <v>0.30000001192092896</v>
      </c>
      <c r="AM22" s="239"/>
      <c r="AN22" s="239"/>
      <c r="AO22" s="297"/>
      <c r="AP22" s="262" t="s">
        <v>370</v>
      </c>
      <c r="AQ22" s="301"/>
      <c r="AR22" s="301"/>
      <c r="AS22" s="301"/>
      <c r="AT22" s="301"/>
      <c r="AU22" s="301"/>
      <c r="AV22" s="301"/>
      <c r="AW22" s="301"/>
      <c r="AX22" s="301"/>
      <c r="AY22" s="301"/>
      <c r="AZ22" s="301"/>
      <c r="BA22" s="301"/>
      <c r="BB22" s="301"/>
      <c r="BC22" s="301"/>
      <c r="BD22" s="301"/>
      <c r="BE22" s="301"/>
      <c r="BF22" s="315"/>
      <c r="BG22" s="275" t="s">
        <v>203</v>
      </c>
      <c r="BH22" s="218"/>
      <c r="BI22" s="218"/>
      <c r="BJ22" s="218"/>
      <c r="BK22" s="218"/>
      <c r="BL22" s="218"/>
      <c r="BM22" s="218"/>
      <c r="BN22" s="280"/>
      <c r="BO22" s="283" t="s">
        <v>203</v>
      </c>
      <c r="BP22" s="283"/>
      <c r="BQ22" s="283"/>
      <c r="BR22" s="283"/>
      <c r="BS22" s="288" t="s">
        <v>203</v>
      </c>
      <c r="BT22" s="288"/>
      <c r="BU22" s="288"/>
      <c r="BV22" s="288"/>
      <c r="BW22" s="288"/>
      <c r="BX22" s="288"/>
      <c r="BY22" s="288"/>
      <c r="BZ22" s="288"/>
      <c r="CA22" s="288"/>
      <c r="CB22" s="326"/>
      <c r="CD22" s="183" t="s">
        <v>371</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339</v>
      </c>
      <c r="C23" s="1"/>
      <c r="D23" s="1"/>
      <c r="E23" s="1"/>
      <c r="F23" s="1"/>
      <c r="G23" s="1"/>
      <c r="H23" s="1"/>
      <c r="I23" s="1"/>
      <c r="J23" s="1"/>
      <c r="K23" s="1"/>
      <c r="L23" s="1"/>
      <c r="M23" s="1"/>
      <c r="N23" s="1"/>
      <c r="O23" s="1"/>
      <c r="P23" s="1"/>
      <c r="Q23" s="270"/>
      <c r="R23" s="275">
        <v>2650507</v>
      </c>
      <c r="S23" s="218"/>
      <c r="T23" s="218"/>
      <c r="U23" s="218"/>
      <c r="V23" s="218"/>
      <c r="W23" s="218"/>
      <c r="X23" s="218"/>
      <c r="Y23" s="280"/>
      <c r="Z23" s="283">
        <v>7.9</v>
      </c>
      <c r="AA23" s="283"/>
      <c r="AB23" s="283"/>
      <c r="AC23" s="283"/>
      <c r="AD23" s="288">
        <v>2354874</v>
      </c>
      <c r="AE23" s="288"/>
      <c r="AF23" s="288"/>
      <c r="AG23" s="288"/>
      <c r="AH23" s="288"/>
      <c r="AI23" s="288"/>
      <c r="AJ23" s="288"/>
      <c r="AK23" s="288"/>
      <c r="AL23" s="284">
        <v>15.7</v>
      </c>
      <c r="AM23" s="239"/>
      <c r="AN23" s="239"/>
      <c r="AO23" s="297"/>
      <c r="AP23" s="262" t="s">
        <v>62</v>
      </c>
      <c r="AQ23" s="301"/>
      <c r="AR23" s="301"/>
      <c r="AS23" s="301"/>
      <c r="AT23" s="301"/>
      <c r="AU23" s="301"/>
      <c r="AV23" s="301"/>
      <c r="AW23" s="301"/>
      <c r="AX23" s="301"/>
      <c r="AY23" s="301"/>
      <c r="AZ23" s="301"/>
      <c r="BA23" s="301"/>
      <c r="BB23" s="301"/>
      <c r="BC23" s="301"/>
      <c r="BD23" s="301"/>
      <c r="BE23" s="301"/>
      <c r="BF23" s="315"/>
      <c r="BG23" s="275">
        <v>651370</v>
      </c>
      <c r="BH23" s="218"/>
      <c r="BI23" s="218"/>
      <c r="BJ23" s="218"/>
      <c r="BK23" s="218"/>
      <c r="BL23" s="218"/>
      <c r="BM23" s="218"/>
      <c r="BN23" s="280"/>
      <c r="BO23" s="283">
        <v>5.8</v>
      </c>
      <c r="BP23" s="283"/>
      <c r="BQ23" s="283"/>
      <c r="BR23" s="283"/>
      <c r="BS23" s="288" t="s">
        <v>203</v>
      </c>
      <c r="BT23" s="288"/>
      <c r="BU23" s="288"/>
      <c r="BV23" s="288"/>
      <c r="BW23" s="288"/>
      <c r="BX23" s="288"/>
      <c r="BY23" s="288"/>
      <c r="BZ23" s="288"/>
      <c r="CA23" s="288"/>
      <c r="CB23" s="326"/>
      <c r="CD23" s="183" t="s">
        <v>315</v>
      </c>
      <c r="CE23" s="140"/>
      <c r="CF23" s="140"/>
      <c r="CG23" s="140"/>
      <c r="CH23" s="140"/>
      <c r="CI23" s="140"/>
      <c r="CJ23" s="140"/>
      <c r="CK23" s="140"/>
      <c r="CL23" s="140"/>
      <c r="CM23" s="140"/>
      <c r="CN23" s="140"/>
      <c r="CO23" s="140"/>
      <c r="CP23" s="140"/>
      <c r="CQ23" s="145"/>
      <c r="CR23" s="183" t="s">
        <v>288</v>
      </c>
      <c r="CS23" s="140"/>
      <c r="CT23" s="140"/>
      <c r="CU23" s="140"/>
      <c r="CV23" s="140"/>
      <c r="CW23" s="140"/>
      <c r="CX23" s="140"/>
      <c r="CY23" s="145"/>
      <c r="CZ23" s="183" t="s">
        <v>373</v>
      </c>
      <c r="DA23" s="140"/>
      <c r="DB23" s="140"/>
      <c r="DC23" s="145"/>
      <c r="DD23" s="183" t="s">
        <v>300</v>
      </c>
      <c r="DE23" s="140"/>
      <c r="DF23" s="140"/>
      <c r="DG23" s="140"/>
      <c r="DH23" s="140"/>
      <c r="DI23" s="140"/>
      <c r="DJ23" s="140"/>
      <c r="DK23" s="145"/>
      <c r="DL23" s="345" t="s">
        <v>375</v>
      </c>
      <c r="DM23" s="348"/>
      <c r="DN23" s="348"/>
      <c r="DO23" s="348"/>
      <c r="DP23" s="348"/>
      <c r="DQ23" s="348"/>
      <c r="DR23" s="348"/>
      <c r="DS23" s="348"/>
      <c r="DT23" s="348"/>
      <c r="DU23" s="348"/>
      <c r="DV23" s="352"/>
      <c r="DW23" s="183" t="s">
        <v>376</v>
      </c>
      <c r="DX23" s="140"/>
      <c r="DY23" s="140"/>
      <c r="DZ23" s="140"/>
      <c r="EA23" s="140"/>
      <c r="EB23" s="140"/>
      <c r="EC23" s="145"/>
    </row>
    <row r="24" spans="2:133" ht="11.25" customHeight="1">
      <c r="B24" s="262" t="s">
        <v>297</v>
      </c>
      <c r="C24" s="1"/>
      <c r="D24" s="1"/>
      <c r="E24" s="1"/>
      <c r="F24" s="1"/>
      <c r="G24" s="1"/>
      <c r="H24" s="1"/>
      <c r="I24" s="1"/>
      <c r="J24" s="1"/>
      <c r="K24" s="1"/>
      <c r="L24" s="1"/>
      <c r="M24" s="1"/>
      <c r="N24" s="1"/>
      <c r="O24" s="1"/>
      <c r="P24" s="1"/>
      <c r="Q24" s="270"/>
      <c r="R24" s="275">
        <v>2354874</v>
      </c>
      <c r="S24" s="218"/>
      <c r="T24" s="218"/>
      <c r="U24" s="218"/>
      <c r="V24" s="218"/>
      <c r="W24" s="218"/>
      <c r="X24" s="218"/>
      <c r="Y24" s="280"/>
      <c r="Z24" s="283">
        <v>7</v>
      </c>
      <c r="AA24" s="283"/>
      <c r="AB24" s="283"/>
      <c r="AC24" s="283"/>
      <c r="AD24" s="288">
        <v>2354874</v>
      </c>
      <c r="AE24" s="288"/>
      <c r="AF24" s="288"/>
      <c r="AG24" s="288"/>
      <c r="AH24" s="288"/>
      <c r="AI24" s="288"/>
      <c r="AJ24" s="288"/>
      <c r="AK24" s="288"/>
      <c r="AL24" s="284">
        <v>15.7</v>
      </c>
      <c r="AM24" s="239"/>
      <c r="AN24" s="239"/>
      <c r="AO24" s="297"/>
      <c r="AP24" s="262" t="s">
        <v>377</v>
      </c>
      <c r="AQ24" s="301"/>
      <c r="AR24" s="301"/>
      <c r="AS24" s="301"/>
      <c r="AT24" s="301"/>
      <c r="AU24" s="301"/>
      <c r="AV24" s="301"/>
      <c r="AW24" s="301"/>
      <c r="AX24" s="301"/>
      <c r="AY24" s="301"/>
      <c r="AZ24" s="301"/>
      <c r="BA24" s="301"/>
      <c r="BB24" s="301"/>
      <c r="BC24" s="301"/>
      <c r="BD24" s="301"/>
      <c r="BE24" s="301"/>
      <c r="BF24" s="315"/>
      <c r="BG24" s="275" t="s">
        <v>203</v>
      </c>
      <c r="BH24" s="218"/>
      <c r="BI24" s="218"/>
      <c r="BJ24" s="218"/>
      <c r="BK24" s="218"/>
      <c r="BL24" s="218"/>
      <c r="BM24" s="218"/>
      <c r="BN24" s="280"/>
      <c r="BO24" s="283" t="s">
        <v>203</v>
      </c>
      <c r="BP24" s="283"/>
      <c r="BQ24" s="283"/>
      <c r="BR24" s="283"/>
      <c r="BS24" s="288" t="s">
        <v>203</v>
      </c>
      <c r="BT24" s="288"/>
      <c r="BU24" s="288"/>
      <c r="BV24" s="288"/>
      <c r="BW24" s="288"/>
      <c r="BX24" s="288"/>
      <c r="BY24" s="288"/>
      <c r="BZ24" s="288"/>
      <c r="CA24" s="288"/>
      <c r="CB24" s="326"/>
      <c r="CD24" s="261" t="s">
        <v>378</v>
      </c>
      <c r="CE24" s="266"/>
      <c r="CF24" s="266"/>
      <c r="CG24" s="266"/>
      <c r="CH24" s="266"/>
      <c r="CI24" s="266"/>
      <c r="CJ24" s="266"/>
      <c r="CK24" s="266"/>
      <c r="CL24" s="266"/>
      <c r="CM24" s="266"/>
      <c r="CN24" s="266"/>
      <c r="CO24" s="266"/>
      <c r="CP24" s="266"/>
      <c r="CQ24" s="269"/>
      <c r="CR24" s="274">
        <v>14817482</v>
      </c>
      <c r="CS24" s="277"/>
      <c r="CT24" s="277"/>
      <c r="CU24" s="277"/>
      <c r="CV24" s="277"/>
      <c r="CW24" s="277"/>
      <c r="CX24" s="277"/>
      <c r="CY24" s="279"/>
      <c r="CZ24" s="292">
        <v>48.1</v>
      </c>
      <c r="DA24" s="294"/>
      <c r="DB24" s="294"/>
      <c r="DC24" s="337"/>
      <c r="DD24" s="341">
        <v>7651777</v>
      </c>
      <c r="DE24" s="277"/>
      <c r="DF24" s="277"/>
      <c r="DG24" s="277"/>
      <c r="DH24" s="277"/>
      <c r="DI24" s="277"/>
      <c r="DJ24" s="277"/>
      <c r="DK24" s="279"/>
      <c r="DL24" s="341">
        <v>7164395</v>
      </c>
      <c r="DM24" s="277"/>
      <c r="DN24" s="277"/>
      <c r="DO24" s="277"/>
      <c r="DP24" s="277"/>
      <c r="DQ24" s="277"/>
      <c r="DR24" s="277"/>
      <c r="DS24" s="277"/>
      <c r="DT24" s="277"/>
      <c r="DU24" s="277"/>
      <c r="DV24" s="279"/>
      <c r="DW24" s="292">
        <v>44.6</v>
      </c>
      <c r="DX24" s="294"/>
      <c r="DY24" s="294"/>
      <c r="DZ24" s="294"/>
      <c r="EA24" s="294"/>
      <c r="EB24" s="294"/>
      <c r="EC24" s="296"/>
    </row>
    <row r="25" spans="2:133" ht="11.25" customHeight="1">
      <c r="B25" s="262" t="s">
        <v>294</v>
      </c>
      <c r="C25" s="1"/>
      <c r="D25" s="1"/>
      <c r="E25" s="1"/>
      <c r="F25" s="1"/>
      <c r="G25" s="1"/>
      <c r="H25" s="1"/>
      <c r="I25" s="1"/>
      <c r="J25" s="1"/>
      <c r="K25" s="1"/>
      <c r="L25" s="1"/>
      <c r="M25" s="1"/>
      <c r="N25" s="1"/>
      <c r="O25" s="1"/>
      <c r="P25" s="1"/>
      <c r="Q25" s="270"/>
      <c r="R25" s="275">
        <v>295521</v>
      </c>
      <c r="S25" s="218"/>
      <c r="T25" s="218"/>
      <c r="U25" s="218"/>
      <c r="V25" s="218"/>
      <c r="W25" s="218"/>
      <c r="X25" s="218"/>
      <c r="Y25" s="280"/>
      <c r="Z25" s="283">
        <v>0.9</v>
      </c>
      <c r="AA25" s="283"/>
      <c r="AB25" s="283"/>
      <c r="AC25" s="283"/>
      <c r="AD25" s="288" t="s">
        <v>203</v>
      </c>
      <c r="AE25" s="288"/>
      <c r="AF25" s="288"/>
      <c r="AG25" s="288"/>
      <c r="AH25" s="288"/>
      <c r="AI25" s="288"/>
      <c r="AJ25" s="288"/>
      <c r="AK25" s="288"/>
      <c r="AL25" s="284" t="s">
        <v>203</v>
      </c>
      <c r="AM25" s="239"/>
      <c r="AN25" s="239"/>
      <c r="AO25" s="297"/>
      <c r="AP25" s="262" t="s">
        <v>273</v>
      </c>
      <c r="AQ25" s="301"/>
      <c r="AR25" s="301"/>
      <c r="AS25" s="301"/>
      <c r="AT25" s="301"/>
      <c r="AU25" s="301"/>
      <c r="AV25" s="301"/>
      <c r="AW25" s="301"/>
      <c r="AX25" s="301"/>
      <c r="AY25" s="301"/>
      <c r="AZ25" s="301"/>
      <c r="BA25" s="301"/>
      <c r="BB25" s="301"/>
      <c r="BC25" s="301"/>
      <c r="BD25" s="301"/>
      <c r="BE25" s="301"/>
      <c r="BF25" s="315"/>
      <c r="BG25" s="275" t="s">
        <v>203</v>
      </c>
      <c r="BH25" s="218"/>
      <c r="BI25" s="218"/>
      <c r="BJ25" s="218"/>
      <c r="BK25" s="218"/>
      <c r="BL25" s="218"/>
      <c r="BM25" s="218"/>
      <c r="BN25" s="280"/>
      <c r="BO25" s="283" t="s">
        <v>203</v>
      </c>
      <c r="BP25" s="283"/>
      <c r="BQ25" s="283"/>
      <c r="BR25" s="283"/>
      <c r="BS25" s="288" t="s">
        <v>203</v>
      </c>
      <c r="BT25" s="288"/>
      <c r="BU25" s="288"/>
      <c r="BV25" s="288"/>
      <c r="BW25" s="288"/>
      <c r="BX25" s="288"/>
      <c r="BY25" s="288"/>
      <c r="BZ25" s="288"/>
      <c r="CA25" s="288"/>
      <c r="CB25" s="326"/>
      <c r="CD25" s="262" t="s">
        <v>202</v>
      </c>
      <c r="CE25" s="1"/>
      <c r="CF25" s="1"/>
      <c r="CG25" s="1"/>
      <c r="CH25" s="1"/>
      <c r="CI25" s="1"/>
      <c r="CJ25" s="1"/>
      <c r="CK25" s="1"/>
      <c r="CL25" s="1"/>
      <c r="CM25" s="1"/>
      <c r="CN25" s="1"/>
      <c r="CO25" s="1"/>
      <c r="CP25" s="1"/>
      <c r="CQ25" s="270"/>
      <c r="CR25" s="275">
        <v>3699410</v>
      </c>
      <c r="CS25" s="314"/>
      <c r="CT25" s="314"/>
      <c r="CU25" s="314"/>
      <c r="CV25" s="314"/>
      <c r="CW25" s="314"/>
      <c r="CX25" s="314"/>
      <c r="CY25" s="332"/>
      <c r="CZ25" s="284">
        <v>12</v>
      </c>
      <c r="DA25" s="335"/>
      <c r="DB25" s="335"/>
      <c r="DC25" s="338"/>
      <c r="DD25" s="289">
        <v>3454197</v>
      </c>
      <c r="DE25" s="314"/>
      <c r="DF25" s="314"/>
      <c r="DG25" s="314"/>
      <c r="DH25" s="314"/>
      <c r="DI25" s="314"/>
      <c r="DJ25" s="314"/>
      <c r="DK25" s="332"/>
      <c r="DL25" s="289">
        <v>3013709</v>
      </c>
      <c r="DM25" s="314"/>
      <c r="DN25" s="314"/>
      <c r="DO25" s="314"/>
      <c r="DP25" s="314"/>
      <c r="DQ25" s="314"/>
      <c r="DR25" s="314"/>
      <c r="DS25" s="314"/>
      <c r="DT25" s="314"/>
      <c r="DU25" s="314"/>
      <c r="DV25" s="332"/>
      <c r="DW25" s="284">
        <v>18.8</v>
      </c>
      <c r="DX25" s="335"/>
      <c r="DY25" s="335"/>
      <c r="DZ25" s="335"/>
      <c r="EA25" s="335"/>
      <c r="EB25" s="335"/>
      <c r="EC25" s="360"/>
    </row>
    <row r="26" spans="2:133" ht="11.25" customHeight="1">
      <c r="B26" s="262" t="s">
        <v>381</v>
      </c>
      <c r="C26" s="1"/>
      <c r="D26" s="1"/>
      <c r="E26" s="1"/>
      <c r="F26" s="1"/>
      <c r="G26" s="1"/>
      <c r="H26" s="1"/>
      <c r="I26" s="1"/>
      <c r="J26" s="1"/>
      <c r="K26" s="1"/>
      <c r="L26" s="1"/>
      <c r="M26" s="1"/>
      <c r="N26" s="1"/>
      <c r="O26" s="1"/>
      <c r="P26" s="1"/>
      <c r="Q26" s="270"/>
      <c r="R26" s="275">
        <v>112</v>
      </c>
      <c r="S26" s="218"/>
      <c r="T26" s="218"/>
      <c r="U26" s="218"/>
      <c r="V26" s="218"/>
      <c r="W26" s="218"/>
      <c r="X26" s="218"/>
      <c r="Y26" s="280"/>
      <c r="Z26" s="283">
        <v>0</v>
      </c>
      <c r="AA26" s="283"/>
      <c r="AB26" s="283"/>
      <c r="AC26" s="283"/>
      <c r="AD26" s="288" t="s">
        <v>203</v>
      </c>
      <c r="AE26" s="288"/>
      <c r="AF26" s="288"/>
      <c r="AG26" s="288"/>
      <c r="AH26" s="288"/>
      <c r="AI26" s="288"/>
      <c r="AJ26" s="288"/>
      <c r="AK26" s="288"/>
      <c r="AL26" s="284" t="s">
        <v>203</v>
      </c>
      <c r="AM26" s="239"/>
      <c r="AN26" s="239"/>
      <c r="AO26" s="297"/>
      <c r="AP26" s="262" t="s">
        <v>383</v>
      </c>
      <c r="AQ26" s="301"/>
      <c r="AR26" s="301"/>
      <c r="AS26" s="301"/>
      <c r="AT26" s="301"/>
      <c r="AU26" s="301"/>
      <c r="AV26" s="301"/>
      <c r="AW26" s="301"/>
      <c r="AX26" s="301"/>
      <c r="AY26" s="301"/>
      <c r="AZ26" s="301"/>
      <c r="BA26" s="301"/>
      <c r="BB26" s="301"/>
      <c r="BC26" s="301"/>
      <c r="BD26" s="301"/>
      <c r="BE26" s="301"/>
      <c r="BF26" s="315"/>
      <c r="BG26" s="275" t="s">
        <v>203</v>
      </c>
      <c r="BH26" s="218"/>
      <c r="BI26" s="218"/>
      <c r="BJ26" s="218"/>
      <c r="BK26" s="218"/>
      <c r="BL26" s="218"/>
      <c r="BM26" s="218"/>
      <c r="BN26" s="280"/>
      <c r="BO26" s="283" t="s">
        <v>203</v>
      </c>
      <c r="BP26" s="283"/>
      <c r="BQ26" s="283"/>
      <c r="BR26" s="283"/>
      <c r="BS26" s="288" t="s">
        <v>203</v>
      </c>
      <c r="BT26" s="288"/>
      <c r="BU26" s="288"/>
      <c r="BV26" s="288"/>
      <c r="BW26" s="288"/>
      <c r="BX26" s="288"/>
      <c r="BY26" s="288"/>
      <c r="BZ26" s="288"/>
      <c r="CA26" s="288"/>
      <c r="CB26" s="326"/>
      <c r="CD26" s="262" t="s">
        <v>115</v>
      </c>
      <c r="CE26" s="1"/>
      <c r="CF26" s="1"/>
      <c r="CG26" s="1"/>
      <c r="CH26" s="1"/>
      <c r="CI26" s="1"/>
      <c r="CJ26" s="1"/>
      <c r="CK26" s="1"/>
      <c r="CL26" s="1"/>
      <c r="CM26" s="1"/>
      <c r="CN26" s="1"/>
      <c r="CO26" s="1"/>
      <c r="CP26" s="1"/>
      <c r="CQ26" s="270"/>
      <c r="CR26" s="275">
        <v>2278010</v>
      </c>
      <c r="CS26" s="218"/>
      <c r="CT26" s="218"/>
      <c r="CU26" s="218"/>
      <c r="CV26" s="218"/>
      <c r="CW26" s="218"/>
      <c r="CX26" s="218"/>
      <c r="CY26" s="280"/>
      <c r="CZ26" s="284">
        <v>7.4</v>
      </c>
      <c r="DA26" s="335"/>
      <c r="DB26" s="335"/>
      <c r="DC26" s="338"/>
      <c r="DD26" s="289">
        <v>2129124</v>
      </c>
      <c r="DE26" s="218"/>
      <c r="DF26" s="218"/>
      <c r="DG26" s="218"/>
      <c r="DH26" s="218"/>
      <c r="DI26" s="218"/>
      <c r="DJ26" s="218"/>
      <c r="DK26" s="280"/>
      <c r="DL26" s="289" t="s">
        <v>203</v>
      </c>
      <c r="DM26" s="218"/>
      <c r="DN26" s="218"/>
      <c r="DO26" s="218"/>
      <c r="DP26" s="218"/>
      <c r="DQ26" s="218"/>
      <c r="DR26" s="218"/>
      <c r="DS26" s="218"/>
      <c r="DT26" s="218"/>
      <c r="DU26" s="218"/>
      <c r="DV26" s="280"/>
      <c r="DW26" s="284" t="s">
        <v>203</v>
      </c>
      <c r="DX26" s="335"/>
      <c r="DY26" s="335"/>
      <c r="DZ26" s="335"/>
      <c r="EA26" s="335"/>
      <c r="EB26" s="335"/>
      <c r="EC26" s="360"/>
    </row>
    <row r="27" spans="2:133" ht="11.25" customHeight="1">
      <c r="B27" s="262" t="s">
        <v>88</v>
      </c>
      <c r="C27" s="1"/>
      <c r="D27" s="1"/>
      <c r="E27" s="1"/>
      <c r="F27" s="1"/>
      <c r="G27" s="1"/>
      <c r="H27" s="1"/>
      <c r="I27" s="1"/>
      <c r="J27" s="1"/>
      <c r="K27" s="1"/>
      <c r="L27" s="1"/>
      <c r="M27" s="1"/>
      <c r="N27" s="1"/>
      <c r="O27" s="1"/>
      <c r="P27" s="1"/>
      <c r="Q27" s="270"/>
      <c r="R27" s="275">
        <v>15886615</v>
      </c>
      <c r="S27" s="218"/>
      <c r="T27" s="218"/>
      <c r="U27" s="218"/>
      <c r="V27" s="218"/>
      <c r="W27" s="218"/>
      <c r="X27" s="218"/>
      <c r="Y27" s="280"/>
      <c r="Z27" s="283">
        <v>47.5</v>
      </c>
      <c r="AA27" s="283"/>
      <c r="AB27" s="283"/>
      <c r="AC27" s="283"/>
      <c r="AD27" s="288">
        <v>14936648</v>
      </c>
      <c r="AE27" s="288"/>
      <c r="AF27" s="288"/>
      <c r="AG27" s="288"/>
      <c r="AH27" s="288"/>
      <c r="AI27" s="288"/>
      <c r="AJ27" s="288"/>
      <c r="AK27" s="288"/>
      <c r="AL27" s="284">
        <v>99.300003051757813</v>
      </c>
      <c r="AM27" s="239"/>
      <c r="AN27" s="239"/>
      <c r="AO27" s="297"/>
      <c r="AP27" s="262" t="s">
        <v>384</v>
      </c>
      <c r="AQ27" s="1"/>
      <c r="AR27" s="1"/>
      <c r="AS27" s="1"/>
      <c r="AT27" s="1"/>
      <c r="AU27" s="1"/>
      <c r="AV27" s="1"/>
      <c r="AW27" s="1"/>
      <c r="AX27" s="1"/>
      <c r="AY27" s="1"/>
      <c r="AZ27" s="1"/>
      <c r="BA27" s="1"/>
      <c r="BB27" s="1"/>
      <c r="BC27" s="1"/>
      <c r="BD27" s="1"/>
      <c r="BE27" s="1"/>
      <c r="BF27" s="270"/>
      <c r="BG27" s="275">
        <v>11215597</v>
      </c>
      <c r="BH27" s="218"/>
      <c r="BI27" s="218"/>
      <c r="BJ27" s="218"/>
      <c r="BK27" s="218"/>
      <c r="BL27" s="218"/>
      <c r="BM27" s="218"/>
      <c r="BN27" s="280"/>
      <c r="BO27" s="283">
        <v>100</v>
      </c>
      <c r="BP27" s="283"/>
      <c r="BQ27" s="283"/>
      <c r="BR27" s="283"/>
      <c r="BS27" s="288">
        <v>59680</v>
      </c>
      <c r="BT27" s="288"/>
      <c r="BU27" s="288"/>
      <c r="BV27" s="288"/>
      <c r="BW27" s="288"/>
      <c r="BX27" s="288"/>
      <c r="BY27" s="288"/>
      <c r="BZ27" s="288"/>
      <c r="CA27" s="288"/>
      <c r="CB27" s="326"/>
      <c r="CD27" s="262" t="s">
        <v>225</v>
      </c>
      <c r="CE27" s="1"/>
      <c r="CF27" s="1"/>
      <c r="CG27" s="1"/>
      <c r="CH27" s="1"/>
      <c r="CI27" s="1"/>
      <c r="CJ27" s="1"/>
      <c r="CK27" s="1"/>
      <c r="CL27" s="1"/>
      <c r="CM27" s="1"/>
      <c r="CN27" s="1"/>
      <c r="CO27" s="1"/>
      <c r="CP27" s="1"/>
      <c r="CQ27" s="270"/>
      <c r="CR27" s="275">
        <v>9354825</v>
      </c>
      <c r="CS27" s="314"/>
      <c r="CT27" s="314"/>
      <c r="CU27" s="314"/>
      <c r="CV27" s="314"/>
      <c r="CW27" s="314"/>
      <c r="CX27" s="314"/>
      <c r="CY27" s="332"/>
      <c r="CZ27" s="284">
        <v>30.4</v>
      </c>
      <c r="DA27" s="335"/>
      <c r="DB27" s="335"/>
      <c r="DC27" s="338"/>
      <c r="DD27" s="289">
        <v>2460895</v>
      </c>
      <c r="DE27" s="314"/>
      <c r="DF27" s="314"/>
      <c r="DG27" s="314"/>
      <c r="DH27" s="314"/>
      <c r="DI27" s="314"/>
      <c r="DJ27" s="314"/>
      <c r="DK27" s="332"/>
      <c r="DL27" s="289">
        <v>2414001</v>
      </c>
      <c r="DM27" s="314"/>
      <c r="DN27" s="314"/>
      <c r="DO27" s="314"/>
      <c r="DP27" s="314"/>
      <c r="DQ27" s="314"/>
      <c r="DR27" s="314"/>
      <c r="DS27" s="314"/>
      <c r="DT27" s="314"/>
      <c r="DU27" s="314"/>
      <c r="DV27" s="332"/>
      <c r="DW27" s="284">
        <v>15</v>
      </c>
      <c r="DX27" s="335"/>
      <c r="DY27" s="335"/>
      <c r="DZ27" s="335"/>
      <c r="EA27" s="335"/>
      <c r="EB27" s="335"/>
      <c r="EC27" s="360"/>
    </row>
    <row r="28" spans="2:133" ht="11.25" customHeight="1">
      <c r="B28" s="262" t="s">
        <v>386</v>
      </c>
      <c r="C28" s="1"/>
      <c r="D28" s="1"/>
      <c r="E28" s="1"/>
      <c r="F28" s="1"/>
      <c r="G28" s="1"/>
      <c r="H28" s="1"/>
      <c r="I28" s="1"/>
      <c r="J28" s="1"/>
      <c r="K28" s="1"/>
      <c r="L28" s="1"/>
      <c r="M28" s="1"/>
      <c r="N28" s="1"/>
      <c r="O28" s="1"/>
      <c r="P28" s="1"/>
      <c r="Q28" s="270"/>
      <c r="R28" s="275">
        <v>7352</v>
      </c>
      <c r="S28" s="218"/>
      <c r="T28" s="218"/>
      <c r="U28" s="218"/>
      <c r="V28" s="218"/>
      <c r="W28" s="218"/>
      <c r="X28" s="218"/>
      <c r="Y28" s="280"/>
      <c r="Z28" s="283">
        <v>0</v>
      </c>
      <c r="AA28" s="283"/>
      <c r="AB28" s="283"/>
      <c r="AC28" s="283"/>
      <c r="AD28" s="288">
        <v>7352</v>
      </c>
      <c r="AE28" s="288"/>
      <c r="AF28" s="288"/>
      <c r="AG28" s="288"/>
      <c r="AH28" s="288"/>
      <c r="AI28" s="288"/>
      <c r="AJ28" s="288"/>
      <c r="AK28" s="288"/>
      <c r="AL28" s="284">
        <v>0</v>
      </c>
      <c r="AM28" s="239"/>
      <c r="AN28" s="239"/>
      <c r="AO28" s="297"/>
      <c r="AP28" s="262"/>
      <c r="AQ28" s="1"/>
      <c r="AR28" s="1"/>
      <c r="AS28" s="1"/>
      <c r="AT28" s="1"/>
      <c r="AU28" s="1"/>
      <c r="AV28" s="1"/>
      <c r="AW28" s="1"/>
      <c r="AX28" s="1"/>
      <c r="AY28" s="1"/>
      <c r="AZ28" s="1"/>
      <c r="BA28" s="1"/>
      <c r="BB28" s="1"/>
      <c r="BC28" s="1"/>
      <c r="BD28" s="1"/>
      <c r="BE28" s="1"/>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379</v>
      </c>
      <c r="CE28" s="1"/>
      <c r="CF28" s="1"/>
      <c r="CG28" s="1"/>
      <c r="CH28" s="1"/>
      <c r="CI28" s="1"/>
      <c r="CJ28" s="1"/>
      <c r="CK28" s="1"/>
      <c r="CL28" s="1"/>
      <c r="CM28" s="1"/>
      <c r="CN28" s="1"/>
      <c r="CO28" s="1"/>
      <c r="CP28" s="1"/>
      <c r="CQ28" s="270"/>
      <c r="CR28" s="275">
        <v>1763247</v>
      </c>
      <c r="CS28" s="218"/>
      <c r="CT28" s="218"/>
      <c r="CU28" s="218"/>
      <c r="CV28" s="218"/>
      <c r="CW28" s="218"/>
      <c r="CX28" s="218"/>
      <c r="CY28" s="280"/>
      <c r="CZ28" s="284">
        <v>5.7</v>
      </c>
      <c r="DA28" s="335"/>
      <c r="DB28" s="335"/>
      <c r="DC28" s="338"/>
      <c r="DD28" s="289">
        <v>1736685</v>
      </c>
      <c r="DE28" s="218"/>
      <c r="DF28" s="218"/>
      <c r="DG28" s="218"/>
      <c r="DH28" s="218"/>
      <c r="DI28" s="218"/>
      <c r="DJ28" s="218"/>
      <c r="DK28" s="280"/>
      <c r="DL28" s="289">
        <v>1736685</v>
      </c>
      <c r="DM28" s="218"/>
      <c r="DN28" s="218"/>
      <c r="DO28" s="218"/>
      <c r="DP28" s="218"/>
      <c r="DQ28" s="218"/>
      <c r="DR28" s="218"/>
      <c r="DS28" s="218"/>
      <c r="DT28" s="218"/>
      <c r="DU28" s="218"/>
      <c r="DV28" s="280"/>
      <c r="DW28" s="284">
        <v>10.8</v>
      </c>
      <c r="DX28" s="335"/>
      <c r="DY28" s="335"/>
      <c r="DZ28" s="335"/>
      <c r="EA28" s="335"/>
      <c r="EB28" s="335"/>
      <c r="EC28" s="360"/>
    </row>
    <row r="29" spans="2:133" ht="11.25" customHeight="1">
      <c r="B29" s="262" t="s">
        <v>159</v>
      </c>
      <c r="C29" s="1"/>
      <c r="D29" s="1"/>
      <c r="E29" s="1"/>
      <c r="F29" s="1"/>
      <c r="G29" s="1"/>
      <c r="H29" s="1"/>
      <c r="I29" s="1"/>
      <c r="J29" s="1"/>
      <c r="K29" s="1"/>
      <c r="L29" s="1"/>
      <c r="M29" s="1"/>
      <c r="N29" s="1"/>
      <c r="O29" s="1"/>
      <c r="P29" s="1"/>
      <c r="Q29" s="270"/>
      <c r="R29" s="275">
        <v>241981</v>
      </c>
      <c r="S29" s="218"/>
      <c r="T29" s="218"/>
      <c r="U29" s="218"/>
      <c r="V29" s="218"/>
      <c r="W29" s="218"/>
      <c r="X29" s="218"/>
      <c r="Y29" s="280"/>
      <c r="Z29" s="283">
        <v>0.7</v>
      </c>
      <c r="AA29" s="283"/>
      <c r="AB29" s="283"/>
      <c r="AC29" s="283"/>
      <c r="AD29" s="288" t="s">
        <v>203</v>
      </c>
      <c r="AE29" s="288"/>
      <c r="AF29" s="288"/>
      <c r="AG29" s="288"/>
      <c r="AH29" s="288"/>
      <c r="AI29" s="288"/>
      <c r="AJ29" s="288"/>
      <c r="AK29" s="288"/>
      <c r="AL29" s="284" t="s">
        <v>203</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180</v>
      </c>
      <c r="CE29" s="41"/>
      <c r="CF29" s="262" t="s">
        <v>25</v>
      </c>
      <c r="CG29" s="1"/>
      <c r="CH29" s="1"/>
      <c r="CI29" s="1"/>
      <c r="CJ29" s="1"/>
      <c r="CK29" s="1"/>
      <c r="CL29" s="1"/>
      <c r="CM29" s="1"/>
      <c r="CN29" s="1"/>
      <c r="CO29" s="1"/>
      <c r="CP29" s="1"/>
      <c r="CQ29" s="270"/>
      <c r="CR29" s="275">
        <v>1763247</v>
      </c>
      <c r="CS29" s="314"/>
      <c r="CT29" s="314"/>
      <c r="CU29" s="314"/>
      <c r="CV29" s="314"/>
      <c r="CW29" s="314"/>
      <c r="CX29" s="314"/>
      <c r="CY29" s="332"/>
      <c r="CZ29" s="284">
        <v>5.7</v>
      </c>
      <c r="DA29" s="335"/>
      <c r="DB29" s="335"/>
      <c r="DC29" s="338"/>
      <c r="DD29" s="289">
        <v>1736685</v>
      </c>
      <c r="DE29" s="314"/>
      <c r="DF29" s="314"/>
      <c r="DG29" s="314"/>
      <c r="DH29" s="314"/>
      <c r="DI29" s="314"/>
      <c r="DJ29" s="314"/>
      <c r="DK29" s="332"/>
      <c r="DL29" s="289">
        <v>1736685</v>
      </c>
      <c r="DM29" s="314"/>
      <c r="DN29" s="314"/>
      <c r="DO29" s="314"/>
      <c r="DP29" s="314"/>
      <c r="DQ29" s="314"/>
      <c r="DR29" s="314"/>
      <c r="DS29" s="314"/>
      <c r="DT29" s="314"/>
      <c r="DU29" s="314"/>
      <c r="DV29" s="332"/>
      <c r="DW29" s="284">
        <v>10.8</v>
      </c>
      <c r="DX29" s="335"/>
      <c r="DY29" s="335"/>
      <c r="DZ29" s="335"/>
      <c r="EA29" s="335"/>
      <c r="EB29" s="335"/>
      <c r="EC29" s="360"/>
    </row>
    <row r="30" spans="2:133" ht="11.25" customHeight="1">
      <c r="B30" s="262" t="s">
        <v>313</v>
      </c>
      <c r="C30" s="1"/>
      <c r="D30" s="1"/>
      <c r="E30" s="1"/>
      <c r="F30" s="1"/>
      <c r="G30" s="1"/>
      <c r="H30" s="1"/>
      <c r="I30" s="1"/>
      <c r="J30" s="1"/>
      <c r="K30" s="1"/>
      <c r="L30" s="1"/>
      <c r="M30" s="1"/>
      <c r="N30" s="1"/>
      <c r="O30" s="1"/>
      <c r="P30" s="1"/>
      <c r="Q30" s="270"/>
      <c r="R30" s="275">
        <v>143544</v>
      </c>
      <c r="S30" s="218"/>
      <c r="T30" s="218"/>
      <c r="U30" s="218"/>
      <c r="V30" s="218"/>
      <c r="W30" s="218"/>
      <c r="X30" s="218"/>
      <c r="Y30" s="280"/>
      <c r="Z30" s="283">
        <v>0.4</v>
      </c>
      <c r="AA30" s="283"/>
      <c r="AB30" s="283"/>
      <c r="AC30" s="283"/>
      <c r="AD30" s="288">
        <v>68535</v>
      </c>
      <c r="AE30" s="288"/>
      <c r="AF30" s="288"/>
      <c r="AG30" s="288"/>
      <c r="AH30" s="288"/>
      <c r="AI30" s="288"/>
      <c r="AJ30" s="288"/>
      <c r="AK30" s="288"/>
      <c r="AL30" s="284">
        <v>0.5</v>
      </c>
      <c r="AM30" s="239"/>
      <c r="AN30" s="239"/>
      <c r="AO30" s="297"/>
      <c r="AP30" s="183" t="s">
        <v>315</v>
      </c>
      <c r="AQ30" s="140"/>
      <c r="AR30" s="140"/>
      <c r="AS30" s="140"/>
      <c r="AT30" s="140"/>
      <c r="AU30" s="140"/>
      <c r="AV30" s="140"/>
      <c r="AW30" s="140"/>
      <c r="AX30" s="140"/>
      <c r="AY30" s="140"/>
      <c r="AZ30" s="140"/>
      <c r="BA30" s="140"/>
      <c r="BB30" s="140"/>
      <c r="BC30" s="140"/>
      <c r="BD30" s="140"/>
      <c r="BE30" s="140"/>
      <c r="BF30" s="145"/>
      <c r="BG30" s="183" t="s">
        <v>388</v>
      </c>
      <c r="BH30" s="322"/>
      <c r="BI30" s="322"/>
      <c r="BJ30" s="322"/>
      <c r="BK30" s="322"/>
      <c r="BL30" s="322"/>
      <c r="BM30" s="322"/>
      <c r="BN30" s="322"/>
      <c r="BO30" s="322"/>
      <c r="BP30" s="322"/>
      <c r="BQ30" s="324"/>
      <c r="BR30" s="183" t="s">
        <v>389</v>
      </c>
      <c r="BS30" s="322"/>
      <c r="BT30" s="322"/>
      <c r="BU30" s="322"/>
      <c r="BV30" s="322"/>
      <c r="BW30" s="322"/>
      <c r="BX30" s="322"/>
      <c r="BY30" s="322"/>
      <c r="BZ30" s="322"/>
      <c r="CA30" s="322"/>
      <c r="CB30" s="324"/>
      <c r="CD30" s="135"/>
      <c r="CE30" s="42"/>
      <c r="CF30" s="262" t="s">
        <v>390</v>
      </c>
      <c r="CG30" s="1"/>
      <c r="CH30" s="1"/>
      <c r="CI30" s="1"/>
      <c r="CJ30" s="1"/>
      <c r="CK30" s="1"/>
      <c r="CL30" s="1"/>
      <c r="CM30" s="1"/>
      <c r="CN30" s="1"/>
      <c r="CO30" s="1"/>
      <c r="CP30" s="1"/>
      <c r="CQ30" s="270"/>
      <c r="CR30" s="275">
        <v>1709524</v>
      </c>
      <c r="CS30" s="218"/>
      <c r="CT30" s="218"/>
      <c r="CU30" s="218"/>
      <c r="CV30" s="218"/>
      <c r="CW30" s="218"/>
      <c r="CX30" s="218"/>
      <c r="CY30" s="280"/>
      <c r="CZ30" s="284">
        <v>5.6</v>
      </c>
      <c r="DA30" s="335"/>
      <c r="DB30" s="335"/>
      <c r="DC30" s="338"/>
      <c r="DD30" s="289">
        <v>1683392</v>
      </c>
      <c r="DE30" s="218"/>
      <c r="DF30" s="218"/>
      <c r="DG30" s="218"/>
      <c r="DH30" s="218"/>
      <c r="DI30" s="218"/>
      <c r="DJ30" s="218"/>
      <c r="DK30" s="280"/>
      <c r="DL30" s="289">
        <v>1683392</v>
      </c>
      <c r="DM30" s="218"/>
      <c r="DN30" s="218"/>
      <c r="DO30" s="218"/>
      <c r="DP30" s="218"/>
      <c r="DQ30" s="218"/>
      <c r="DR30" s="218"/>
      <c r="DS30" s="218"/>
      <c r="DT30" s="218"/>
      <c r="DU30" s="218"/>
      <c r="DV30" s="280"/>
      <c r="DW30" s="284">
        <v>10.5</v>
      </c>
      <c r="DX30" s="335"/>
      <c r="DY30" s="335"/>
      <c r="DZ30" s="335"/>
      <c r="EA30" s="335"/>
      <c r="EB30" s="335"/>
      <c r="EC30" s="360"/>
    </row>
    <row r="31" spans="2:133" ht="11.25" customHeight="1">
      <c r="B31" s="262" t="s">
        <v>22</v>
      </c>
      <c r="C31" s="1"/>
      <c r="D31" s="1"/>
      <c r="E31" s="1"/>
      <c r="F31" s="1"/>
      <c r="G31" s="1"/>
      <c r="H31" s="1"/>
      <c r="I31" s="1"/>
      <c r="J31" s="1"/>
      <c r="K31" s="1"/>
      <c r="L31" s="1"/>
      <c r="M31" s="1"/>
      <c r="N31" s="1"/>
      <c r="O31" s="1"/>
      <c r="P31" s="1"/>
      <c r="Q31" s="270"/>
      <c r="R31" s="275">
        <v>41578</v>
      </c>
      <c r="S31" s="218"/>
      <c r="T31" s="218"/>
      <c r="U31" s="218"/>
      <c r="V31" s="218"/>
      <c r="W31" s="218"/>
      <c r="X31" s="218"/>
      <c r="Y31" s="280"/>
      <c r="Z31" s="283">
        <v>0.1</v>
      </c>
      <c r="AA31" s="283"/>
      <c r="AB31" s="283"/>
      <c r="AC31" s="283"/>
      <c r="AD31" s="288" t="s">
        <v>203</v>
      </c>
      <c r="AE31" s="288"/>
      <c r="AF31" s="288"/>
      <c r="AG31" s="288"/>
      <c r="AH31" s="288"/>
      <c r="AI31" s="288"/>
      <c r="AJ31" s="288"/>
      <c r="AK31" s="288"/>
      <c r="AL31" s="284" t="s">
        <v>203</v>
      </c>
      <c r="AM31" s="239"/>
      <c r="AN31" s="239"/>
      <c r="AO31" s="297"/>
      <c r="AP31" s="164" t="s">
        <v>11</v>
      </c>
      <c r="AQ31" s="179"/>
      <c r="AR31" s="179"/>
      <c r="AS31" s="179"/>
      <c r="AT31" s="307" t="s">
        <v>391</v>
      </c>
      <c r="AU31" s="266"/>
      <c r="AV31" s="266"/>
      <c r="AW31" s="266"/>
      <c r="AX31" s="261" t="s">
        <v>274</v>
      </c>
      <c r="AY31" s="266"/>
      <c r="AZ31" s="266"/>
      <c r="BA31" s="266"/>
      <c r="BB31" s="266"/>
      <c r="BC31" s="266"/>
      <c r="BD31" s="266"/>
      <c r="BE31" s="266"/>
      <c r="BF31" s="269"/>
      <c r="BG31" s="319">
        <v>99.6</v>
      </c>
      <c r="BH31" s="323"/>
      <c r="BI31" s="323"/>
      <c r="BJ31" s="323"/>
      <c r="BK31" s="323"/>
      <c r="BL31" s="323"/>
      <c r="BM31" s="294">
        <v>98.8</v>
      </c>
      <c r="BN31" s="323"/>
      <c r="BO31" s="323"/>
      <c r="BP31" s="323"/>
      <c r="BQ31" s="325"/>
      <c r="BR31" s="319">
        <v>99.3</v>
      </c>
      <c r="BS31" s="323"/>
      <c r="BT31" s="323"/>
      <c r="BU31" s="323"/>
      <c r="BV31" s="323"/>
      <c r="BW31" s="323"/>
      <c r="BX31" s="294">
        <v>98.2</v>
      </c>
      <c r="BY31" s="323"/>
      <c r="BZ31" s="323"/>
      <c r="CA31" s="323"/>
      <c r="CB31" s="325"/>
      <c r="CD31" s="135"/>
      <c r="CE31" s="42"/>
      <c r="CF31" s="262" t="s">
        <v>314</v>
      </c>
      <c r="CG31" s="1"/>
      <c r="CH31" s="1"/>
      <c r="CI31" s="1"/>
      <c r="CJ31" s="1"/>
      <c r="CK31" s="1"/>
      <c r="CL31" s="1"/>
      <c r="CM31" s="1"/>
      <c r="CN31" s="1"/>
      <c r="CO31" s="1"/>
      <c r="CP31" s="1"/>
      <c r="CQ31" s="270"/>
      <c r="CR31" s="275">
        <v>53723</v>
      </c>
      <c r="CS31" s="314"/>
      <c r="CT31" s="314"/>
      <c r="CU31" s="314"/>
      <c r="CV31" s="314"/>
      <c r="CW31" s="314"/>
      <c r="CX31" s="314"/>
      <c r="CY31" s="332"/>
      <c r="CZ31" s="284">
        <v>0.2</v>
      </c>
      <c r="DA31" s="335"/>
      <c r="DB31" s="335"/>
      <c r="DC31" s="338"/>
      <c r="DD31" s="289">
        <v>53293</v>
      </c>
      <c r="DE31" s="314"/>
      <c r="DF31" s="314"/>
      <c r="DG31" s="314"/>
      <c r="DH31" s="314"/>
      <c r="DI31" s="314"/>
      <c r="DJ31" s="314"/>
      <c r="DK31" s="332"/>
      <c r="DL31" s="289">
        <v>53293</v>
      </c>
      <c r="DM31" s="314"/>
      <c r="DN31" s="314"/>
      <c r="DO31" s="314"/>
      <c r="DP31" s="314"/>
      <c r="DQ31" s="314"/>
      <c r="DR31" s="314"/>
      <c r="DS31" s="314"/>
      <c r="DT31" s="314"/>
      <c r="DU31" s="314"/>
      <c r="DV31" s="332"/>
      <c r="DW31" s="284">
        <v>0.3</v>
      </c>
      <c r="DX31" s="335"/>
      <c r="DY31" s="335"/>
      <c r="DZ31" s="335"/>
      <c r="EA31" s="335"/>
      <c r="EB31" s="335"/>
      <c r="EC31" s="360"/>
    </row>
    <row r="32" spans="2:133" ht="11.25" customHeight="1">
      <c r="B32" s="262" t="s">
        <v>340</v>
      </c>
      <c r="C32" s="1"/>
      <c r="D32" s="1"/>
      <c r="E32" s="1"/>
      <c r="F32" s="1"/>
      <c r="G32" s="1"/>
      <c r="H32" s="1"/>
      <c r="I32" s="1"/>
      <c r="J32" s="1"/>
      <c r="K32" s="1"/>
      <c r="L32" s="1"/>
      <c r="M32" s="1"/>
      <c r="N32" s="1"/>
      <c r="O32" s="1"/>
      <c r="P32" s="1"/>
      <c r="Q32" s="270"/>
      <c r="R32" s="275">
        <v>7168920</v>
      </c>
      <c r="S32" s="218"/>
      <c r="T32" s="218"/>
      <c r="U32" s="218"/>
      <c r="V32" s="218"/>
      <c r="W32" s="218"/>
      <c r="X32" s="218"/>
      <c r="Y32" s="280"/>
      <c r="Z32" s="283">
        <v>21.4</v>
      </c>
      <c r="AA32" s="283"/>
      <c r="AB32" s="283"/>
      <c r="AC32" s="283"/>
      <c r="AD32" s="288" t="s">
        <v>203</v>
      </c>
      <c r="AE32" s="288"/>
      <c r="AF32" s="288"/>
      <c r="AG32" s="288"/>
      <c r="AH32" s="288"/>
      <c r="AI32" s="288"/>
      <c r="AJ32" s="288"/>
      <c r="AK32" s="288"/>
      <c r="AL32" s="284" t="s">
        <v>203</v>
      </c>
      <c r="AM32" s="239"/>
      <c r="AN32" s="239"/>
      <c r="AO32" s="297"/>
      <c r="AP32" s="300"/>
      <c r="AQ32" s="29"/>
      <c r="AR32" s="29"/>
      <c r="AS32" s="29"/>
      <c r="AT32" s="308"/>
      <c r="AU32" s="1" t="s">
        <v>247</v>
      </c>
      <c r="AX32" s="262" t="s">
        <v>289</v>
      </c>
      <c r="AY32" s="1"/>
      <c r="AZ32" s="1"/>
      <c r="BA32" s="1"/>
      <c r="BB32" s="1"/>
      <c r="BC32" s="1"/>
      <c r="BD32" s="1"/>
      <c r="BE32" s="1"/>
      <c r="BF32" s="270"/>
      <c r="BG32" s="320">
        <v>99.4</v>
      </c>
      <c r="BH32" s="314"/>
      <c r="BI32" s="314"/>
      <c r="BJ32" s="314"/>
      <c r="BK32" s="314"/>
      <c r="BL32" s="314"/>
      <c r="BM32" s="239">
        <v>98.4</v>
      </c>
      <c r="BN32" s="314"/>
      <c r="BO32" s="314"/>
      <c r="BP32" s="314"/>
      <c r="BQ32" s="317"/>
      <c r="BR32" s="320">
        <v>99.1</v>
      </c>
      <c r="BS32" s="314"/>
      <c r="BT32" s="314"/>
      <c r="BU32" s="314"/>
      <c r="BV32" s="314"/>
      <c r="BW32" s="314"/>
      <c r="BX32" s="239">
        <v>97.5</v>
      </c>
      <c r="BY32" s="314"/>
      <c r="BZ32" s="314"/>
      <c r="CA32" s="314"/>
      <c r="CB32" s="317"/>
      <c r="CD32" s="136"/>
      <c r="CE32" s="143"/>
      <c r="CF32" s="262" t="s">
        <v>393</v>
      </c>
      <c r="CG32" s="1"/>
      <c r="CH32" s="1"/>
      <c r="CI32" s="1"/>
      <c r="CJ32" s="1"/>
      <c r="CK32" s="1"/>
      <c r="CL32" s="1"/>
      <c r="CM32" s="1"/>
      <c r="CN32" s="1"/>
      <c r="CO32" s="1"/>
      <c r="CP32" s="1"/>
      <c r="CQ32" s="270"/>
      <c r="CR32" s="275" t="s">
        <v>203</v>
      </c>
      <c r="CS32" s="218"/>
      <c r="CT32" s="218"/>
      <c r="CU32" s="218"/>
      <c r="CV32" s="218"/>
      <c r="CW32" s="218"/>
      <c r="CX32" s="218"/>
      <c r="CY32" s="280"/>
      <c r="CZ32" s="284" t="s">
        <v>203</v>
      </c>
      <c r="DA32" s="335"/>
      <c r="DB32" s="335"/>
      <c r="DC32" s="338"/>
      <c r="DD32" s="289" t="s">
        <v>203</v>
      </c>
      <c r="DE32" s="218"/>
      <c r="DF32" s="218"/>
      <c r="DG32" s="218"/>
      <c r="DH32" s="218"/>
      <c r="DI32" s="218"/>
      <c r="DJ32" s="218"/>
      <c r="DK32" s="280"/>
      <c r="DL32" s="289" t="s">
        <v>203</v>
      </c>
      <c r="DM32" s="218"/>
      <c r="DN32" s="218"/>
      <c r="DO32" s="218"/>
      <c r="DP32" s="218"/>
      <c r="DQ32" s="218"/>
      <c r="DR32" s="218"/>
      <c r="DS32" s="218"/>
      <c r="DT32" s="218"/>
      <c r="DU32" s="218"/>
      <c r="DV32" s="280"/>
      <c r="DW32" s="284" t="s">
        <v>203</v>
      </c>
      <c r="DX32" s="335"/>
      <c r="DY32" s="335"/>
      <c r="DZ32" s="335"/>
      <c r="EA32" s="335"/>
      <c r="EB32" s="335"/>
      <c r="EC32" s="360"/>
    </row>
    <row r="33" spans="2:133" ht="11.25" customHeight="1">
      <c r="B33" s="263" t="s">
        <v>58</v>
      </c>
      <c r="C33" s="267"/>
      <c r="D33" s="267"/>
      <c r="E33" s="267"/>
      <c r="F33" s="267"/>
      <c r="G33" s="267"/>
      <c r="H33" s="267"/>
      <c r="I33" s="267"/>
      <c r="J33" s="267"/>
      <c r="K33" s="267"/>
      <c r="L33" s="267"/>
      <c r="M33" s="267"/>
      <c r="N33" s="267"/>
      <c r="O33" s="267"/>
      <c r="P33" s="267"/>
      <c r="Q33" s="271"/>
      <c r="R33" s="275" t="s">
        <v>203</v>
      </c>
      <c r="S33" s="218"/>
      <c r="T33" s="218"/>
      <c r="U33" s="218"/>
      <c r="V33" s="218"/>
      <c r="W33" s="218"/>
      <c r="X33" s="218"/>
      <c r="Y33" s="280"/>
      <c r="Z33" s="283" t="s">
        <v>203</v>
      </c>
      <c r="AA33" s="283"/>
      <c r="AB33" s="283"/>
      <c r="AC33" s="283"/>
      <c r="AD33" s="288" t="s">
        <v>203</v>
      </c>
      <c r="AE33" s="288"/>
      <c r="AF33" s="288"/>
      <c r="AG33" s="288"/>
      <c r="AH33" s="288"/>
      <c r="AI33" s="288"/>
      <c r="AJ33" s="288"/>
      <c r="AK33" s="288"/>
      <c r="AL33" s="284" t="s">
        <v>203</v>
      </c>
      <c r="AM33" s="239"/>
      <c r="AN33" s="239"/>
      <c r="AO33" s="297"/>
      <c r="AP33" s="178"/>
      <c r="AQ33" s="180"/>
      <c r="AR33" s="180"/>
      <c r="AS33" s="180"/>
      <c r="AT33" s="309"/>
      <c r="AU33" s="268"/>
      <c r="AV33" s="268"/>
      <c r="AW33" s="268"/>
      <c r="AX33" s="264" t="s">
        <v>163</v>
      </c>
      <c r="AY33" s="268"/>
      <c r="AZ33" s="268"/>
      <c r="BA33" s="268"/>
      <c r="BB33" s="268"/>
      <c r="BC33" s="268"/>
      <c r="BD33" s="268"/>
      <c r="BE33" s="268"/>
      <c r="BF33" s="272"/>
      <c r="BG33" s="321">
        <v>99.8</v>
      </c>
      <c r="BH33" s="313"/>
      <c r="BI33" s="313"/>
      <c r="BJ33" s="313"/>
      <c r="BK33" s="313"/>
      <c r="BL33" s="313"/>
      <c r="BM33" s="295">
        <v>99.3</v>
      </c>
      <c r="BN33" s="313"/>
      <c r="BO33" s="313"/>
      <c r="BP33" s="313"/>
      <c r="BQ33" s="318"/>
      <c r="BR33" s="321">
        <v>99.6</v>
      </c>
      <c r="BS33" s="313"/>
      <c r="BT33" s="313"/>
      <c r="BU33" s="313"/>
      <c r="BV33" s="313"/>
      <c r="BW33" s="313"/>
      <c r="BX33" s="295">
        <v>98.9</v>
      </c>
      <c r="BY33" s="313"/>
      <c r="BZ33" s="313"/>
      <c r="CA33" s="313"/>
      <c r="CB33" s="318"/>
      <c r="CD33" s="262" t="s">
        <v>394</v>
      </c>
      <c r="CE33" s="1"/>
      <c r="CF33" s="1"/>
      <c r="CG33" s="1"/>
      <c r="CH33" s="1"/>
      <c r="CI33" s="1"/>
      <c r="CJ33" s="1"/>
      <c r="CK33" s="1"/>
      <c r="CL33" s="1"/>
      <c r="CM33" s="1"/>
      <c r="CN33" s="1"/>
      <c r="CO33" s="1"/>
      <c r="CP33" s="1"/>
      <c r="CQ33" s="270"/>
      <c r="CR33" s="275">
        <v>11258624</v>
      </c>
      <c r="CS33" s="314"/>
      <c r="CT33" s="314"/>
      <c r="CU33" s="314"/>
      <c r="CV33" s="314"/>
      <c r="CW33" s="314"/>
      <c r="CX33" s="314"/>
      <c r="CY33" s="332"/>
      <c r="CZ33" s="284">
        <v>36.6</v>
      </c>
      <c r="DA33" s="335"/>
      <c r="DB33" s="335"/>
      <c r="DC33" s="338"/>
      <c r="DD33" s="289">
        <v>9355290</v>
      </c>
      <c r="DE33" s="314"/>
      <c r="DF33" s="314"/>
      <c r="DG33" s="314"/>
      <c r="DH33" s="314"/>
      <c r="DI33" s="314"/>
      <c r="DJ33" s="314"/>
      <c r="DK33" s="332"/>
      <c r="DL33" s="289">
        <v>7411809</v>
      </c>
      <c r="DM33" s="314"/>
      <c r="DN33" s="314"/>
      <c r="DO33" s="314"/>
      <c r="DP33" s="314"/>
      <c r="DQ33" s="314"/>
      <c r="DR33" s="314"/>
      <c r="DS33" s="314"/>
      <c r="DT33" s="314"/>
      <c r="DU33" s="314"/>
      <c r="DV33" s="332"/>
      <c r="DW33" s="284">
        <v>46.2</v>
      </c>
      <c r="DX33" s="335"/>
      <c r="DY33" s="335"/>
      <c r="DZ33" s="335"/>
      <c r="EA33" s="335"/>
      <c r="EB33" s="335"/>
      <c r="EC33" s="360"/>
    </row>
    <row r="34" spans="2:133" ht="11.25" customHeight="1">
      <c r="B34" s="262" t="s">
        <v>398</v>
      </c>
      <c r="C34" s="1"/>
      <c r="D34" s="1"/>
      <c r="E34" s="1"/>
      <c r="F34" s="1"/>
      <c r="G34" s="1"/>
      <c r="H34" s="1"/>
      <c r="I34" s="1"/>
      <c r="J34" s="1"/>
      <c r="K34" s="1"/>
      <c r="L34" s="1"/>
      <c r="M34" s="1"/>
      <c r="N34" s="1"/>
      <c r="O34" s="1"/>
      <c r="P34" s="1"/>
      <c r="Q34" s="270"/>
      <c r="R34" s="275">
        <v>1853735</v>
      </c>
      <c r="S34" s="218"/>
      <c r="T34" s="218"/>
      <c r="U34" s="218"/>
      <c r="V34" s="218"/>
      <c r="W34" s="218"/>
      <c r="X34" s="218"/>
      <c r="Y34" s="280"/>
      <c r="Z34" s="283">
        <v>5.5</v>
      </c>
      <c r="AA34" s="283"/>
      <c r="AB34" s="283"/>
      <c r="AC34" s="283"/>
      <c r="AD34" s="288" t="s">
        <v>203</v>
      </c>
      <c r="AE34" s="288"/>
      <c r="AF34" s="288"/>
      <c r="AG34" s="288"/>
      <c r="AH34" s="288"/>
      <c r="AI34" s="288"/>
      <c r="AJ34" s="288"/>
      <c r="AK34" s="288"/>
      <c r="AL34" s="284" t="s">
        <v>203</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399</v>
      </c>
      <c r="CE34" s="1"/>
      <c r="CF34" s="1"/>
      <c r="CG34" s="1"/>
      <c r="CH34" s="1"/>
      <c r="CI34" s="1"/>
      <c r="CJ34" s="1"/>
      <c r="CK34" s="1"/>
      <c r="CL34" s="1"/>
      <c r="CM34" s="1"/>
      <c r="CN34" s="1"/>
      <c r="CO34" s="1"/>
      <c r="CP34" s="1"/>
      <c r="CQ34" s="270"/>
      <c r="CR34" s="275">
        <v>4674220</v>
      </c>
      <c r="CS34" s="218"/>
      <c r="CT34" s="218"/>
      <c r="CU34" s="218"/>
      <c r="CV34" s="218"/>
      <c r="CW34" s="218"/>
      <c r="CX34" s="218"/>
      <c r="CY34" s="280"/>
      <c r="CZ34" s="284">
        <v>15.2</v>
      </c>
      <c r="DA34" s="335"/>
      <c r="DB34" s="335"/>
      <c r="DC34" s="338"/>
      <c r="DD34" s="289">
        <v>3613152</v>
      </c>
      <c r="DE34" s="218"/>
      <c r="DF34" s="218"/>
      <c r="DG34" s="218"/>
      <c r="DH34" s="218"/>
      <c r="DI34" s="218"/>
      <c r="DJ34" s="218"/>
      <c r="DK34" s="280"/>
      <c r="DL34" s="289">
        <v>3180786</v>
      </c>
      <c r="DM34" s="218"/>
      <c r="DN34" s="218"/>
      <c r="DO34" s="218"/>
      <c r="DP34" s="218"/>
      <c r="DQ34" s="218"/>
      <c r="DR34" s="218"/>
      <c r="DS34" s="218"/>
      <c r="DT34" s="218"/>
      <c r="DU34" s="218"/>
      <c r="DV34" s="280"/>
      <c r="DW34" s="284">
        <v>19.8</v>
      </c>
      <c r="DX34" s="335"/>
      <c r="DY34" s="335"/>
      <c r="DZ34" s="335"/>
      <c r="EA34" s="335"/>
      <c r="EB34" s="335"/>
      <c r="EC34" s="360"/>
    </row>
    <row r="35" spans="2:133" ht="11.25" customHeight="1">
      <c r="B35" s="262" t="s">
        <v>222</v>
      </c>
      <c r="C35" s="1"/>
      <c r="D35" s="1"/>
      <c r="E35" s="1"/>
      <c r="F35" s="1"/>
      <c r="G35" s="1"/>
      <c r="H35" s="1"/>
      <c r="I35" s="1"/>
      <c r="J35" s="1"/>
      <c r="K35" s="1"/>
      <c r="L35" s="1"/>
      <c r="M35" s="1"/>
      <c r="N35" s="1"/>
      <c r="O35" s="1"/>
      <c r="P35" s="1"/>
      <c r="Q35" s="270"/>
      <c r="R35" s="275">
        <v>17503</v>
      </c>
      <c r="S35" s="218"/>
      <c r="T35" s="218"/>
      <c r="U35" s="218"/>
      <c r="V35" s="218"/>
      <c r="W35" s="218"/>
      <c r="X35" s="218"/>
      <c r="Y35" s="280"/>
      <c r="Z35" s="283">
        <v>0.1</v>
      </c>
      <c r="AA35" s="283"/>
      <c r="AB35" s="283"/>
      <c r="AC35" s="283"/>
      <c r="AD35" s="288">
        <v>13223</v>
      </c>
      <c r="AE35" s="288"/>
      <c r="AF35" s="288"/>
      <c r="AG35" s="288"/>
      <c r="AH35" s="288"/>
      <c r="AI35" s="288"/>
      <c r="AJ35" s="288"/>
      <c r="AK35" s="288"/>
      <c r="AL35" s="284">
        <v>0.1</v>
      </c>
      <c r="AM35" s="239"/>
      <c r="AN35" s="239"/>
      <c r="AO35" s="297"/>
      <c r="AP35" s="96"/>
      <c r="AQ35" s="183" t="s">
        <v>401</v>
      </c>
      <c r="AR35" s="140"/>
      <c r="AS35" s="140"/>
      <c r="AT35" s="140"/>
      <c r="AU35" s="140"/>
      <c r="AV35" s="140"/>
      <c r="AW35" s="140"/>
      <c r="AX35" s="140"/>
      <c r="AY35" s="140"/>
      <c r="AZ35" s="140"/>
      <c r="BA35" s="140"/>
      <c r="BB35" s="140"/>
      <c r="BC35" s="140"/>
      <c r="BD35" s="140"/>
      <c r="BE35" s="140"/>
      <c r="BF35" s="145"/>
      <c r="BG35" s="183" t="s">
        <v>210</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402</v>
      </c>
      <c r="CE35" s="1"/>
      <c r="CF35" s="1"/>
      <c r="CG35" s="1"/>
      <c r="CH35" s="1"/>
      <c r="CI35" s="1"/>
      <c r="CJ35" s="1"/>
      <c r="CK35" s="1"/>
      <c r="CL35" s="1"/>
      <c r="CM35" s="1"/>
      <c r="CN35" s="1"/>
      <c r="CO35" s="1"/>
      <c r="CP35" s="1"/>
      <c r="CQ35" s="270"/>
      <c r="CR35" s="275">
        <v>225400</v>
      </c>
      <c r="CS35" s="314"/>
      <c r="CT35" s="314"/>
      <c r="CU35" s="314"/>
      <c r="CV35" s="314"/>
      <c r="CW35" s="314"/>
      <c r="CX35" s="314"/>
      <c r="CY35" s="332"/>
      <c r="CZ35" s="284">
        <v>0.7</v>
      </c>
      <c r="DA35" s="335"/>
      <c r="DB35" s="335"/>
      <c r="DC35" s="338"/>
      <c r="DD35" s="289">
        <v>206594</v>
      </c>
      <c r="DE35" s="314"/>
      <c r="DF35" s="314"/>
      <c r="DG35" s="314"/>
      <c r="DH35" s="314"/>
      <c r="DI35" s="314"/>
      <c r="DJ35" s="314"/>
      <c r="DK35" s="332"/>
      <c r="DL35" s="289">
        <v>151808</v>
      </c>
      <c r="DM35" s="314"/>
      <c r="DN35" s="314"/>
      <c r="DO35" s="314"/>
      <c r="DP35" s="314"/>
      <c r="DQ35" s="314"/>
      <c r="DR35" s="314"/>
      <c r="DS35" s="314"/>
      <c r="DT35" s="314"/>
      <c r="DU35" s="314"/>
      <c r="DV35" s="332"/>
      <c r="DW35" s="284">
        <v>0.9</v>
      </c>
      <c r="DX35" s="335"/>
      <c r="DY35" s="335"/>
      <c r="DZ35" s="335"/>
      <c r="EA35" s="335"/>
      <c r="EB35" s="335"/>
      <c r="EC35" s="360"/>
    </row>
    <row r="36" spans="2:133" ht="11.25" customHeight="1">
      <c r="B36" s="262" t="s">
        <v>149</v>
      </c>
      <c r="C36" s="1"/>
      <c r="D36" s="1"/>
      <c r="E36" s="1"/>
      <c r="F36" s="1"/>
      <c r="G36" s="1"/>
      <c r="H36" s="1"/>
      <c r="I36" s="1"/>
      <c r="J36" s="1"/>
      <c r="K36" s="1"/>
      <c r="L36" s="1"/>
      <c r="M36" s="1"/>
      <c r="N36" s="1"/>
      <c r="O36" s="1"/>
      <c r="P36" s="1"/>
      <c r="Q36" s="270"/>
      <c r="R36" s="275">
        <v>63717</v>
      </c>
      <c r="S36" s="218"/>
      <c r="T36" s="218"/>
      <c r="U36" s="218"/>
      <c r="V36" s="218"/>
      <c r="W36" s="218"/>
      <c r="X36" s="218"/>
      <c r="Y36" s="280"/>
      <c r="Z36" s="283">
        <v>0.2</v>
      </c>
      <c r="AA36" s="283"/>
      <c r="AB36" s="283"/>
      <c r="AC36" s="283"/>
      <c r="AD36" s="288" t="s">
        <v>203</v>
      </c>
      <c r="AE36" s="288"/>
      <c r="AF36" s="288"/>
      <c r="AG36" s="288"/>
      <c r="AH36" s="288"/>
      <c r="AI36" s="288"/>
      <c r="AJ36" s="288"/>
      <c r="AK36" s="288"/>
      <c r="AL36" s="284" t="s">
        <v>203</v>
      </c>
      <c r="AM36" s="239"/>
      <c r="AN36" s="239"/>
      <c r="AO36" s="297"/>
      <c r="AP36" s="96"/>
      <c r="AQ36" s="302" t="s">
        <v>384</v>
      </c>
      <c r="AR36" s="305"/>
      <c r="AS36" s="305"/>
      <c r="AT36" s="305"/>
      <c r="AU36" s="305"/>
      <c r="AV36" s="305"/>
      <c r="AW36" s="305"/>
      <c r="AX36" s="305"/>
      <c r="AY36" s="310"/>
      <c r="AZ36" s="274">
        <v>2864745</v>
      </c>
      <c r="BA36" s="277"/>
      <c r="BB36" s="277"/>
      <c r="BC36" s="277"/>
      <c r="BD36" s="277"/>
      <c r="BE36" s="277"/>
      <c r="BF36" s="316"/>
      <c r="BG36" s="261" t="s">
        <v>405</v>
      </c>
      <c r="BH36" s="266"/>
      <c r="BI36" s="266"/>
      <c r="BJ36" s="266"/>
      <c r="BK36" s="266"/>
      <c r="BL36" s="266"/>
      <c r="BM36" s="266"/>
      <c r="BN36" s="266"/>
      <c r="BO36" s="266"/>
      <c r="BP36" s="266"/>
      <c r="BQ36" s="266"/>
      <c r="BR36" s="266"/>
      <c r="BS36" s="266"/>
      <c r="BT36" s="266"/>
      <c r="BU36" s="269"/>
      <c r="BV36" s="274">
        <v>387453</v>
      </c>
      <c r="BW36" s="277"/>
      <c r="BX36" s="277"/>
      <c r="BY36" s="277"/>
      <c r="BZ36" s="277"/>
      <c r="CA36" s="277"/>
      <c r="CB36" s="316"/>
      <c r="CD36" s="262" t="s">
        <v>33</v>
      </c>
      <c r="CE36" s="1"/>
      <c r="CF36" s="1"/>
      <c r="CG36" s="1"/>
      <c r="CH36" s="1"/>
      <c r="CI36" s="1"/>
      <c r="CJ36" s="1"/>
      <c r="CK36" s="1"/>
      <c r="CL36" s="1"/>
      <c r="CM36" s="1"/>
      <c r="CN36" s="1"/>
      <c r="CO36" s="1"/>
      <c r="CP36" s="1"/>
      <c r="CQ36" s="270"/>
      <c r="CR36" s="275">
        <v>3597938</v>
      </c>
      <c r="CS36" s="218"/>
      <c r="CT36" s="218"/>
      <c r="CU36" s="218"/>
      <c r="CV36" s="218"/>
      <c r="CW36" s="218"/>
      <c r="CX36" s="218"/>
      <c r="CY36" s="280"/>
      <c r="CZ36" s="284">
        <v>11.7</v>
      </c>
      <c r="DA36" s="335"/>
      <c r="DB36" s="335"/>
      <c r="DC36" s="338"/>
      <c r="DD36" s="289">
        <v>3139819</v>
      </c>
      <c r="DE36" s="218"/>
      <c r="DF36" s="218"/>
      <c r="DG36" s="218"/>
      <c r="DH36" s="218"/>
      <c r="DI36" s="218"/>
      <c r="DJ36" s="218"/>
      <c r="DK36" s="280"/>
      <c r="DL36" s="289">
        <v>2349540</v>
      </c>
      <c r="DM36" s="218"/>
      <c r="DN36" s="218"/>
      <c r="DO36" s="218"/>
      <c r="DP36" s="218"/>
      <c r="DQ36" s="218"/>
      <c r="DR36" s="218"/>
      <c r="DS36" s="218"/>
      <c r="DT36" s="218"/>
      <c r="DU36" s="218"/>
      <c r="DV36" s="280"/>
      <c r="DW36" s="284">
        <v>14.6</v>
      </c>
      <c r="DX36" s="335"/>
      <c r="DY36" s="335"/>
      <c r="DZ36" s="335"/>
      <c r="EA36" s="335"/>
      <c r="EB36" s="335"/>
      <c r="EC36" s="360"/>
    </row>
    <row r="37" spans="2:133" ht="11.25" customHeight="1">
      <c r="B37" s="262" t="s">
        <v>406</v>
      </c>
      <c r="C37" s="1"/>
      <c r="D37" s="1"/>
      <c r="E37" s="1"/>
      <c r="F37" s="1"/>
      <c r="G37" s="1"/>
      <c r="H37" s="1"/>
      <c r="I37" s="1"/>
      <c r="J37" s="1"/>
      <c r="K37" s="1"/>
      <c r="L37" s="1"/>
      <c r="M37" s="1"/>
      <c r="N37" s="1"/>
      <c r="O37" s="1"/>
      <c r="P37" s="1"/>
      <c r="Q37" s="270"/>
      <c r="R37" s="275">
        <v>841795</v>
      </c>
      <c r="S37" s="218"/>
      <c r="T37" s="218"/>
      <c r="U37" s="218"/>
      <c r="V37" s="218"/>
      <c r="W37" s="218"/>
      <c r="X37" s="218"/>
      <c r="Y37" s="280"/>
      <c r="Z37" s="283">
        <v>2.5</v>
      </c>
      <c r="AA37" s="283"/>
      <c r="AB37" s="283"/>
      <c r="AC37" s="283"/>
      <c r="AD37" s="288" t="s">
        <v>203</v>
      </c>
      <c r="AE37" s="288"/>
      <c r="AF37" s="288"/>
      <c r="AG37" s="288"/>
      <c r="AH37" s="288"/>
      <c r="AI37" s="288"/>
      <c r="AJ37" s="288"/>
      <c r="AK37" s="288"/>
      <c r="AL37" s="284" t="s">
        <v>203</v>
      </c>
      <c r="AM37" s="239"/>
      <c r="AN37" s="239"/>
      <c r="AO37" s="297"/>
      <c r="AQ37" s="303" t="s">
        <v>407</v>
      </c>
      <c r="AR37" s="112"/>
      <c r="AS37" s="112"/>
      <c r="AT37" s="112"/>
      <c r="AU37" s="112"/>
      <c r="AV37" s="112"/>
      <c r="AW37" s="112"/>
      <c r="AX37" s="112"/>
      <c r="AY37" s="311"/>
      <c r="AZ37" s="275">
        <v>564364</v>
      </c>
      <c r="BA37" s="218"/>
      <c r="BB37" s="218"/>
      <c r="BC37" s="218"/>
      <c r="BD37" s="314"/>
      <c r="BE37" s="314"/>
      <c r="BF37" s="317"/>
      <c r="BG37" s="262" t="s">
        <v>410</v>
      </c>
      <c r="BH37" s="1"/>
      <c r="BI37" s="1"/>
      <c r="BJ37" s="1"/>
      <c r="BK37" s="1"/>
      <c r="BL37" s="1"/>
      <c r="BM37" s="1"/>
      <c r="BN37" s="1"/>
      <c r="BO37" s="1"/>
      <c r="BP37" s="1"/>
      <c r="BQ37" s="1"/>
      <c r="BR37" s="1"/>
      <c r="BS37" s="1"/>
      <c r="BT37" s="1"/>
      <c r="BU37" s="270"/>
      <c r="BV37" s="275">
        <v>378394</v>
      </c>
      <c r="BW37" s="218"/>
      <c r="BX37" s="218"/>
      <c r="BY37" s="218"/>
      <c r="BZ37" s="218"/>
      <c r="CA37" s="218"/>
      <c r="CB37" s="327"/>
      <c r="CD37" s="262" t="s">
        <v>162</v>
      </c>
      <c r="CE37" s="1"/>
      <c r="CF37" s="1"/>
      <c r="CG37" s="1"/>
      <c r="CH37" s="1"/>
      <c r="CI37" s="1"/>
      <c r="CJ37" s="1"/>
      <c r="CK37" s="1"/>
      <c r="CL37" s="1"/>
      <c r="CM37" s="1"/>
      <c r="CN37" s="1"/>
      <c r="CO37" s="1"/>
      <c r="CP37" s="1"/>
      <c r="CQ37" s="270"/>
      <c r="CR37" s="275">
        <v>1422825</v>
      </c>
      <c r="CS37" s="314"/>
      <c r="CT37" s="314"/>
      <c r="CU37" s="314"/>
      <c r="CV37" s="314"/>
      <c r="CW37" s="314"/>
      <c r="CX37" s="314"/>
      <c r="CY37" s="332"/>
      <c r="CZ37" s="284">
        <v>4.5999999999999996</v>
      </c>
      <c r="DA37" s="335"/>
      <c r="DB37" s="335"/>
      <c r="DC37" s="338"/>
      <c r="DD37" s="289">
        <v>1422825</v>
      </c>
      <c r="DE37" s="314"/>
      <c r="DF37" s="314"/>
      <c r="DG37" s="314"/>
      <c r="DH37" s="314"/>
      <c r="DI37" s="314"/>
      <c r="DJ37" s="314"/>
      <c r="DK37" s="332"/>
      <c r="DL37" s="289">
        <v>1367421</v>
      </c>
      <c r="DM37" s="314"/>
      <c r="DN37" s="314"/>
      <c r="DO37" s="314"/>
      <c r="DP37" s="314"/>
      <c r="DQ37" s="314"/>
      <c r="DR37" s="314"/>
      <c r="DS37" s="314"/>
      <c r="DT37" s="314"/>
      <c r="DU37" s="314"/>
      <c r="DV37" s="332"/>
      <c r="DW37" s="284">
        <v>8.5</v>
      </c>
      <c r="DX37" s="335"/>
      <c r="DY37" s="335"/>
      <c r="DZ37" s="335"/>
      <c r="EA37" s="335"/>
      <c r="EB37" s="335"/>
      <c r="EC37" s="360"/>
    </row>
    <row r="38" spans="2:133" ht="11.25" customHeight="1">
      <c r="B38" s="262" t="s">
        <v>290</v>
      </c>
      <c r="C38" s="1"/>
      <c r="D38" s="1"/>
      <c r="E38" s="1"/>
      <c r="F38" s="1"/>
      <c r="G38" s="1"/>
      <c r="H38" s="1"/>
      <c r="I38" s="1"/>
      <c r="J38" s="1"/>
      <c r="K38" s="1"/>
      <c r="L38" s="1"/>
      <c r="M38" s="1"/>
      <c r="N38" s="1"/>
      <c r="O38" s="1"/>
      <c r="P38" s="1"/>
      <c r="Q38" s="270"/>
      <c r="R38" s="275">
        <v>1744236</v>
      </c>
      <c r="S38" s="218"/>
      <c r="T38" s="218"/>
      <c r="U38" s="218"/>
      <c r="V38" s="218"/>
      <c r="W38" s="218"/>
      <c r="X38" s="218"/>
      <c r="Y38" s="280"/>
      <c r="Z38" s="283">
        <v>5.2</v>
      </c>
      <c r="AA38" s="283"/>
      <c r="AB38" s="283"/>
      <c r="AC38" s="283"/>
      <c r="AD38" s="288" t="s">
        <v>203</v>
      </c>
      <c r="AE38" s="288"/>
      <c r="AF38" s="288"/>
      <c r="AG38" s="288"/>
      <c r="AH38" s="288"/>
      <c r="AI38" s="288"/>
      <c r="AJ38" s="288"/>
      <c r="AK38" s="288"/>
      <c r="AL38" s="284" t="s">
        <v>203</v>
      </c>
      <c r="AM38" s="239"/>
      <c r="AN38" s="239"/>
      <c r="AO38" s="297"/>
      <c r="AQ38" s="303" t="s">
        <v>307</v>
      </c>
      <c r="AR38" s="112"/>
      <c r="AS38" s="112"/>
      <c r="AT38" s="112"/>
      <c r="AU38" s="112"/>
      <c r="AV38" s="112"/>
      <c r="AW38" s="112"/>
      <c r="AX38" s="112"/>
      <c r="AY38" s="311"/>
      <c r="AZ38" s="275">
        <v>6697</v>
      </c>
      <c r="BA38" s="218"/>
      <c r="BB38" s="218"/>
      <c r="BC38" s="218"/>
      <c r="BD38" s="314"/>
      <c r="BE38" s="314"/>
      <c r="BF38" s="317"/>
      <c r="BG38" s="262" t="s">
        <v>411</v>
      </c>
      <c r="BH38" s="1"/>
      <c r="BI38" s="1"/>
      <c r="BJ38" s="1"/>
      <c r="BK38" s="1"/>
      <c r="BL38" s="1"/>
      <c r="BM38" s="1"/>
      <c r="BN38" s="1"/>
      <c r="BO38" s="1"/>
      <c r="BP38" s="1"/>
      <c r="BQ38" s="1"/>
      <c r="BR38" s="1"/>
      <c r="BS38" s="1"/>
      <c r="BT38" s="1"/>
      <c r="BU38" s="270"/>
      <c r="BV38" s="275">
        <v>9798</v>
      </c>
      <c r="BW38" s="218"/>
      <c r="BX38" s="218"/>
      <c r="BY38" s="218"/>
      <c r="BZ38" s="218"/>
      <c r="CA38" s="218"/>
      <c r="CB38" s="327"/>
      <c r="CD38" s="262" t="s">
        <v>412</v>
      </c>
      <c r="CE38" s="1"/>
      <c r="CF38" s="1"/>
      <c r="CG38" s="1"/>
      <c r="CH38" s="1"/>
      <c r="CI38" s="1"/>
      <c r="CJ38" s="1"/>
      <c r="CK38" s="1"/>
      <c r="CL38" s="1"/>
      <c r="CM38" s="1"/>
      <c r="CN38" s="1"/>
      <c r="CO38" s="1"/>
      <c r="CP38" s="1"/>
      <c r="CQ38" s="270"/>
      <c r="CR38" s="275">
        <v>2293684</v>
      </c>
      <c r="CS38" s="218"/>
      <c r="CT38" s="218"/>
      <c r="CU38" s="218"/>
      <c r="CV38" s="218"/>
      <c r="CW38" s="218"/>
      <c r="CX38" s="218"/>
      <c r="CY38" s="280"/>
      <c r="CZ38" s="284">
        <v>7.5</v>
      </c>
      <c r="DA38" s="335"/>
      <c r="DB38" s="335"/>
      <c r="DC38" s="338"/>
      <c r="DD38" s="289">
        <v>1994747</v>
      </c>
      <c r="DE38" s="218"/>
      <c r="DF38" s="218"/>
      <c r="DG38" s="218"/>
      <c r="DH38" s="218"/>
      <c r="DI38" s="218"/>
      <c r="DJ38" s="218"/>
      <c r="DK38" s="280"/>
      <c r="DL38" s="289">
        <v>1729675</v>
      </c>
      <c r="DM38" s="218"/>
      <c r="DN38" s="218"/>
      <c r="DO38" s="218"/>
      <c r="DP38" s="218"/>
      <c r="DQ38" s="218"/>
      <c r="DR38" s="218"/>
      <c r="DS38" s="218"/>
      <c r="DT38" s="218"/>
      <c r="DU38" s="218"/>
      <c r="DV38" s="280"/>
      <c r="DW38" s="284">
        <v>10.8</v>
      </c>
      <c r="DX38" s="335"/>
      <c r="DY38" s="335"/>
      <c r="DZ38" s="335"/>
      <c r="EA38" s="335"/>
      <c r="EB38" s="335"/>
      <c r="EC38" s="360"/>
    </row>
    <row r="39" spans="2:133" ht="11.25" customHeight="1">
      <c r="B39" s="262" t="s">
        <v>395</v>
      </c>
      <c r="C39" s="1"/>
      <c r="D39" s="1"/>
      <c r="E39" s="1"/>
      <c r="F39" s="1"/>
      <c r="G39" s="1"/>
      <c r="H39" s="1"/>
      <c r="I39" s="1"/>
      <c r="J39" s="1"/>
      <c r="K39" s="1"/>
      <c r="L39" s="1"/>
      <c r="M39" s="1"/>
      <c r="N39" s="1"/>
      <c r="O39" s="1"/>
      <c r="P39" s="1"/>
      <c r="Q39" s="270"/>
      <c r="R39" s="275">
        <v>375683</v>
      </c>
      <c r="S39" s="218"/>
      <c r="T39" s="218"/>
      <c r="U39" s="218"/>
      <c r="V39" s="218"/>
      <c r="W39" s="218"/>
      <c r="X39" s="218"/>
      <c r="Y39" s="280"/>
      <c r="Z39" s="283">
        <v>1.1000000000000001</v>
      </c>
      <c r="AA39" s="283"/>
      <c r="AB39" s="283"/>
      <c r="AC39" s="283"/>
      <c r="AD39" s="288">
        <v>18108</v>
      </c>
      <c r="AE39" s="288"/>
      <c r="AF39" s="288"/>
      <c r="AG39" s="288"/>
      <c r="AH39" s="288"/>
      <c r="AI39" s="288"/>
      <c r="AJ39" s="288"/>
      <c r="AK39" s="288"/>
      <c r="AL39" s="284">
        <v>0.1</v>
      </c>
      <c r="AM39" s="239"/>
      <c r="AN39" s="239"/>
      <c r="AO39" s="297"/>
      <c r="AQ39" s="303" t="s">
        <v>413</v>
      </c>
      <c r="AR39" s="112"/>
      <c r="AS39" s="112"/>
      <c r="AT39" s="112"/>
      <c r="AU39" s="112"/>
      <c r="AV39" s="112"/>
      <c r="AW39" s="112"/>
      <c r="AX39" s="112"/>
      <c r="AY39" s="311"/>
      <c r="AZ39" s="275" t="s">
        <v>203</v>
      </c>
      <c r="BA39" s="218"/>
      <c r="BB39" s="218"/>
      <c r="BC39" s="218"/>
      <c r="BD39" s="314"/>
      <c r="BE39" s="314"/>
      <c r="BF39" s="317"/>
      <c r="BG39" s="262" t="s">
        <v>335</v>
      </c>
      <c r="BH39" s="1"/>
      <c r="BI39" s="1"/>
      <c r="BJ39" s="1"/>
      <c r="BK39" s="1"/>
      <c r="BL39" s="1"/>
      <c r="BM39" s="1"/>
      <c r="BN39" s="1"/>
      <c r="BO39" s="1"/>
      <c r="BP39" s="1"/>
      <c r="BQ39" s="1"/>
      <c r="BR39" s="1"/>
      <c r="BS39" s="1"/>
      <c r="BT39" s="1"/>
      <c r="BU39" s="270"/>
      <c r="BV39" s="275">
        <v>14615</v>
      </c>
      <c r="BW39" s="218"/>
      <c r="BX39" s="218"/>
      <c r="BY39" s="218"/>
      <c r="BZ39" s="218"/>
      <c r="CA39" s="218"/>
      <c r="CB39" s="327"/>
      <c r="CD39" s="262" t="s">
        <v>417</v>
      </c>
      <c r="CE39" s="1"/>
      <c r="CF39" s="1"/>
      <c r="CG39" s="1"/>
      <c r="CH39" s="1"/>
      <c r="CI39" s="1"/>
      <c r="CJ39" s="1"/>
      <c r="CK39" s="1"/>
      <c r="CL39" s="1"/>
      <c r="CM39" s="1"/>
      <c r="CN39" s="1"/>
      <c r="CO39" s="1"/>
      <c r="CP39" s="1"/>
      <c r="CQ39" s="270"/>
      <c r="CR39" s="275">
        <v>456188</v>
      </c>
      <c r="CS39" s="314"/>
      <c r="CT39" s="314"/>
      <c r="CU39" s="314"/>
      <c r="CV39" s="314"/>
      <c r="CW39" s="314"/>
      <c r="CX39" s="314"/>
      <c r="CY39" s="332"/>
      <c r="CZ39" s="284">
        <v>1.5</v>
      </c>
      <c r="DA39" s="335"/>
      <c r="DB39" s="335"/>
      <c r="DC39" s="338"/>
      <c r="DD39" s="289">
        <v>400978</v>
      </c>
      <c r="DE39" s="314"/>
      <c r="DF39" s="314"/>
      <c r="DG39" s="314"/>
      <c r="DH39" s="314"/>
      <c r="DI39" s="314"/>
      <c r="DJ39" s="314"/>
      <c r="DK39" s="332"/>
      <c r="DL39" s="289" t="s">
        <v>203</v>
      </c>
      <c r="DM39" s="314"/>
      <c r="DN39" s="314"/>
      <c r="DO39" s="314"/>
      <c r="DP39" s="314"/>
      <c r="DQ39" s="314"/>
      <c r="DR39" s="314"/>
      <c r="DS39" s="314"/>
      <c r="DT39" s="314"/>
      <c r="DU39" s="314"/>
      <c r="DV39" s="332"/>
      <c r="DW39" s="284" t="s">
        <v>203</v>
      </c>
      <c r="DX39" s="335"/>
      <c r="DY39" s="335"/>
      <c r="DZ39" s="335"/>
      <c r="EA39" s="335"/>
      <c r="EB39" s="335"/>
      <c r="EC39" s="360"/>
    </row>
    <row r="40" spans="2:133" ht="11.25" customHeight="1">
      <c r="B40" s="262" t="s">
        <v>141</v>
      </c>
      <c r="C40" s="1"/>
      <c r="D40" s="1"/>
      <c r="E40" s="1"/>
      <c r="F40" s="1"/>
      <c r="G40" s="1"/>
      <c r="H40" s="1"/>
      <c r="I40" s="1"/>
      <c r="J40" s="1"/>
      <c r="K40" s="1"/>
      <c r="L40" s="1"/>
      <c r="M40" s="1"/>
      <c r="N40" s="1"/>
      <c r="O40" s="1"/>
      <c r="P40" s="1"/>
      <c r="Q40" s="270"/>
      <c r="R40" s="275">
        <v>5077710</v>
      </c>
      <c r="S40" s="218"/>
      <c r="T40" s="218"/>
      <c r="U40" s="218"/>
      <c r="V40" s="218"/>
      <c r="W40" s="218"/>
      <c r="X40" s="218"/>
      <c r="Y40" s="280"/>
      <c r="Z40" s="283">
        <v>15.2</v>
      </c>
      <c r="AA40" s="283"/>
      <c r="AB40" s="283"/>
      <c r="AC40" s="283"/>
      <c r="AD40" s="288" t="s">
        <v>203</v>
      </c>
      <c r="AE40" s="288"/>
      <c r="AF40" s="288"/>
      <c r="AG40" s="288"/>
      <c r="AH40" s="288"/>
      <c r="AI40" s="288"/>
      <c r="AJ40" s="288"/>
      <c r="AK40" s="288"/>
      <c r="AL40" s="284" t="s">
        <v>203</v>
      </c>
      <c r="AM40" s="239"/>
      <c r="AN40" s="239"/>
      <c r="AO40" s="297"/>
      <c r="AQ40" s="303" t="s">
        <v>19</v>
      </c>
      <c r="AR40" s="112"/>
      <c r="AS40" s="112"/>
      <c r="AT40" s="112"/>
      <c r="AU40" s="112"/>
      <c r="AV40" s="112"/>
      <c r="AW40" s="112"/>
      <c r="AX40" s="112"/>
      <c r="AY40" s="311"/>
      <c r="AZ40" s="275" t="s">
        <v>203</v>
      </c>
      <c r="BA40" s="218"/>
      <c r="BB40" s="218"/>
      <c r="BC40" s="218"/>
      <c r="BD40" s="314"/>
      <c r="BE40" s="314"/>
      <c r="BF40" s="317"/>
      <c r="BG40" s="300" t="s">
        <v>418</v>
      </c>
      <c r="BH40" s="29"/>
      <c r="BI40" s="29"/>
      <c r="BJ40" s="29"/>
      <c r="BK40" s="29"/>
      <c r="BL40" s="29"/>
      <c r="BM40" s="1" t="s">
        <v>419</v>
      </c>
      <c r="BN40" s="1"/>
      <c r="BO40" s="1"/>
      <c r="BP40" s="1"/>
      <c r="BQ40" s="1"/>
      <c r="BR40" s="1"/>
      <c r="BS40" s="1"/>
      <c r="BT40" s="1"/>
      <c r="BU40" s="270"/>
      <c r="BV40" s="275">
        <v>107</v>
      </c>
      <c r="BW40" s="218"/>
      <c r="BX40" s="218"/>
      <c r="BY40" s="218"/>
      <c r="BZ40" s="218"/>
      <c r="CA40" s="218"/>
      <c r="CB40" s="327"/>
      <c r="CD40" s="262" t="s">
        <v>369</v>
      </c>
      <c r="CE40" s="1"/>
      <c r="CF40" s="1"/>
      <c r="CG40" s="1"/>
      <c r="CH40" s="1"/>
      <c r="CI40" s="1"/>
      <c r="CJ40" s="1"/>
      <c r="CK40" s="1"/>
      <c r="CL40" s="1"/>
      <c r="CM40" s="1"/>
      <c r="CN40" s="1"/>
      <c r="CO40" s="1"/>
      <c r="CP40" s="1"/>
      <c r="CQ40" s="270"/>
      <c r="CR40" s="275">
        <v>11194</v>
      </c>
      <c r="CS40" s="218"/>
      <c r="CT40" s="218"/>
      <c r="CU40" s="218"/>
      <c r="CV40" s="218"/>
      <c r="CW40" s="218"/>
      <c r="CX40" s="218"/>
      <c r="CY40" s="280"/>
      <c r="CZ40" s="284">
        <v>0</v>
      </c>
      <c r="DA40" s="335"/>
      <c r="DB40" s="335"/>
      <c r="DC40" s="338"/>
      <c r="DD40" s="289" t="s">
        <v>203</v>
      </c>
      <c r="DE40" s="218"/>
      <c r="DF40" s="218"/>
      <c r="DG40" s="218"/>
      <c r="DH40" s="218"/>
      <c r="DI40" s="218"/>
      <c r="DJ40" s="218"/>
      <c r="DK40" s="280"/>
      <c r="DL40" s="289" t="s">
        <v>203</v>
      </c>
      <c r="DM40" s="218"/>
      <c r="DN40" s="218"/>
      <c r="DO40" s="218"/>
      <c r="DP40" s="218"/>
      <c r="DQ40" s="218"/>
      <c r="DR40" s="218"/>
      <c r="DS40" s="218"/>
      <c r="DT40" s="218"/>
      <c r="DU40" s="218"/>
      <c r="DV40" s="280"/>
      <c r="DW40" s="284" t="s">
        <v>203</v>
      </c>
      <c r="DX40" s="335"/>
      <c r="DY40" s="335"/>
      <c r="DZ40" s="335"/>
      <c r="EA40" s="335"/>
      <c r="EB40" s="335"/>
      <c r="EC40" s="360"/>
    </row>
    <row r="41" spans="2:133" ht="11.25" customHeight="1">
      <c r="B41" s="262" t="s">
        <v>420</v>
      </c>
      <c r="C41" s="1"/>
      <c r="D41" s="1"/>
      <c r="E41" s="1"/>
      <c r="F41" s="1"/>
      <c r="G41" s="1"/>
      <c r="H41" s="1"/>
      <c r="I41" s="1"/>
      <c r="J41" s="1"/>
      <c r="K41" s="1"/>
      <c r="L41" s="1"/>
      <c r="M41" s="1"/>
      <c r="N41" s="1"/>
      <c r="O41" s="1"/>
      <c r="P41" s="1"/>
      <c r="Q41" s="270"/>
      <c r="R41" s="275" t="s">
        <v>203</v>
      </c>
      <c r="S41" s="218"/>
      <c r="T41" s="218"/>
      <c r="U41" s="218"/>
      <c r="V41" s="218"/>
      <c r="W41" s="218"/>
      <c r="X41" s="218"/>
      <c r="Y41" s="280"/>
      <c r="Z41" s="283" t="s">
        <v>203</v>
      </c>
      <c r="AA41" s="283"/>
      <c r="AB41" s="283"/>
      <c r="AC41" s="283"/>
      <c r="AD41" s="288" t="s">
        <v>203</v>
      </c>
      <c r="AE41" s="288"/>
      <c r="AF41" s="288"/>
      <c r="AG41" s="288"/>
      <c r="AH41" s="288"/>
      <c r="AI41" s="288"/>
      <c r="AJ41" s="288"/>
      <c r="AK41" s="288"/>
      <c r="AL41" s="284" t="s">
        <v>203</v>
      </c>
      <c r="AM41" s="239"/>
      <c r="AN41" s="239"/>
      <c r="AO41" s="297"/>
      <c r="AQ41" s="303" t="s">
        <v>421</v>
      </c>
      <c r="AR41" s="112"/>
      <c r="AS41" s="112"/>
      <c r="AT41" s="112"/>
      <c r="AU41" s="112"/>
      <c r="AV41" s="112"/>
      <c r="AW41" s="112"/>
      <c r="AX41" s="112"/>
      <c r="AY41" s="311"/>
      <c r="AZ41" s="275">
        <v>576609</v>
      </c>
      <c r="BA41" s="218"/>
      <c r="BB41" s="218"/>
      <c r="BC41" s="218"/>
      <c r="BD41" s="314"/>
      <c r="BE41" s="314"/>
      <c r="BF41" s="317"/>
      <c r="BG41" s="300"/>
      <c r="BH41" s="29"/>
      <c r="BI41" s="29"/>
      <c r="BJ41" s="29"/>
      <c r="BK41" s="29"/>
      <c r="BL41" s="29"/>
      <c r="BM41" s="1" t="s">
        <v>340</v>
      </c>
      <c r="BN41" s="1"/>
      <c r="BO41" s="1"/>
      <c r="BP41" s="1"/>
      <c r="BQ41" s="1"/>
      <c r="BR41" s="1"/>
      <c r="BS41" s="1"/>
      <c r="BT41" s="1"/>
      <c r="BU41" s="270"/>
      <c r="BV41" s="275" t="s">
        <v>203</v>
      </c>
      <c r="BW41" s="218"/>
      <c r="BX41" s="218"/>
      <c r="BY41" s="218"/>
      <c r="BZ41" s="218"/>
      <c r="CA41" s="218"/>
      <c r="CB41" s="327"/>
      <c r="CD41" s="262" t="s">
        <v>285</v>
      </c>
      <c r="CE41" s="1"/>
      <c r="CF41" s="1"/>
      <c r="CG41" s="1"/>
      <c r="CH41" s="1"/>
      <c r="CI41" s="1"/>
      <c r="CJ41" s="1"/>
      <c r="CK41" s="1"/>
      <c r="CL41" s="1"/>
      <c r="CM41" s="1"/>
      <c r="CN41" s="1"/>
      <c r="CO41" s="1"/>
      <c r="CP41" s="1"/>
      <c r="CQ41" s="270"/>
      <c r="CR41" s="275" t="s">
        <v>203</v>
      </c>
      <c r="CS41" s="314"/>
      <c r="CT41" s="314"/>
      <c r="CU41" s="314"/>
      <c r="CV41" s="314"/>
      <c r="CW41" s="314"/>
      <c r="CX41" s="314"/>
      <c r="CY41" s="332"/>
      <c r="CZ41" s="284" t="s">
        <v>203</v>
      </c>
      <c r="DA41" s="335"/>
      <c r="DB41" s="335"/>
      <c r="DC41" s="338"/>
      <c r="DD41" s="289" t="s">
        <v>203</v>
      </c>
      <c r="DE41" s="314"/>
      <c r="DF41" s="314"/>
      <c r="DG41" s="314"/>
      <c r="DH41" s="314"/>
      <c r="DI41" s="314"/>
      <c r="DJ41" s="314"/>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B42" s="262" t="s">
        <v>422</v>
      </c>
      <c r="C42" s="1"/>
      <c r="D42" s="1"/>
      <c r="E42" s="1"/>
      <c r="F42" s="1"/>
      <c r="G42" s="1"/>
      <c r="H42" s="1"/>
      <c r="I42" s="1"/>
      <c r="J42" s="1"/>
      <c r="K42" s="1"/>
      <c r="L42" s="1"/>
      <c r="M42" s="1"/>
      <c r="N42" s="1"/>
      <c r="O42" s="1"/>
      <c r="P42" s="1"/>
      <c r="Q42" s="270"/>
      <c r="R42" s="275" t="s">
        <v>203</v>
      </c>
      <c r="S42" s="218"/>
      <c r="T42" s="218"/>
      <c r="U42" s="218"/>
      <c r="V42" s="218"/>
      <c r="W42" s="218"/>
      <c r="X42" s="218"/>
      <c r="Y42" s="280"/>
      <c r="Z42" s="283" t="s">
        <v>203</v>
      </c>
      <c r="AA42" s="283"/>
      <c r="AB42" s="283"/>
      <c r="AC42" s="283"/>
      <c r="AD42" s="288" t="s">
        <v>203</v>
      </c>
      <c r="AE42" s="288"/>
      <c r="AF42" s="288"/>
      <c r="AG42" s="288"/>
      <c r="AH42" s="288"/>
      <c r="AI42" s="288"/>
      <c r="AJ42" s="288"/>
      <c r="AK42" s="288"/>
      <c r="AL42" s="284" t="s">
        <v>203</v>
      </c>
      <c r="AM42" s="239"/>
      <c r="AN42" s="239"/>
      <c r="AO42" s="297"/>
      <c r="AQ42" s="304" t="s">
        <v>423</v>
      </c>
      <c r="AR42" s="306"/>
      <c r="AS42" s="306"/>
      <c r="AT42" s="306"/>
      <c r="AU42" s="306"/>
      <c r="AV42" s="306"/>
      <c r="AW42" s="306"/>
      <c r="AX42" s="306"/>
      <c r="AY42" s="312"/>
      <c r="AZ42" s="276">
        <v>1717075</v>
      </c>
      <c r="BA42" s="278"/>
      <c r="BB42" s="278"/>
      <c r="BC42" s="278"/>
      <c r="BD42" s="313"/>
      <c r="BE42" s="313"/>
      <c r="BF42" s="318"/>
      <c r="BG42" s="178"/>
      <c r="BH42" s="180"/>
      <c r="BI42" s="180"/>
      <c r="BJ42" s="180"/>
      <c r="BK42" s="180"/>
      <c r="BL42" s="180"/>
      <c r="BM42" s="268" t="s">
        <v>205</v>
      </c>
      <c r="BN42" s="268"/>
      <c r="BO42" s="268"/>
      <c r="BP42" s="268"/>
      <c r="BQ42" s="268"/>
      <c r="BR42" s="268"/>
      <c r="BS42" s="268"/>
      <c r="BT42" s="268"/>
      <c r="BU42" s="272"/>
      <c r="BV42" s="276">
        <v>312</v>
      </c>
      <c r="BW42" s="278"/>
      <c r="BX42" s="278"/>
      <c r="BY42" s="278"/>
      <c r="BZ42" s="278"/>
      <c r="CA42" s="278"/>
      <c r="CB42" s="328"/>
      <c r="CD42" s="262" t="s">
        <v>278</v>
      </c>
      <c r="CE42" s="1"/>
      <c r="CF42" s="1"/>
      <c r="CG42" s="1"/>
      <c r="CH42" s="1"/>
      <c r="CI42" s="1"/>
      <c r="CJ42" s="1"/>
      <c r="CK42" s="1"/>
      <c r="CL42" s="1"/>
      <c r="CM42" s="1"/>
      <c r="CN42" s="1"/>
      <c r="CO42" s="1"/>
      <c r="CP42" s="1"/>
      <c r="CQ42" s="270"/>
      <c r="CR42" s="275">
        <v>4706943</v>
      </c>
      <c r="CS42" s="314"/>
      <c r="CT42" s="314"/>
      <c r="CU42" s="314"/>
      <c r="CV42" s="314"/>
      <c r="CW42" s="314"/>
      <c r="CX42" s="314"/>
      <c r="CY42" s="332"/>
      <c r="CZ42" s="284">
        <v>15.3</v>
      </c>
      <c r="DA42" s="335"/>
      <c r="DB42" s="335"/>
      <c r="DC42" s="338"/>
      <c r="DD42" s="289">
        <v>126580</v>
      </c>
      <c r="DE42" s="314"/>
      <c r="DF42" s="314"/>
      <c r="DG42" s="314"/>
      <c r="DH42" s="314"/>
      <c r="DI42" s="314"/>
      <c r="DJ42" s="314"/>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262" t="s">
        <v>424</v>
      </c>
      <c r="C43" s="1"/>
      <c r="D43" s="1"/>
      <c r="E43" s="1"/>
      <c r="F43" s="1"/>
      <c r="G43" s="1"/>
      <c r="H43" s="1"/>
      <c r="I43" s="1"/>
      <c r="J43" s="1"/>
      <c r="K43" s="1"/>
      <c r="L43" s="1"/>
      <c r="M43" s="1"/>
      <c r="N43" s="1"/>
      <c r="O43" s="1"/>
      <c r="P43" s="1"/>
      <c r="Q43" s="270"/>
      <c r="R43" s="275">
        <v>1005910</v>
      </c>
      <c r="S43" s="218"/>
      <c r="T43" s="218"/>
      <c r="U43" s="218"/>
      <c r="V43" s="218"/>
      <c r="W43" s="218"/>
      <c r="X43" s="218"/>
      <c r="Y43" s="280"/>
      <c r="Z43" s="283">
        <v>3</v>
      </c>
      <c r="AA43" s="283"/>
      <c r="AB43" s="283"/>
      <c r="AC43" s="283"/>
      <c r="AD43" s="288" t="s">
        <v>203</v>
      </c>
      <c r="AE43" s="288"/>
      <c r="AF43" s="288"/>
      <c r="AG43" s="288"/>
      <c r="AH43" s="288"/>
      <c r="AI43" s="288"/>
      <c r="AJ43" s="288"/>
      <c r="AK43" s="288"/>
      <c r="AL43" s="284" t="s">
        <v>203</v>
      </c>
      <c r="AM43" s="239"/>
      <c r="AN43" s="239"/>
      <c r="AO43" s="297"/>
      <c r="CD43" s="262" t="s">
        <v>91</v>
      </c>
      <c r="CE43" s="1"/>
      <c r="CF43" s="1"/>
      <c r="CG43" s="1"/>
      <c r="CH43" s="1"/>
      <c r="CI43" s="1"/>
      <c r="CJ43" s="1"/>
      <c r="CK43" s="1"/>
      <c r="CL43" s="1"/>
      <c r="CM43" s="1"/>
      <c r="CN43" s="1"/>
      <c r="CO43" s="1"/>
      <c r="CP43" s="1"/>
      <c r="CQ43" s="270"/>
      <c r="CR43" s="275">
        <v>21959</v>
      </c>
      <c r="CS43" s="314"/>
      <c r="CT43" s="314"/>
      <c r="CU43" s="314"/>
      <c r="CV43" s="314"/>
      <c r="CW43" s="314"/>
      <c r="CX43" s="314"/>
      <c r="CY43" s="332"/>
      <c r="CZ43" s="284">
        <v>0.1</v>
      </c>
      <c r="DA43" s="335"/>
      <c r="DB43" s="335"/>
      <c r="DC43" s="338"/>
      <c r="DD43" s="289">
        <v>21959</v>
      </c>
      <c r="DE43" s="314"/>
      <c r="DF43" s="314"/>
      <c r="DG43" s="314"/>
      <c r="DH43" s="314"/>
      <c r="DI43" s="314"/>
      <c r="DJ43" s="314"/>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425</v>
      </c>
      <c r="C44" s="268"/>
      <c r="D44" s="268"/>
      <c r="E44" s="268"/>
      <c r="F44" s="268"/>
      <c r="G44" s="268"/>
      <c r="H44" s="268"/>
      <c r="I44" s="268"/>
      <c r="J44" s="268"/>
      <c r="K44" s="268"/>
      <c r="L44" s="268"/>
      <c r="M44" s="268"/>
      <c r="N44" s="268"/>
      <c r="O44" s="268"/>
      <c r="P44" s="268"/>
      <c r="Q44" s="272"/>
      <c r="R44" s="276">
        <v>33464369</v>
      </c>
      <c r="S44" s="278"/>
      <c r="T44" s="278"/>
      <c r="U44" s="278"/>
      <c r="V44" s="278"/>
      <c r="W44" s="278"/>
      <c r="X44" s="278"/>
      <c r="Y44" s="281"/>
      <c r="Z44" s="285">
        <v>100</v>
      </c>
      <c r="AA44" s="285"/>
      <c r="AB44" s="285"/>
      <c r="AC44" s="285"/>
      <c r="AD44" s="290">
        <v>15043866</v>
      </c>
      <c r="AE44" s="290"/>
      <c r="AF44" s="290"/>
      <c r="AG44" s="290"/>
      <c r="AH44" s="290"/>
      <c r="AI44" s="290"/>
      <c r="AJ44" s="290"/>
      <c r="AK44" s="290"/>
      <c r="AL44" s="293">
        <v>100</v>
      </c>
      <c r="AM44" s="295"/>
      <c r="AN44" s="295"/>
      <c r="AO44" s="298"/>
      <c r="CD44" s="134" t="s">
        <v>180</v>
      </c>
      <c r="CE44" s="41"/>
      <c r="CF44" s="262" t="s">
        <v>427</v>
      </c>
      <c r="CG44" s="1"/>
      <c r="CH44" s="1"/>
      <c r="CI44" s="1"/>
      <c r="CJ44" s="1"/>
      <c r="CK44" s="1"/>
      <c r="CL44" s="1"/>
      <c r="CM44" s="1"/>
      <c r="CN44" s="1"/>
      <c r="CO44" s="1"/>
      <c r="CP44" s="1"/>
      <c r="CQ44" s="270"/>
      <c r="CR44" s="275">
        <v>4706943</v>
      </c>
      <c r="CS44" s="218"/>
      <c r="CT44" s="218"/>
      <c r="CU44" s="218"/>
      <c r="CV44" s="218"/>
      <c r="CW44" s="218"/>
      <c r="CX44" s="218"/>
      <c r="CY44" s="280"/>
      <c r="CZ44" s="284">
        <v>15.3</v>
      </c>
      <c r="DA44" s="239"/>
      <c r="DB44" s="239"/>
      <c r="DC44" s="286"/>
      <c r="DD44" s="289">
        <v>126580</v>
      </c>
      <c r="DE44" s="218"/>
      <c r="DF44" s="218"/>
      <c r="DG44" s="218"/>
      <c r="DH44" s="218"/>
      <c r="DI44" s="218"/>
      <c r="DJ44" s="218"/>
      <c r="DK44" s="280"/>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CD45" s="135"/>
      <c r="CE45" s="42"/>
      <c r="CF45" s="262" t="s">
        <v>428</v>
      </c>
      <c r="CG45" s="1"/>
      <c r="CH45" s="1"/>
      <c r="CI45" s="1"/>
      <c r="CJ45" s="1"/>
      <c r="CK45" s="1"/>
      <c r="CL45" s="1"/>
      <c r="CM45" s="1"/>
      <c r="CN45" s="1"/>
      <c r="CO45" s="1"/>
      <c r="CP45" s="1"/>
      <c r="CQ45" s="270"/>
      <c r="CR45" s="275">
        <v>60782</v>
      </c>
      <c r="CS45" s="314"/>
      <c r="CT45" s="314"/>
      <c r="CU45" s="314"/>
      <c r="CV45" s="314"/>
      <c r="CW45" s="314"/>
      <c r="CX45" s="314"/>
      <c r="CY45" s="332"/>
      <c r="CZ45" s="284">
        <v>0.2</v>
      </c>
      <c r="DA45" s="335"/>
      <c r="DB45" s="335"/>
      <c r="DC45" s="338"/>
      <c r="DD45" s="289">
        <v>5999</v>
      </c>
      <c r="DE45" s="314"/>
      <c r="DF45" s="314"/>
      <c r="DG45" s="314"/>
      <c r="DH45" s="314"/>
      <c r="DI45" s="314"/>
      <c r="DJ45" s="314"/>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1" t="s">
        <v>55</v>
      </c>
      <c r="CD46" s="135"/>
      <c r="CE46" s="42"/>
      <c r="CF46" s="262" t="s">
        <v>430</v>
      </c>
      <c r="CG46" s="1"/>
      <c r="CH46" s="1"/>
      <c r="CI46" s="1"/>
      <c r="CJ46" s="1"/>
      <c r="CK46" s="1"/>
      <c r="CL46" s="1"/>
      <c r="CM46" s="1"/>
      <c r="CN46" s="1"/>
      <c r="CO46" s="1"/>
      <c r="CP46" s="1"/>
      <c r="CQ46" s="270"/>
      <c r="CR46" s="275">
        <v>4584320</v>
      </c>
      <c r="CS46" s="218"/>
      <c r="CT46" s="218"/>
      <c r="CU46" s="218"/>
      <c r="CV46" s="218"/>
      <c r="CW46" s="218"/>
      <c r="CX46" s="218"/>
      <c r="CY46" s="280"/>
      <c r="CZ46" s="284">
        <v>14.9</v>
      </c>
      <c r="DA46" s="239"/>
      <c r="DB46" s="239"/>
      <c r="DC46" s="286"/>
      <c r="DD46" s="289">
        <v>117440</v>
      </c>
      <c r="DE46" s="218"/>
      <c r="DF46" s="218"/>
      <c r="DG46" s="218"/>
      <c r="DH46" s="218"/>
      <c r="DI46" s="218"/>
      <c r="DJ46" s="218"/>
      <c r="DK46" s="280"/>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5" t="s">
        <v>404</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D47" s="135"/>
      <c r="CE47" s="42"/>
      <c r="CF47" s="262" t="s">
        <v>432</v>
      </c>
      <c r="CG47" s="1"/>
      <c r="CH47" s="1"/>
      <c r="CI47" s="1"/>
      <c r="CJ47" s="1"/>
      <c r="CK47" s="1"/>
      <c r="CL47" s="1"/>
      <c r="CM47" s="1"/>
      <c r="CN47" s="1"/>
      <c r="CO47" s="1"/>
      <c r="CP47" s="1"/>
      <c r="CQ47" s="270"/>
      <c r="CR47" s="275" t="s">
        <v>203</v>
      </c>
      <c r="CS47" s="314"/>
      <c r="CT47" s="314"/>
      <c r="CU47" s="314"/>
      <c r="CV47" s="314"/>
      <c r="CW47" s="314"/>
      <c r="CX47" s="314"/>
      <c r="CY47" s="332"/>
      <c r="CZ47" s="284" t="s">
        <v>203</v>
      </c>
      <c r="DA47" s="335"/>
      <c r="DB47" s="335"/>
      <c r="DC47" s="338"/>
      <c r="DD47" s="289" t="s">
        <v>203</v>
      </c>
      <c r="DE47" s="314"/>
      <c r="DF47" s="314"/>
      <c r="DG47" s="314"/>
      <c r="DH47" s="314"/>
      <c r="DI47" s="314"/>
      <c r="DJ47" s="314"/>
      <c r="DK47" s="332"/>
      <c r="DL47" s="346"/>
      <c r="DM47" s="350"/>
      <c r="DN47" s="350"/>
      <c r="DO47" s="350"/>
      <c r="DP47" s="350"/>
      <c r="DQ47" s="350"/>
      <c r="DR47" s="350"/>
      <c r="DS47" s="350"/>
      <c r="DT47" s="350"/>
      <c r="DU47" s="350"/>
      <c r="DV47" s="353"/>
      <c r="DW47" s="355"/>
      <c r="DX47" s="358"/>
      <c r="DY47" s="358"/>
      <c r="DZ47" s="358"/>
      <c r="EA47" s="358"/>
      <c r="EB47" s="358"/>
      <c r="EC47" s="361"/>
    </row>
    <row r="48" spans="2:133" ht="11.25">
      <c r="B48" s="265" t="s">
        <v>266</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D48" s="136"/>
      <c r="CE48" s="143"/>
      <c r="CF48" s="262" t="s">
        <v>433</v>
      </c>
      <c r="CG48" s="1"/>
      <c r="CH48" s="1"/>
      <c r="CI48" s="1"/>
      <c r="CJ48" s="1"/>
      <c r="CK48" s="1"/>
      <c r="CL48" s="1"/>
      <c r="CM48" s="1"/>
      <c r="CN48" s="1"/>
      <c r="CO48" s="1"/>
      <c r="CP48" s="1"/>
      <c r="CQ48" s="270"/>
      <c r="CR48" s="275" t="s">
        <v>203</v>
      </c>
      <c r="CS48" s="218"/>
      <c r="CT48" s="218"/>
      <c r="CU48" s="218"/>
      <c r="CV48" s="218"/>
      <c r="CW48" s="218"/>
      <c r="CX48" s="218"/>
      <c r="CY48" s="280"/>
      <c r="CZ48" s="284" t="s">
        <v>203</v>
      </c>
      <c r="DA48" s="239"/>
      <c r="DB48" s="239"/>
      <c r="DC48" s="286"/>
      <c r="DD48" s="289" t="s">
        <v>203</v>
      </c>
      <c r="DE48" s="218"/>
      <c r="DF48" s="218"/>
      <c r="DG48" s="218"/>
      <c r="DH48" s="218"/>
      <c r="DI48" s="218"/>
      <c r="DJ48" s="218"/>
      <c r="DK48" s="280"/>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5"/>
      <c r="CD49" s="264" t="s">
        <v>195</v>
      </c>
      <c r="CE49" s="268"/>
      <c r="CF49" s="268"/>
      <c r="CG49" s="268"/>
      <c r="CH49" s="268"/>
      <c r="CI49" s="268"/>
      <c r="CJ49" s="268"/>
      <c r="CK49" s="268"/>
      <c r="CL49" s="268"/>
      <c r="CM49" s="268"/>
      <c r="CN49" s="268"/>
      <c r="CO49" s="268"/>
      <c r="CP49" s="268"/>
      <c r="CQ49" s="272"/>
      <c r="CR49" s="276">
        <v>30783049</v>
      </c>
      <c r="CS49" s="313"/>
      <c r="CT49" s="313"/>
      <c r="CU49" s="313"/>
      <c r="CV49" s="313"/>
      <c r="CW49" s="313"/>
      <c r="CX49" s="313"/>
      <c r="CY49" s="333"/>
      <c r="CZ49" s="293">
        <v>100</v>
      </c>
      <c r="DA49" s="336"/>
      <c r="DB49" s="336"/>
      <c r="DC49" s="339"/>
      <c r="DD49" s="342">
        <v>17133647</v>
      </c>
      <c r="DE49" s="313"/>
      <c r="DF49" s="313"/>
      <c r="DG49" s="313"/>
      <c r="DH49" s="313"/>
      <c r="DI49" s="313"/>
      <c r="DJ49" s="313"/>
      <c r="DK49" s="333"/>
      <c r="DL49" s="347"/>
      <c r="DM49" s="349"/>
      <c r="DN49" s="349"/>
      <c r="DO49" s="349"/>
      <c r="DP49" s="349"/>
      <c r="DQ49" s="349"/>
      <c r="DR49" s="349"/>
      <c r="DS49" s="349"/>
      <c r="DT49" s="349"/>
      <c r="DU49" s="349"/>
      <c r="DV49" s="354"/>
      <c r="DW49" s="356"/>
      <c r="DX49" s="357"/>
      <c r="DY49" s="357"/>
      <c r="DZ49" s="357"/>
      <c r="EA49" s="357"/>
      <c r="EB49" s="357"/>
      <c r="EC49" s="362"/>
    </row>
    <row r="50" spans="2:133" ht="11.25" hidden="1">
      <c r="B50" s="265"/>
    </row>
  </sheetData>
  <sheetProtection algorithmName="SHA-512" hashValue="wMPb6f21ZH/pt4hWjaRAOW/OAYlHbAjrnC+Q9sSuSvhvJFL3hK7GXkYRiVWxhiA1JvBBS10rZS5Pel7A3FUkcQ==" saltValue="HKZ8LExoX2btBNL2+EVN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Q12" sqref="Q12:Z12"/>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0"/>
      <c r="DR1" s="710"/>
      <c r="DS1" s="710"/>
      <c r="DT1" s="710"/>
      <c r="DU1" s="710"/>
      <c r="DV1" s="710"/>
      <c r="DW1" s="710"/>
      <c r="DX1" s="710"/>
      <c r="DY1" s="710"/>
      <c r="DZ1" s="710"/>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5" t="s">
        <v>302</v>
      </c>
      <c r="DK2" s="706"/>
      <c r="DL2" s="706"/>
      <c r="DM2" s="706"/>
      <c r="DN2" s="706"/>
      <c r="DO2" s="709"/>
      <c r="DP2" s="368"/>
      <c r="DQ2" s="705" t="s">
        <v>197</v>
      </c>
      <c r="DR2" s="706"/>
      <c r="DS2" s="706"/>
      <c r="DT2" s="706"/>
      <c r="DU2" s="706"/>
      <c r="DV2" s="706"/>
      <c r="DW2" s="706"/>
      <c r="DX2" s="706"/>
      <c r="DY2" s="706"/>
      <c r="DZ2" s="709"/>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183</v>
      </c>
      <c r="R5" s="447"/>
      <c r="S5" s="447"/>
      <c r="T5" s="447"/>
      <c r="U5" s="458"/>
      <c r="V5" s="435" t="s">
        <v>437</v>
      </c>
      <c r="W5" s="447"/>
      <c r="X5" s="447"/>
      <c r="Y5" s="447"/>
      <c r="Z5" s="458"/>
      <c r="AA5" s="435" t="s">
        <v>438</v>
      </c>
      <c r="AB5" s="447"/>
      <c r="AC5" s="447"/>
      <c r="AD5" s="447"/>
      <c r="AE5" s="447"/>
      <c r="AF5" s="504" t="s">
        <v>181</v>
      </c>
      <c r="AG5" s="447"/>
      <c r="AH5" s="447"/>
      <c r="AI5" s="447"/>
      <c r="AJ5" s="522"/>
      <c r="AK5" s="447" t="s">
        <v>153</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366</v>
      </c>
      <c r="CI5" s="447"/>
      <c r="CJ5" s="447"/>
      <c r="CK5" s="447"/>
      <c r="CL5" s="458"/>
      <c r="CM5" s="435" t="s">
        <v>165</v>
      </c>
      <c r="CN5" s="447"/>
      <c r="CO5" s="447"/>
      <c r="CP5" s="447"/>
      <c r="CQ5" s="458"/>
      <c r="CR5" s="435" t="s">
        <v>241</v>
      </c>
      <c r="CS5" s="447"/>
      <c r="CT5" s="447"/>
      <c r="CU5" s="447"/>
      <c r="CV5" s="458"/>
      <c r="CW5" s="435" t="s">
        <v>56</v>
      </c>
      <c r="CX5" s="447"/>
      <c r="CY5" s="447"/>
      <c r="CZ5" s="447"/>
      <c r="DA5" s="458"/>
      <c r="DB5" s="435" t="s">
        <v>445</v>
      </c>
      <c r="DC5" s="447"/>
      <c r="DD5" s="447"/>
      <c r="DE5" s="447"/>
      <c r="DF5" s="458"/>
      <c r="DG5" s="699" t="s">
        <v>239</v>
      </c>
      <c r="DH5" s="702"/>
      <c r="DI5" s="702"/>
      <c r="DJ5" s="702"/>
      <c r="DK5" s="707"/>
      <c r="DL5" s="699" t="s">
        <v>447</v>
      </c>
      <c r="DM5" s="702"/>
      <c r="DN5" s="702"/>
      <c r="DO5" s="702"/>
      <c r="DP5" s="707"/>
      <c r="DQ5" s="435" t="s">
        <v>449</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0"/>
      <c r="DH6" s="703"/>
      <c r="DI6" s="703"/>
      <c r="DJ6" s="703"/>
      <c r="DK6" s="708"/>
      <c r="DL6" s="700"/>
      <c r="DM6" s="703"/>
      <c r="DN6" s="703"/>
      <c r="DO6" s="703"/>
      <c r="DP6" s="708"/>
      <c r="DQ6" s="436"/>
      <c r="DR6" s="448"/>
      <c r="DS6" s="448"/>
      <c r="DT6" s="448"/>
      <c r="DU6" s="459"/>
      <c r="DV6" s="436"/>
      <c r="DW6" s="448"/>
      <c r="DX6" s="448"/>
      <c r="DY6" s="448"/>
      <c r="DZ6" s="523"/>
      <c r="EA6" s="576"/>
    </row>
    <row r="7" spans="1:131" s="364" customFormat="1" ht="26.25" customHeight="1">
      <c r="A7" s="372">
        <v>1</v>
      </c>
      <c r="B7" s="399" t="s">
        <v>259</v>
      </c>
      <c r="C7" s="419"/>
      <c r="D7" s="419"/>
      <c r="E7" s="419"/>
      <c r="F7" s="419"/>
      <c r="G7" s="419"/>
      <c r="H7" s="419"/>
      <c r="I7" s="419"/>
      <c r="J7" s="419"/>
      <c r="K7" s="419"/>
      <c r="L7" s="419"/>
      <c r="M7" s="419"/>
      <c r="N7" s="419"/>
      <c r="O7" s="419"/>
      <c r="P7" s="431"/>
      <c r="Q7" s="437">
        <v>33491</v>
      </c>
      <c r="R7" s="449"/>
      <c r="S7" s="449"/>
      <c r="T7" s="449"/>
      <c r="U7" s="449"/>
      <c r="V7" s="449">
        <v>30810</v>
      </c>
      <c r="W7" s="449"/>
      <c r="X7" s="449"/>
      <c r="Y7" s="449"/>
      <c r="Z7" s="449"/>
      <c r="AA7" s="449">
        <v>2681</v>
      </c>
      <c r="AB7" s="449"/>
      <c r="AC7" s="449"/>
      <c r="AD7" s="449"/>
      <c r="AE7" s="492"/>
      <c r="AF7" s="506">
        <v>2347</v>
      </c>
      <c r="AG7" s="519"/>
      <c r="AH7" s="519"/>
      <c r="AI7" s="519"/>
      <c r="AJ7" s="524"/>
      <c r="AK7" s="532">
        <v>842</v>
      </c>
      <c r="AL7" s="449"/>
      <c r="AM7" s="449"/>
      <c r="AN7" s="449"/>
      <c r="AO7" s="449"/>
      <c r="AP7" s="449">
        <v>21176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6"/>
      <c r="BS7" s="399" t="s">
        <v>545</v>
      </c>
      <c r="BT7" s="419"/>
      <c r="BU7" s="419"/>
      <c r="BV7" s="419"/>
      <c r="BW7" s="419"/>
      <c r="BX7" s="419"/>
      <c r="BY7" s="419"/>
      <c r="BZ7" s="419"/>
      <c r="CA7" s="419"/>
      <c r="CB7" s="419"/>
      <c r="CC7" s="419"/>
      <c r="CD7" s="419"/>
      <c r="CE7" s="419"/>
      <c r="CF7" s="419"/>
      <c r="CG7" s="431"/>
      <c r="CH7" s="662">
        <v>-8</v>
      </c>
      <c r="CI7" s="665"/>
      <c r="CJ7" s="665"/>
      <c r="CK7" s="665"/>
      <c r="CL7" s="680"/>
      <c r="CM7" s="662">
        <v>95</v>
      </c>
      <c r="CN7" s="665"/>
      <c r="CO7" s="665"/>
      <c r="CP7" s="665"/>
      <c r="CQ7" s="680"/>
      <c r="CR7" s="662">
        <v>30</v>
      </c>
      <c r="CS7" s="665"/>
      <c r="CT7" s="665"/>
      <c r="CU7" s="665"/>
      <c r="CV7" s="680"/>
      <c r="CW7" s="662">
        <v>10</v>
      </c>
      <c r="CX7" s="665"/>
      <c r="CY7" s="665"/>
      <c r="CZ7" s="665"/>
      <c r="DA7" s="680"/>
      <c r="DB7" s="662" t="s">
        <v>203</v>
      </c>
      <c r="DC7" s="665"/>
      <c r="DD7" s="665"/>
      <c r="DE7" s="665"/>
      <c r="DF7" s="680"/>
      <c r="DG7" s="662" t="s">
        <v>203</v>
      </c>
      <c r="DH7" s="665"/>
      <c r="DI7" s="665"/>
      <c r="DJ7" s="665"/>
      <c r="DK7" s="680"/>
      <c r="DL7" s="662" t="s">
        <v>203</v>
      </c>
      <c r="DM7" s="665"/>
      <c r="DN7" s="665"/>
      <c r="DO7" s="665"/>
      <c r="DP7" s="680"/>
      <c r="DQ7" s="662" t="s">
        <v>203</v>
      </c>
      <c r="DR7" s="665"/>
      <c r="DS7" s="665"/>
      <c r="DT7" s="665"/>
      <c r="DU7" s="680"/>
      <c r="DV7" s="399"/>
      <c r="DW7" s="419"/>
      <c r="DX7" s="419"/>
      <c r="DY7" s="419"/>
      <c r="DZ7" s="716"/>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7"/>
      <c r="BS8" s="400"/>
      <c r="BT8" s="420"/>
      <c r="BU8" s="420"/>
      <c r="BV8" s="420"/>
      <c r="BW8" s="420"/>
      <c r="BX8" s="420"/>
      <c r="BY8" s="420"/>
      <c r="BZ8" s="420"/>
      <c r="CA8" s="420"/>
      <c r="CB8" s="420"/>
      <c r="CC8" s="420"/>
      <c r="CD8" s="420"/>
      <c r="CE8" s="420"/>
      <c r="CF8" s="420"/>
      <c r="CG8" s="432"/>
      <c r="CH8" s="444"/>
      <c r="CI8" s="456"/>
      <c r="CJ8" s="456"/>
      <c r="CK8" s="456"/>
      <c r="CL8" s="681"/>
      <c r="CM8" s="444"/>
      <c r="CN8" s="456"/>
      <c r="CO8" s="456"/>
      <c r="CP8" s="456"/>
      <c r="CQ8" s="681"/>
      <c r="CR8" s="444"/>
      <c r="CS8" s="456"/>
      <c r="CT8" s="456"/>
      <c r="CU8" s="456"/>
      <c r="CV8" s="681"/>
      <c r="CW8" s="444"/>
      <c r="CX8" s="456"/>
      <c r="CY8" s="456"/>
      <c r="CZ8" s="456"/>
      <c r="DA8" s="681"/>
      <c r="DB8" s="444"/>
      <c r="DC8" s="456"/>
      <c r="DD8" s="456"/>
      <c r="DE8" s="456"/>
      <c r="DF8" s="681"/>
      <c r="DG8" s="444"/>
      <c r="DH8" s="456"/>
      <c r="DI8" s="456"/>
      <c r="DJ8" s="456"/>
      <c r="DK8" s="681"/>
      <c r="DL8" s="444"/>
      <c r="DM8" s="456"/>
      <c r="DN8" s="456"/>
      <c r="DO8" s="456"/>
      <c r="DP8" s="681"/>
      <c r="DQ8" s="444"/>
      <c r="DR8" s="456"/>
      <c r="DS8" s="456"/>
      <c r="DT8" s="456"/>
      <c r="DU8" s="681"/>
      <c r="DV8" s="400"/>
      <c r="DW8" s="420"/>
      <c r="DX8" s="420"/>
      <c r="DY8" s="420"/>
      <c r="DZ8" s="717"/>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7"/>
      <c r="BS9" s="400"/>
      <c r="BT9" s="420"/>
      <c r="BU9" s="420"/>
      <c r="BV9" s="420"/>
      <c r="BW9" s="420"/>
      <c r="BX9" s="420"/>
      <c r="BY9" s="420"/>
      <c r="BZ9" s="420"/>
      <c r="CA9" s="420"/>
      <c r="CB9" s="420"/>
      <c r="CC9" s="420"/>
      <c r="CD9" s="420"/>
      <c r="CE9" s="420"/>
      <c r="CF9" s="420"/>
      <c r="CG9" s="432"/>
      <c r="CH9" s="444"/>
      <c r="CI9" s="456"/>
      <c r="CJ9" s="456"/>
      <c r="CK9" s="456"/>
      <c r="CL9" s="681"/>
      <c r="CM9" s="444"/>
      <c r="CN9" s="456"/>
      <c r="CO9" s="456"/>
      <c r="CP9" s="456"/>
      <c r="CQ9" s="681"/>
      <c r="CR9" s="444"/>
      <c r="CS9" s="456"/>
      <c r="CT9" s="456"/>
      <c r="CU9" s="456"/>
      <c r="CV9" s="681"/>
      <c r="CW9" s="444"/>
      <c r="CX9" s="456"/>
      <c r="CY9" s="456"/>
      <c r="CZ9" s="456"/>
      <c r="DA9" s="681"/>
      <c r="DB9" s="444"/>
      <c r="DC9" s="456"/>
      <c r="DD9" s="456"/>
      <c r="DE9" s="456"/>
      <c r="DF9" s="681"/>
      <c r="DG9" s="444"/>
      <c r="DH9" s="456"/>
      <c r="DI9" s="456"/>
      <c r="DJ9" s="456"/>
      <c r="DK9" s="681"/>
      <c r="DL9" s="444"/>
      <c r="DM9" s="456"/>
      <c r="DN9" s="456"/>
      <c r="DO9" s="456"/>
      <c r="DP9" s="681"/>
      <c r="DQ9" s="444"/>
      <c r="DR9" s="456"/>
      <c r="DS9" s="456"/>
      <c r="DT9" s="456"/>
      <c r="DU9" s="681"/>
      <c r="DV9" s="400"/>
      <c r="DW9" s="420"/>
      <c r="DX9" s="420"/>
      <c r="DY9" s="420"/>
      <c r="DZ9" s="717"/>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7"/>
      <c r="BS10" s="400"/>
      <c r="BT10" s="420"/>
      <c r="BU10" s="420"/>
      <c r="BV10" s="420"/>
      <c r="BW10" s="420"/>
      <c r="BX10" s="420"/>
      <c r="BY10" s="420"/>
      <c r="BZ10" s="420"/>
      <c r="CA10" s="420"/>
      <c r="CB10" s="420"/>
      <c r="CC10" s="420"/>
      <c r="CD10" s="420"/>
      <c r="CE10" s="420"/>
      <c r="CF10" s="420"/>
      <c r="CG10" s="432"/>
      <c r="CH10" s="444"/>
      <c r="CI10" s="456"/>
      <c r="CJ10" s="456"/>
      <c r="CK10" s="456"/>
      <c r="CL10" s="681"/>
      <c r="CM10" s="444"/>
      <c r="CN10" s="456"/>
      <c r="CO10" s="456"/>
      <c r="CP10" s="456"/>
      <c r="CQ10" s="681"/>
      <c r="CR10" s="444"/>
      <c r="CS10" s="456"/>
      <c r="CT10" s="456"/>
      <c r="CU10" s="456"/>
      <c r="CV10" s="681"/>
      <c r="CW10" s="444"/>
      <c r="CX10" s="456"/>
      <c r="CY10" s="456"/>
      <c r="CZ10" s="456"/>
      <c r="DA10" s="681"/>
      <c r="DB10" s="444"/>
      <c r="DC10" s="456"/>
      <c r="DD10" s="456"/>
      <c r="DE10" s="456"/>
      <c r="DF10" s="681"/>
      <c r="DG10" s="444"/>
      <c r="DH10" s="456"/>
      <c r="DI10" s="456"/>
      <c r="DJ10" s="456"/>
      <c r="DK10" s="681"/>
      <c r="DL10" s="444"/>
      <c r="DM10" s="456"/>
      <c r="DN10" s="456"/>
      <c r="DO10" s="456"/>
      <c r="DP10" s="681"/>
      <c r="DQ10" s="444"/>
      <c r="DR10" s="456"/>
      <c r="DS10" s="456"/>
      <c r="DT10" s="456"/>
      <c r="DU10" s="681"/>
      <c r="DV10" s="400"/>
      <c r="DW10" s="420"/>
      <c r="DX10" s="420"/>
      <c r="DY10" s="420"/>
      <c r="DZ10" s="717"/>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7"/>
      <c r="BS11" s="400"/>
      <c r="BT11" s="420"/>
      <c r="BU11" s="420"/>
      <c r="BV11" s="420"/>
      <c r="BW11" s="420"/>
      <c r="BX11" s="420"/>
      <c r="BY11" s="420"/>
      <c r="BZ11" s="420"/>
      <c r="CA11" s="420"/>
      <c r="CB11" s="420"/>
      <c r="CC11" s="420"/>
      <c r="CD11" s="420"/>
      <c r="CE11" s="420"/>
      <c r="CF11" s="420"/>
      <c r="CG11" s="432"/>
      <c r="CH11" s="444"/>
      <c r="CI11" s="456"/>
      <c r="CJ11" s="456"/>
      <c r="CK11" s="456"/>
      <c r="CL11" s="681"/>
      <c r="CM11" s="444"/>
      <c r="CN11" s="456"/>
      <c r="CO11" s="456"/>
      <c r="CP11" s="456"/>
      <c r="CQ11" s="681"/>
      <c r="CR11" s="444"/>
      <c r="CS11" s="456"/>
      <c r="CT11" s="456"/>
      <c r="CU11" s="456"/>
      <c r="CV11" s="681"/>
      <c r="CW11" s="444"/>
      <c r="CX11" s="456"/>
      <c r="CY11" s="456"/>
      <c r="CZ11" s="456"/>
      <c r="DA11" s="681"/>
      <c r="DB11" s="444"/>
      <c r="DC11" s="456"/>
      <c r="DD11" s="456"/>
      <c r="DE11" s="456"/>
      <c r="DF11" s="681"/>
      <c r="DG11" s="444"/>
      <c r="DH11" s="456"/>
      <c r="DI11" s="456"/>
      <c r="DJ11" s="456"/>
      <c r="DK11" s="681"/>
      <c r="DL11" s="444"/>
      <c r="DM11" s="456"/>
      <c r="DN11" s="456"/>
      <c r="DO11" s="456"/>
      <c r="DP11" s="681"/>
      <c r="DQ11" s="444"/>
      <c r="DR11" s="456"/>
      <c r="DS11" s="456"/>
      <c r="DT11" s="456"/>
      <c r="DU11" s="681"/>
      <c r="DV11" s="400"/>
      <c r="DW11" s="420"/>
      <c r="DX11" s="420"/>
      <c r="DY11" s="420"/>
      <c r="DZ11" s="717"/>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7"/>
      <c r="BS12" s="400"/>
      <c r="BT12" s="420"/>
      <c r="BU12" s="420"/>
      <c r="BV12" s="420"/>
      <c r="BW12" s="420"/>
      <c r="BX12" s="420"/>
      <c r="BY12" s="420"/>
      <c r="BZ12" s="420"/>
      <c r="CA12" s="420"/>
      <c r="CB12" s="420"/>
      <c r="CC12" s="420"/>
      <c r="CD12" s="420"/>
      <c r="CE12" s="420"/>
      <c r="CF12" s="420"/>
      <c r="CG12" s="432"/>
      <c r="CH12" s="444"/>
      <c r="CI12" s="456"/>
      <c r="CJ12" s="456"/>
      <c r="CK12" s="456"/>
      <c r="CL12" s="681"/>
      <c r="CM12" s="444"/>
      <c r="CN12" s="456"/>
      <c r="CO12" s="456"/>
      <c r="CP12" s="456"/>
      <c r="CQ12" s="681"/>
      <c r="CR12" s="444"/>
      <c r="CS12" s="456"/>
      <c r="CT12" s="456"/>
      <c r="CU12" s="456"/>
      <c r="CV12" s="681"/>
      <c r="CW12" s="444"/>
      <c r="CX12" s="456"/>
      <c r="CY12" s="456"/>
      <c r="CZ12" s="456"/>
      <c r="DA12" s="681"/>
      <c r="DB12" s="444"/>
      <c r="DC12" s="456"/>
      <c r="DD12" s="456"/>
      <c r="DE12" s="456"/>
      <c r="DF12" s="681"/>
      <c r="DG12" s="444"/>
      <c r="DH12" s="456"/>
      <c r="DI12" s="456"/>
      <c r="DJ12" s="456"/>
      <c r="DK12" s="681"/>
      <c r="DL12" s="444"/>
      <c r="DM12" s="456"/>
      <c r="DN12" s="456"/>
      <c r="DO12" s="456"/>
      <c r="DP12" s="681"/>
      <c r="DQ12" s="444"/>
      <c r="DR12" s="456"/>
      <c r="DS12" s="456"/>
      <c r="DT12" s="456"/>
      <c r="DU12" s="681"/>
      <c r="DV12" s="400"/>
      <c r="DW12" s="420"/>
      <c r="DX12" s="420"/>
      <c r="DY12" s="420"/>
      <c r="DZ12" s="717"/>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7"/>
      <c r="BS13" s="400"/>
      <c r="BT13" s="420"/>
      <c r="BU13" s="420"/>
      <c r="BV13" s="420"/>
      <c r="BW13" s="420"/>
      <c r="BX13" s="420"/>
      <c r="BY13" s="420"/>
      <c r="BZ13" s="420"/>
      <c r="CA13" s="420"/>
      <c r="CB13" s="420"/>
      <c r="CC13" s="420"/>
      <c r="CD13" s="420"/>
      <c r="CE13" s="420"/>
      <c r="CF13" s="420"/>
      <c r="CG13" s="432"/>
      <c r="CH13" s="444"/>
      <c r="CI13" s="456"/>
      <c r="CJ13" s="456"/>
      <c r="CK13" s="456"/>
      <c r="CL13" s="681"/>
      <c r="CM13" s="444"/>
      <c r="CN13" s="456"/>
      <c r="CO13" s="456"/>
      <c r="CP13" s="456"/>
      <c r="CQ13" s="681"/>
      <c r="CR13" s="444"/>
      <c r="CS13" s="456"/>
      <c r="CT13" s="456"/>
      <c r="CU13" s="456"/>
      <c r="CV13" s="681"/>
      <c r="CW13" s="444"/>
      <c r="CX13" s="456"/>
      <c r="CY13" s="456"/>
      <c r="CZ13" s="456"/>
      <c r="DA13" s="681"/>
      <c r="DB13" s="444"/>
      <c r="DC13" s="456"/>
      <c r="DD13" s="456"/>
      <c r="DE13" s="456"/>
      <c r="DF13" s="681"/>
      <c r="DG13" s="444"/>
      <c r="DH13" s="456"/>
      <c r="DI13" s="456"/>
      <c r="DJ13" s="456"/>
      <c r="DK13" s="681"/>
      <c r="DL13" s="444"/>
      <c r="DM13" s="456"/>
      <c r="DN13" s="456"/>
      <c r="DO13" s="456"/>
      <c r="DP13" s="681"/>
      <c r="DQ13" s="444"/>
      <c r="DR13" s="456"/>
      <c r="DS13" s="456"/>
      <c r="DT13" s="456"/>
      <c r="DU13" s="681"/>
      <c r="DV13" s="400"/>
      <c r="DW13" s="420"/>
      <c r="DX13" s="420"/>
      <c r="DY13" s="420"/>
      <c r="DZ13" s="717"/>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7"/>
      <c r="BS14" s="400"/>
      <c r="BT14" s="420"/>
      <c r="BU14" s="420"/>
      <c r="BV14" s="420"/>
      <c r="BW14" s="420"/>
      <c r="BX14" s="420"/>
      <c r="BY14" s="420"/>
      <c r="BZ14" s="420"/>
      <c r="CA14" s="420"/>
      <c r="CB14" s="420"/>
      <c r="CC14" s="420"/>
      <c r="CD14" s="420"/>
      <c r="CE14" s="420"/>
      <c r="CF14" s="420"/>
      <c r="CG14" s="432"/>
      <c r="CH14" s="444"/>
      <c r="CI14" s="456"/>
      <c r="CJ14" s="456"/>
      <c r="CK14" s="456"/>
      <c r="CL14" s="681"/>
      <c r="CM14" s="444"/>
      <c r="CN14" s="456"/>
      <c r="CO14" s="456"/>
      <c r="CP14" s="456"/>
      <c r="CQ14" s="681"/>
      <c r="CR14" s="444"/>
      <c r="CS14" s="456"/>
      <c r="CT14" s="456"/>
      <c r="CU14" s="456"/>
      <c r="CV14" s="681"/>
      <c r="CW14" s="444"/>
      <c r="CX14" s="456"/>
      <c r="CY14" s="456"/>
      <c r="CZ14" s="456"/>
      <c r="DA14" s="681"/>
      <c r="DB14" s="444"/>
      <c r="DC14" s="456"/>
      <c r="DD14" s="456"/>
      <c r="DE14" s="456"/>
      <c r="DF14" s="681"/>
      <c r="DG14" s="444"/>
      <c r="DH14" s="456"/>
      <c r="DI14" s="456"/>
      <c r="DJ14" s="456"/>
      <c r="DK14" s="681"/>
      <c r="DL14" s="444"/>
      <c r="DM14" s="456"/>
      <c r="DN14" s="456"/>
      <c r="DO14" s="456"/>
      <c r="DP14" s="681"/>
      <c r="DQ14" s="444"/>
      <c r="DR14" s="456"/>
      <c r="DS14" s="456"/>
      <c r="DT14" s="456"/>
      <c r="DU14" s="681"/>
      <c r="DV14" s="400"/>
      <c r="DW14" s="420"/>
      <c r="DX14" s="420"/>
      <c r="DY14" s="420"/>
      <c r="DZ14" s="717"/>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7"/>
      <c r="BS15" s="400"/>
      <c r="BT15" s="420"/>
      <c r="BU15" s="420"/>
      <c r="BV15" s="420"/>
      <c r="BW15" s="420"/>
      <c r="BX15" s="420"/>
      <c r="BY15" s="420"/>
      <c r="BZ15" s="420"/>
      <c r="CA15" s="420"/>
      <c r="CB15" s="420"/>
      <c r="CC15" s="420"/>
      <c r="CD15" s="420"/>
      <c r="CE15" s="420"/>
      <c r="CF15" s="420"/>
      <c r="CG15" s="432"/>
      <c r="CH15" s="444"/>
      <c r="CI15" s="456"/>
      <c r="CJ15" s="456"/>
      <c r="CK15" s="456"/>
      <c r="CL15" s="681"/>
      <c r="CM15" s="444"/>
      <c r="CN15" s="456"/>
      <c r="CO15" s="456"/>
      <c r="CP15" s="456"/>
      <c r="CQ15" s="681"/>
      <c r="CR15" s="444"/>
      <c r="CS15" s="456"/>
      <c r="CT15" s="456"/>
      <c r="CU15" s="456"/>
      <c r="CV15" s="681"/>
      <c r="CW15" s="444"/>
      <c r="CX15" s="456"/>
      <c r="CY15" s="456"/>
      <c r="CZ15" s="456"/>
      <c r="DA15" s="681"/>
      <c r="DB15" s="444"/>
      <c r="DC15" s="456"/>
      <c r="DD15" s="456"/>
      <c r="DE15" s="456"/>
      <c r="DF15" s="681"/>
      <c r="DG15" s="444"/>
      <c r="DH15" s="456"/>
      <c r="DI15" s="456"/>
      <c r="DJ15" s="456"/>
      <c r="DK15" s="681"/>
      <c r="DL15" s="444"/>
      <c r="DM15" s="456"/>
      <c r="DN15" s="456"/>
      <c r="DO15" s="456"/>
      <c r="DP15" s="681"/>
      <c r="DQ15" s="444"/>
      <c r="DR15" s="456"/>
      <c r="DS15" s="456"/>
      <c r="DT15" s="456"/>
      <c r="DU15" s="681"/>
      <c r="DV15" s="400"/>
      <c r="DW15" s="420"/>
      <c r="DX15" s="420"/>
      <c r="DY15" s="420"/>
      <c r="DZ15" s="717"/>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7"/>
      <c r="BS16" s="400"/>
      <c r="BT16" s="420"/>
      <c r="BU16" s="420"/>
      <c r="BV16" s="420"/>
      <c r="BW16" s="420"/>
      <c r="BX16" s="420"/>
      <c r="BY16" s="420"/>
      <c r="BZ16" s="420"/>
      <c r="CA16" s="420"/>
      <c r="CB16" s="420"/>
      <c r="CC16" s="420"/>
      <c r="CD16" s="420"/>
      <c r="CE16" s="420"/>
      <c r="CF16" s="420"/>
      <c r="CG16" s="432"/>
      <c r="CH16" s="444"/>
      <c r="CI16" s="456"/>
      <c r="CJ16" s="456"/>
      <c r="CK16" s="456"/>
      <c r="CL16" s="681"/>
      <c r="CM16" s="444"/>
      <c r="CN16" s="456"/>
      <c r="CO16" s="456"/>
      <c r="CP16" s="456"/>
      <c r="CQ16" s="681"/>
      <c r="CR16" s="444"/>
      <c r="CS16" s="456"/>
      <c r="CT16" s="456"/>
      <c r="CU16" s="456"/>
      <c r="CV16" s="681"/>
      <c r="CW16" s="444"/>
      <c r="CX16" s="456"/>
      <c r="CY16" s="456"/>
      <c r="CZ16" s="456"/>
      <c r="DA16" s="681"/>
      <c r="DB16" s="444"/>
      <c r="DC16" s="456"/>
      <c r="DD16" s="456"/>
      <c r="DE16" s="456"/>
      <c r="DF16" s="681"/>
      <c r="DG16" s="444"/>
      <c r="DH16" s="456"/>
      <c r="DI16" s="456"/>
      <c r="DJ16" s="456"/>
      <c r="DK16" s="681"/>
      <c r="DL16" s="444"/>
      <c r="DM16" s="456"/>
      <c r="DN16" s="456"/>
      <c r="DO16" s="456"/>
      <c r="DP16" s="681"/>
      <c r="DQ16" s="444"/>
      <c r="DR16" s="456"/>
      <c r="DS16" s="456"/>
      <c r="DT16" s="456"/>
      <c r="DU16" s="681"/>
      <c r="DV16" s="400"/>
      <c r="DW16" s="420"/>
      <c r="DX16" s="420"/>
      <c r="DY16" s="420"/>
      <c r="DZ16" s="717"/>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7"/>
      <c r="BS17" s="400"/>
      <c r="BT17" s="420"/>
      <c r="BU17" s="420"/>
      <c r="BV17" s="420"/>
      <c r="BW17" s="420"/>
      <c r="BX17" s="420"/>
      <c r="BY17" s="420"/>
      <c r="BZ17" s="420"/>
      <c r="CA17" s="420"/>
      <c r="CB17" s="420"/>
      <c r="CC17" s="420"/>
      <c r="CD17" s="420"/>
      <c r="CE17" s="420"/>
      <c r="CF17" s="420"/>
      <c r="CG17" s="432"/>
      <c r="CH17" s="444"/>
      <c r="CI17" s="456"/>
      <c r="CJ17" s="456"/>
      <c r="CK17" s="456"/>
      <c r="CL17" s="681"/>
      <c r="CM17" s="444"/>
      <c r="CN17" s="456"/>
      <c r="CO17" s="456"/>
      <c r="CP17" s="456"/>
      <c r="CQ17" s="681"/>
      <c r="CR17" s="444"/>
      <c r="CS17" s="456"/>
      <c r="CT17" s="456"/>
      <c r="CU17" s="456"/>
      <c r="CV17" s="681"/>
      <c r="CW17" s="444"/>
      <c r="CX17" s="456"/>
      <c r="CY17" s="456"/>
      <c r="CZ17" s="456"/>
      <c r="DA17" s="681"/>
      <c r="DB17" s="444"/>
      <c r="DC17" s="456"/>
      <c r="DD17" s="456"/>
      <c r="DE17" s="456"/>
      <c r="DF17" s="681"/>
      <c r="DG17" s="444"/>
      <c r="DH17" s="456"/>
      <c r="DI17" s="456"/>
      <c r="DJ17" s="456"/>
      <c r="DK17" s="681"/>
      <c r="DL17" s="444"/>
      <c r="DM17" s="456"/>
      <c r="DN17" s="456"/>
      <c r="DO17" s="456"/>
      <c r="DP17" s="681"/>
      <c r="DQ17" s="444"/>
      <c r="DR17" s="456"/>
      <c r="DS17" s="456"/>
      <c r="DT17" s="456"/>
      <c r="DU17" s="681"/>
      <c r="DV17" s="400"/>
      <c r="DW17" s="420"/>
      <c r="DX17" s="420"/>
      <c r="DY17" s="420"/>
      <c r="DZ17" s="717"/>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7"/>
      <c r="BS18" s="400"/>
      <c r="BT18" s="420"/>
      <c r="BU18" s="420"/>
      <c r="BV18" s="420"/>
      <c r="BW18" s="420"/>
      <c r="BX18" s="420"/>
      <c r="BY18" s="420"/>
      <c r="BZ18" s="420"/>
      <c r="CA18" s="420"/>
      <c r="CB18" s="420"/>
      <c r="CC18" s="420"/>
      <c r="CD18" s="420"/>
      <c r="CE18" s="420"/>
      <c r="CF18" s="420"/>
      <c r="CG18" s="432"/>
      <c r="CH18" s="444"/>
      <c r="CI18" s="456"/>
      <c r="CJ18" s="456"/>
      <c r="CK18" s="456"/>
      <c r="CL18" s="681"/>
      <c r="CM18" s="444"/>
      <c r="CN18" s="456"/>
      <c r="CO18" s="456"/>
      <c r="CP18" s="456"/>
      <c r="CQ18" s="681"/>
      <c r="CR18" s="444"/>
      <c r="CS18" s="456"/>
      <c r="CT18" s="456"/>
      <c r="CU18" s="456"/>
      <c r="CV18" s="681"/>
      <c r="CW18" s="444"/>
      <c r="CX18" s="456"/>
      <c r="CY18" s="456"/>
      <c r="CZ18" s="456"/>
      <c r="DA18" s="681"/>
      <c r="DB18" s="444"/>
      <c r="DC18" s="456"/>
      <c r="DD18" s="456"/>
      <c r="DE18" s="456"/>
      <c r="DF18" s="681"/>
      <c r="DG18" s="444"/>
      <c r="DH18" s="456"/>
      <c r="DI18" s="456"/>
      <c r="DJ18" s="456"/>
      <c r="DK18" s="681"/>
      <c r="DL18" s="444"/>
      <c r="DM18" s="456"/>
      <c r="DN18" s="456"/>
      <c r="DO18" s="456"/>
      <c r="DP18" s="681"/>
      <c r="DQ18" s="444"/>
      <c r="DR18" s="456"/>
      <c r="DS18" s="456"/>
      <c r="DT18" s="456"/>
      <c r="DU18" s="681"/>
      <c r="DV18" s="400"/>
      <c r="DW18" s="420"/>
      <c r="DX18" s="420"/>
      <c r="DY18" s="420"/>
      <c r="DZ18" s="717"/>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7"/>
      <c r="BS19" s="400"/>
      <c r="BT19" s="420"/>
      <c r="BU19" s="420"/>
      <c r="BV19" s="420"/>
      <c r="BW19" s="420"/>
      <c r="BX19" s="420"/>
      <c r="BY19" s="420"/>
      <c r="BZ19" s="420"/>
      <c r="CA19" s="420"/>
      <c r="CB19" s="420"/>
      <c r="CC19" s="420"/>
      <c r="CD19" s="420"/>
      <c r="CE19" s="420"/>
      <c r="CF19" s="420"/>
      <c r="CG19" s="432"/>
      <c r="CH19" s="444"/>
      <c r="CI19" s="456"/>
      <c r="CJ19" s="456"/>
      <c r="CK19" s="456"/>
      <c r="CL19" s="681"/>
      <c r="CM19" s="444"/>
      <c r="CN19" s="456"/>
      <c r="CO19" s="456"/>
      <c r="CP19" s="456"/>
      <c r="CQ19" s="681"/>
      <c r="CR19" s="444"/>
      <c r="CS19" s="456"/>
      <c r="CT19" s="456"/>
      <c r="CU19" s="456"/>
      <c r="CV19" s="681"/>
      <c r="CW19" s="444"/>
      <c r="CX19" s="456"/>
      <c r="CY19" s="456"/>
      <c r="CZ19" s="456"/>
      <c r="DA19" s="681"/>
      <c r="DB19" s="444"/>
      <c r="DC19" s="456"/>
      <c r="DD19" s="456"/>
      <c r="DE19" s="456"/>
      <c r="DF19" s="681"/>
      <c r="DG19" s="444"/>
      <c r="DH19" s="456"/>
      <c r="DI19" s="456"/>
      <c r="DJ19" s="456"/>
      <c r="DK19" s="681"/>
      <c r="DL19" s="444"/>
      <c r="DM19" s="456"/>
      <c r="DN19" s="456"/>
      <c r="DO19" s="456"/>
      <c r="DP19" s="681"/>
      <c r="DQ19" s="444"/>
      <c r="DR19" s="456"/>
      <c r="DS19" s="456"/>
      <c r="DT19" s="456"/>
      <c r="DU19" s="681"/>
      <c r="DV19" s="400"/>
      <c r="DW19" s="420"/>
      <c r="DX19" s="420"/>
      <c r="DY19" s="420"/>
      <c r="DZ19" s="717"/>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7"/>
      <c r="BS20" s="400"/>
      <c r="BT20" s="420"/>
      <c r="BU20" s="420"/>
      <c r="BV20" s="420"/>
      <c r="BW20" s="420"/>
      <c r="BX20" s="420"/>
      <c r="BY20" s="420"/>
      <c r="BZ20" s="420"/>
      <c r="CA20" s="420"/>
      <c r="CB20" s="420"/>
      <c r="CC20" s="420"/>
      <c r="CD20" s="420"/>
      <c r="CE20" s="420"/>
      <c r="CF20" s="420"/>
      <c r="CG20" s="432"/>
      <c r="CH20" s="444"/>
      <c r="CI20" s="456"/>
      <c r="CJ20" s="456"/>
      <c r="CK20" s="456"/>
      <c r="CL20" s="681"/>
      <c r="CM20" s="444"/>
      <c r="CN20" s="456"/>
      <c r="CO20" s="456"/>
      <c r="CP20" s="456"/>
      <c r="CQ20" s="681"/>
      <c r="CR20" s="444"/>
      <c r="CS20" s="456"/>
      <c r="CT20" s="456"/>
      <c r="CU20" s="456"/>
      <c r="CV20" s="681"/>
      <c r="CW20" s="444"/>
      <c r="CX20" s="456"/>
      <c r="CY20" s="456"/>
      <c r="CZ20" s="456"/>
      <c r="DA20" s="681"/>
      <c r="DB20" s="444"/>
      <c r="DC20" s="456"/>
      <c r="DD20" s="456"/>
      <c r="DE20" s="456"/>
      <c r="DF20" s="681"/>
      <c r="DG20" s="444"/>
      <c r="DH20" s="456"/>
      <c r="DI20" s="456"/>
      <c r="DJ20" s="456"/>
      <c r="DK20" s="681"/>
      <c r="DL20" s="444"/>
      <c r="DM20" s="456"/>
      <c r="DN20" s="456"/>
      <c r="DO20" s="456"/>
      <c r="DP20" s="681"/>
      <c r="DQ20" s="444"/>
      <c r="DR20" s="456"/>
      <c r="DS20" s="456"/>
      <c r="DT20" s="456"/>
      <c r="DU20" s="681"/>
      <c r="DV20" s="400"/>
      <c r="DW20" s="420"/>
      <c r="DX20" s="420"/>
      <c r="DY20" s="420"/>
      <c r="DZ20" s="717"/>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7"/>
      <c r="BS21" s="400"/>
      <c r="BT21" s="420"/>
      <c r="BU21" s="420"/>
      <c r="BV21" s="420"/>
      <c r="BW21" s="420"/>
      <c r="BX21" s="420"/>
      <c r="BY21" s="420"/>
      <c r="BZ21" s="420"/>
      <c r="CA21" s="420"/>
      <c r="CB21" s="420"/>
      <c r="CC21" s="420"/>
      <c r="CD21" s="420"/>
      <c r="CE21" s="420"/>
      <c r="CF21" s="420"/>
      <c r="CG21" s="432"/>
      <c r="CH21" s="444"/>
      <c r="CI21" s="456"/>
      <c r="CJ21" s="456"/>
      <c r="CK21" s="456"/>
      <c r="CL21" s="681"/>
      <c r="CM21" s="444"/>
      <c r="CN21" s="456"/>
      <c r="CO21" s="456"/>
      <c r="CP21" s="456"/>
      <c r="CQ21" s="681"/>
      <c r="CR21" s="444"/>
      <c r="CS21" s="456"/>
      <c r="CT21" s="456"/>
      <c r="CU21" s="456"/>
      <c r="CV21" s="681"/>
      <c r="CW21" s="444"/>
      <c r="CX21" s="456"/>
      <c r="CY21" s="456"/>
      <c r="CZ21" s="456"/>
      <c r="DA21" s="681"/>
      <c r="DB21" s="444"/>
      <c r="DC21" s="456"/>
      <c r="DD21" s="456"/>
      <c r="DE21" s="456"/>
      <c r="DF21" s="681"/>
      <c r="DG21" s="444"/>
      <c r="DH21" s="456"/>
      <c r="DI21" s="456"/>
      <c r="DJ21" s="456"/>
      <c r="DK21" s="681"/>
      <c r="DL21" s="444"/>
      <c r="DM21" s="456"/>
      <c r="DN21" s="456"/>
      <c r="DO21" s="456"/>
      <c r="DP21" s="681"/>
      <c r="DQ21" s="444"/>
      <c r="DR21" s="456"/>
      <c r="DS21" s="456"/>
      <c r="DT21" s="456"/>
      <c r="DU21" s="681"/>
      <c r="DV21" s="400"/>
      <c r="DW21" s="420"/>
      <c r="DX21" s="420"/>
      <c r="DY21" s="420"/>
      <c r="DZ21" s="717"/>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5"/>
      <c r="BE22" s="576"/>
      <c r="BF22" s="576"/>
      <c r="BG22" s="576"/>
      <c r="BH22" s="576"/>
      <c r="BI22" s="576"/>
      <c r="BJ22" s="576"/>
      <c r="BK22" s="576"/>
      <c r="BL22" s="576"/>
      <c r="BM22" s="576"/>
      <c r="BN22" s="576"/>
      <c r="BO22" s="576"/>
      <c r="BP22" s="576"/>
      <c r="BQ22" s="373">
        <v>16</v>
      </c>
      <c r="BR22" s="637"/>
      <c r="BS22" s="400"/>
      <c r="BT22" s="420"/>
      <c r="BU22" s="420"/>
      <c r="BV22" s="420"/>
      <c r="BW22" s="420"/>
      <c r="BX22" s="420"/>
      <c r="BY22" s="420"/>
      <c r="BZ22" s="420"/>
      <c r="CA22" s="420"/>
      <c r="CB22" s="420"/>
      <c r="CC22" s="420"/>
      <c r="CD22" s="420"/>
      <c r="CE22" s="420"/>
      <c r="CF22" s="420"/>
      <c r="CG22" s="432"/>
      <c r="CH22" s="444"/>
      <c r="CI22" s="456"/>
      <c r="CJ22" s="456"/>
      <c r="CK22" s="456"/>
      <c r="CL22" s="681"/>
      <c r="CM22" s="444"/>
      <c r="CN22" s="456"/>
      <c r="CO22" s="456"/>
      <c r="CP22" s="456"/>
      <c r="CQ22" s="681"/>
      <c r="CR22" s="444"/>
      <c r="CS22" s="456"/>
      <c r="CT22" s="456"/>
      <c r="CU22" s="456"/>
      <c r="CV22" s="681"/>
      <c r="CW22" s="444"/>
      <c r="CX22" s="456"/>
      <c r="CY22" s="456"/>
      <c r="CZ22" s="456"/>
      <c r="DA22" s="681"/>
      <c r="DB22" s="444"/>
      <c r="DC22" s="456"/>
      <c r="DD22" s="456"/>
      <c r="DE22" s="456"/>
      <c r="DF22" s="681"/>
      <c r="DG22" s="444"/>
      <c r="DH22" s="456"/>
      <c r="DI22" s="456"/>
      <c r="DJ22" s="456"/>
      <c r="DK22" s="681"/>
      <c r="DL22" s="444"/>
      <c r="DM22" s="456"/>
      <c r="DN22" s="456"/>
      <c r="DO22" s="456"/>
      <c r="DP22" s="681"/>
      <c r="DQ22" s="444"/>
      <c r="DR22" s="456"/>
      <c r="DS22" s="456"/>
      <c r="DT22" s="456"/>
      <c r="DU22" s="681"/>
      <c r="DV22" s="400"/>
      <c r="DW22" s="420"/>
      <c r="DX22" s="420"/>
      <c r="DY22" s="420"/>
      <c r="DZ22" s="717"/>
      <c r="EA22" s="576"/>
    </row>
    <row r="23" spans="1:131" s="364" customFormat="1" ht="26.25" customHeight="1">
      <c r="A23" s="374" t="s">
        <v>249</v>
      </c>
      <c r="B23" s="401" t="s">
        <v>303</v>
      </c>
      <c r="C23" s="421"/>
      <c r="D23" s="421"/>
      <c r="E23" s="421"/>
      <c r="F23" s="421"/>
      <c r="G23" s="421"/>
      <c r="H23" s="421"/>
      <c r="I23" s="421"/>
      <c r="J23" s="421"/>
      <c r="K23" s="421"/>
      <c r="L23" s="421"/>
      <c r="M23" s="421"/>
      <c r="N23" s="421"/>
      <c r="O23" s="421"/>
      <c r="P23" s="433"/>
      <c r="Q23" s="440">
        <v>33491</v>
      </c>
      <c r="R23" s="452"/>
      <c r="S23" s="452"/>
      <c r="T23" s="452"/>
      <c r="U23" s="452"/>
      <c r="V23" s="452">
        <v>30810</v>
      </c>
      <c r="W23" s="452"/>
      <c r="X23" s="452"/>
      <c r="Y23" s="452"/>
      <c r="Z23" s="452"/>
      <c r="AA23" s="452">
        <v>2681</v>
      </c>
      <c r="AB23" s="452"/>
      <c r="AC23" s="452"/>
      <c r="AD23" s="452"/>
      <c r="AE23" s="494"/>
      <c r="AF23" s="508">
        <v>2347</v>
      </c>
      <c r="AG23" s="452"/>
      <c r="AH23" s="452"/>
      <c r="AI23" s="452"/>
      <c r="AJ23" s="526"/>
      <c r="AK23" s="534"/>
      <c r="AL23" s="455"/>
      <c r="AM23" s="455"/>
      <c r="AN23" s="455"/>
      <c r="AO23" s="455"/>
      <c r="AP23" s="452">
        <v>21176</v>
      </c>
      <c r="AQ23" s="452"/>
      <c r="AR23" s="452"/>
      <c r="AS23" s="452"/>
      <c r="AT23" s="452"/>
      <c r="AU23" s="567"/>
      <c r="AV23" s="567"/>
      <c r="AW23" s="567"/>
      <c r="AX23" s="567"/>
      <c r="AY23" s="590"/>
      <c r="AZ23" s="595" t="s">
        <v>203</v>
      </c>
      <c r="BA23" s="603"/>
      <c r="BB23" s="603"/>
      <c r="BC23" s="603"/>
      <c r="BD23" s="606"/>
      <c r="BE23" s="576"/>
      <c r="BF23" s="576"/>
      <c r="BG23" s="576"/>
      <c r="BH23" s="576"/>
      <c r="BI23" s="576"/>
      <c r="BJ23" s="576"/>
      <c r="BK23" s="576"/>
      <c r="BL23" s="576"/>
      <c r="BM23" s="576"/>
      <c r="BN23" s="576"/>
      <c r="BO23" s="576"/>
      <c r="BP23" s="576"/>
      <c r="BQ23" s="373">
        <v>17</v>
      </c>
      <c r="BR23" s="637"/>
      <c r="BS23" s="400"/>
      <c r="BT23" s="420"/>
      <c r="BU23" s="420"/>
      <c r="BV23" s="420"/>
      <c r="BW23" s="420"/>
      <c r="BX23" s="420"/>
      <c r="BY23" s="420"/>
      <c r="BZ23" s="420"/>
      <c r="CA23" s="420"/>
      <c r="CB23" s="420"/>
      <c r="CC23" s="420"/>
      <c r="CD23" s="420"/>
      <c r="CE23" s="420"/>
      <c r="CF23" s="420"/>
      <c r="CG23" s="432"/>
      <c r="CH23" s="444"/>
      <c r="CI23" s="456"/>
      <c r="CJ23" s="456"/>
      <c r="CK23" s="456"/>
      <c r="CL23" s="681"/>
      <c r="CM23" s="444"/>
      <c r="CN23" s="456"/>
      <c r="CO23" s="456"/>
      <c r="CP23" s="456"/>
      <c r="CQ23" s="681"/>
      <c r="CR23" s="444"/>
      <c r="CS23" s="456"/>
      <c r="CT23" s="456"/>
      <c r="CU23" s="456"/>
      <c r="CV23" s="681"/>
      <c r="CW23" s="444"/>
      <c r="CX23" s="456"/>
      <c r="CY23" s="456"/>
      <c r="CZ23" s="456"/>
      <c r="DA23" s="681"/>
      <c r="DB23" s="444"/>
      <c r="DC23" s="456"/>
      <c r="DD23" s="456"/>
      <c r="DE23" s="456"/>
      <c r="DF23" s="681"/>
      <c r="DG23" s="444"/>
      <c r="DH23" s="456"/>
      <c r="DI23" s="456"/>
      <c r="DJ23" s="456"/>
      <c r="DK23" s="681"/>
      <c r="DL23" s="444"/>
      <c r="DM23" s="456"/>
      <c r="DN23" s="456"/>
      <c r="DO23" s="456"/>
      <c r="DP23" s="681"/>
      <c r="DQ23" s="444"/>
      <c r="DR23" s="456"/>
      <c r="DS23" s="456"/>
      <c r="DT23" s="456"/>
      <c r="DU23" s="681"/>
      <c r="DV23" s="400"/>
      <c r="DW23" s="420"/>
      <c r="DX23" s="420"/>
      <c r="DY23" s="420"/>
      <c r="DZ23" s="717"/>
      <c r="EA23" s="576"/>
    </row>
    <row r="24" spans="1:131" s="364" customFormat="1" ht="26.25" customHeight="1">
      <c r="A24" s="375" t="s">
        <v>387</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7"/>
      <c r="BS24" s="400"/>
      <c r="BT24" s="420"/>
      <c r="BU24" s="420"/>
      <c r="BV24" s="420"/>
      <c r="BW24" s="420"/>
      <c r="BX24" s="420"/>
      <c r="BY24" s="420"/>
      <c r="BZ24" s="420"/>
      <c r="CA24" s="420"/>
      <c r="CB24" s="420"/>
      <c r="CC24" s="420"/>
      <c r="CD24" s="420"/>
      <c r="CE24" s="420"/>
      <c r="CF24" s="420"/>
      <c r="CG24" s="432"/>
      <c r="CH24" s="444"/>
      <c r="CI24" s="456"/>
      <c r="CJ24" s="456"/>
      <c r="CK24" s="456"/>
      <c r="CL24" s="681"/>
      <c r="CM24" s="444"/>
      <c r="CN24" s="456"/>
      <c r="CO24" s="456"/>
      <c r="CP24" s="456"/>
      <c r="CQ24" s="681"/>
      <c r="CR24" s="444"/>
      <c r="CS24" s="456"/>
      <c r="CT24" s="456"/>
      <c r="CU24" s="456"/>
      <c r="CV24" s="681"/>
      <c r="CW24" s="444"/>
      <c r="CX24" s="456"/>
      <c r="CY24" s="456"/>
      <c r="CZ24" s="456"/>
      <c r="DA24" s="681"/>
      <c r="DB24" s="444"/>
      <c r="DC24" s="456"/>
      <c r="DD24" s="456"/>
      <c r="DE24" s="456"/>
      <c r="DF24" s="681"/>
      <c r="DG24" s="444"/>
      <c r="DH24" s="456"/>
      <c r="DI24" s="456"/>
      <c r="DJ24" s="456"/>
      <c r="DK24" s="681"/>
      <c r="DL24" s="444"/>
      <c r="DM24" s="456"/>
      <c r="DN24" s="456"/>
      <c r="DO24" s="456"/>
      <c r="DP24" s="681"/>
      <c r="DQ24" s="444"/>
      <c r="DR24" s="456"/>
      <c r="DS24" s="456"/>
      <c r="DT24" s="456"/>
      <c r="DU24" s="681"/>
      <c r="DV24" s="400"/>
      <c r="DW24" s="420"/>
      <c r="DX24" s="420"/>
      <c r="DY24" s="420"/>
      <c r="DZ24" s="717"/>
      <c r="EA24" s="576"/>
    </row>
    <row r="25" spans="1:131" ht="26.25" customHeight="1">
      <c r="A25" s="369" t="s">
        <v>414</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7"/>
      <c r="BS25" s="400"/>
      <c r="BT25" s="420"/>
      <c r="BU25" s="420"/>
      <c r="BV25" s="420"/>
      <c r="BW25" s="420"/>
      <c r="BX25" s="420"/>
      <c r="BY25" s="420"/>
      <c r="BZ25" s="420"/>
      <c r="CA25" s="420"/>
      <c r="CB25" s="420"/>
      <c r="CC25" s="420"/>
      <c r="CD25" s="420"/>
      <c r="CE25" s="420"/>
      <c r="CF25" s="420"/>
      <c r="CG25" s="432"/>
      <c r="CH25" s="444"/>
      <c r="CI25" s="456"/>
      <c r="CJ25" s="456"/>
      <c r="CK25" s="456"/>
      <c r="CL25" s="681"/>
      <c r="CM25" s="444"/>
      <c r="CN25" s="456"/>
      <c r="CO25" s="456"/>
      <c r="CP25" s="456"/>
      <c r="CQ25" s="681"/>
      <c r="CR25" s="444"/>
      <c r="CS25" s="456"/>
      <c r="CT25" s="456"/>
      <c r="CU25" s="456"/>
      <c r="CV25" s="681"/>
      <c r="CW25" s="444"/>
      <c r="CX25" s="456"/>
      <c r="CY25" s="456"/>
      <c r="CZ25" s="456"/>
      <c r="DA25" s="681"/>
      <c r="DB25" s="444"/>
      <c r="DC25" s="456"/>
      <c r="DD25" s="456"/>
      <c r="DE25" s="456"/>
      <c r="DF25" s="681"/>
      <c r="DG25" s="444"/>
      <c r="DH25" s="456"/>
      <c r="DI25" s="456"/>
      <c r="DJ25" s="456"/>
      <c r="DK25" s="681"/>
      <c r="DL25" s="444"/>
      <c r="DM25" s="456"/>
      <c r="DN25" s="456"/>
      <c r="DO25" s="456"/>
      <c r="DP25" s="681"/>
      <c r="DQ25" s="444"/>
      <c r="DR25" s="456"/>
      <c r="DS25" s="456"/>
      <c r="DT25" s="456"/>
      <c r="DU25" s="681"/>
      <c r="DV25" s="400"/>
      <c r="DW25" s="420"/>
      <c r="DX25" s="420"/>
      <c r="DY25" s="420"/>
      <c r="DZ25" s="717"/>
      <c r="EA25" s="365"/>
    </row>
    <row r="26" spans="1:131" ht="26.25" customHeight="1">
      <c r="A26" s="370" t="s">
        <v>436</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245</v>
      </c>
      <c r="AG26" s="520"/>
      <c r="AH26" s="520"/>
      <c r="AI26" s="520"/>
      <c r="AJ26" s="527"/>
      <c r="AK26" s="447" t="s">
        <v>385</v>
      </c>
      <c r="AL26" s="447"/>
      <c r="AM26" s="447"/>
      <c r="AN26" s="447"/>
      <c r="AO26" s="458"/>
      <c r="AP26" s="435" t="s">
        <v>359</v>
      </c>
      <c r="AQ26" s="447"/>
      <c r="AR26" s="447"/>
      <c r="AS26" s="447"/>
      <c r="AT26" s="458"/>
      <c r="AU26" s="435" t="s">
        <v>455</v>
      </c>
      <c r="AV26" s="447"/>
      <c r="AW26" s="447"/>
      <c r="AX26" s="447"/>
      <c r="AY26" s="458"/>
      <c r="AZ26" s="435" t="s">
        <v>456</v>
      </c>
      <c r="BA26" s="447"/>
      <c r="BB26" s="447"/>
      <c r="BC26" s="447"/>
      <c r="BD26" s="458"/>
      <c r="BE26" s="435" t="s">
        <v>441</v>
      </c>
      <c r="BF26" s="447"/>
      <c r="BG26" s="447"/>
      <c r="BH26" s="447"/>
      <c r="BI26" s="522"/>
      <c r="BJ26" s="378"/>
      <c r="BK26" s="378"/>
      <c r="BL26" s="378"/>
      <c r="BM26" s="378"/>
      <c r="BN26" s="378"/>
      <c r="BO26" s="377"/>
      <c r="BP26" s="377"/>
      <c r="BQ26" s="373">
        <v>20</v>
      </c>
      <c r="BR26" s="637"/>
      <c r="BS26" s="400"/>
      <c r="BT26" s="420"/>
      <c r="BU26" s="420"/>
      <c r="BV26" s="420"/>
      <c r="BW26" s="420"/>
      <c r="BX26" s="420"/>
      <c r="BY26" s="420"/>
      <c r="BZ26" s="420"/>
      <c r="CA26" s="420"/>
      <c r="CB26" s="420"/>
      <c r="CC26" s="420"/>
      <c r="CD26" s="420"/>
      <c r="CE26" s="420"/>
      <c r="CF26" s="420"/>
      <c r="CG26" s="432"/>
      <c r="CH26" s="444"/>
      <c r="CI26" s="456"/>
      <c r="CJ26" s="456"/>
      <c r="CK26" s="456"/>
      <c r="CL26" s="681"/>
      <c r="CM26" s="444"/>
      <c r="CN26" s="456"/>
      <c r="CO26" s="456"/>
      <c r="CP26" s="456"/>
      <c r="CQ26" s="681"/>
      <c r="CR26" s="444"/>
      <c r="CS26" s="456"/>
      <c r="CT26" s="456"/>
      <c r="CU26" s="456"/>
      <c r="CV26" s="681"/>
      <c r="CW26" s="444"/>
      <c r="CX26" s="456"/>
      <c r="CY26" s="456"/>
      <c r="CZ26" s="456"/>
      <c r="DA26" s="681"/>
      <c r="DB26" s="444"/>
      <c r="DC26" s="456"/>
      <c r="DD26" s="456"/>
      <c r="DE26" s="456"/>
      <c r="DF26" s="681"/>
      <c r="DG26" s="444"/>
      <c r="DH26" s="456"/>
      <c r="DI26" s="456"/>
      <c r="DJ26" s="456"/>
      <c r="DK26" s="681"/>
      <c r="DL26" s="444"/>
      <c r="DM26" s="456"/>
      <c r="DN26" s="456"/>
      <c r="DO26" s="456"/>
      <c r="DP26" s="681"/>
      <c r="DQ26" s="444"/>
      <c r="DR26" s="456"/>
      <c r="DS26" s="456"/>
      <c r="DT26" s="456"/>
      <c r="DU26" s="681"/>
      <c r="DV26" s="400"/>
      <c r="DW26" s="420"/>
      <c r="DX26" s="420"/>
      <c r="DY26" s="420"/>
      <c r="DZ26" s="717"/>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7"/>
      <c r="BS27" s="400"/>
      <c r="BT27" s="420"/>
      <c r="BU27" s="420"/>
      <c r="BV27" s="420"/>
      <c r="BW27" s="420"/>
      <c r="BX27" s="420"/>
      <c r="BY27" s="420"/>
      <c r="BZ27" s="420"/>
      <c r="CA27" s="420"/>
      <c r="CB27" s="420"/>
      <c r="CC27" s="420"/>
      <c r="CD27" s="420"/>
      <c r="CE27" s="420"/>
      <c r="CF27" s="420"/>
      <c r="CG27" s="432"/>
      <c r="CH27" s="444"/>
      <c r="CI27" s="456"/>
      <c r="CJ27" s="456"/>
      <c r="CK27" s="456"/>
      <c r="CL27" s="681"/>
      <c r="CM27" s="444"/>
      <c r="CN27" s="456"/>
      <c r="CO27" s="456"/>
      <c r="CP27" s="456"/>
      <c r="CQ27" s="681"/>
      <c r="CR27" s="444"/>
      <c r="CS27" s="456"/>
      <c r="CT27" s="456"/>
      <c r="CU27" s="456"/>
      <c r="CV27" s="681"/>
      <c r="CW27" s="444"/>
      <c r="CX27" s="456"/>
      <c r="CY27" s="456"/>
      <c r="CZ27" s="456"/>
      <c r="DA27" s="681"/>
      <c r="DB27" s="444"/>
      <c r="DC27" s="456"/>
      <c r="DD27" s="456"/>
      <c r="DE27" s="456"/>
      <c r="DF27" s="681"/>
      <c r="DG27" s="444"/>
      <c r="DH27" s="456"/>
      <c r="DI27" s="456"/>
      <c r="DJ27" s="456"/>
      <c r="DK27" s="681"/>
      <c r="DL27" s="444"/>
      <c r="DM27" s="456"/>
      <c r="DN27" s="456"/>
      <c r="DO27" s="456"/>
      <c r="DP27" s="681"/>
      <c r="DQ27" s="444"/>
      <c r="DR27" s="456"/>
      <c r="DS27" s="456"/>
      <c r="DT27" s="456"/>
      <c r="DU27" s="681"/>
      <c r="DV27" s="400"/>
      <c r="DW27" s="420"/>
      <c r="DX27" s="420"/>
      <c r="DY27" s="420"/>
      <c r="DZ27" s="717"/>
      <c r="EA27" s="365"/>
    </row>
    <row r="28" spans="1:131" ht="26.25" customHeight="1">
      <c r="A28" s="376">
        <v>1</v>
      </c>
      <c r="B28" s="399" t="s">
        <v>236</v>
      </c>
      <c r="C28" s="419"/>
      <c r="D28" s="419"/>
      <c r="E28" s="419"/>
      <c r="F28" s="419"/>
      <c r="G28" s="419"/>
      <c r="H28" s="419"/>
      <c r="I28" s="419"/>
      <c r="J28" s="419"/>
      <c r="K28" s="419"/>
      <c r="L28" s="419"/>
      <c r="M28" s="419"/>
      <c r="N28" s="419"/>
      <c r="O28" s="419"/>
      <c r="P28" s="431"/>
      <c r="Q28" s="441">
        <v>7171</v>
      </c>
      <c r="R28" s="453"/>
      <c r="S28" s="453"/>
      <c r="T28" s="453"/>
      <c r="U28" s="453"/>
      <c r="V28" s="453">
        <v>6784</v>
      </c>
      <c r="W28" s="453"/>
      <c r="X28" s="453"/>
      <c r="Y28" s="453"/>
      <c r="Z28" s="453"/>
      <c r="AA28" s="453">
        <v>387</v>
      </c>
      <c r="AB28" s="453"/>
      <c r="AC28" s="453"/>
      <c r="AD28" s="453"/>
      <c r="AE28" s="495"/>
      <c r="AF28" s="511">
        <v>387</v>
      </c>
      <c r="AG28" s="453"/>
      <c r="AH28" s="453"/>
      <c r="AI28" s="453"/>
      <c r="AJ28" s="529"/>
      <c r="AK28" s="535">
        <v>507</v>
      </c>
      <c r="AL28" s="453"/>
      <c r="AM28" s="453"/>
      <c r="AN28" s="453"/>
      <c r="AO28" s="453"/>
      <c r="AP28" s="460" t="s">
        <v>203</v>
      </c>
      <c r="AQ28" s="450"/>
      <c r="AR28" s="450"/>
      <c r="AS28" s="450"/>
      <c r="AT28" s="450"/>
      <c r="AU28" s="460" t="s">
        <v>203</v>
      </c>
      <c r="AV28" s="450"/>
      <c r="AW28" s="450"/>
      <c r="AX28" s="450"/>
      <c r="AY28" s="450"/>
      <c r="AZ28" s="460" t="s">
        <v>203</v>
      </c>
      <c r="BA28" s="450"/>
      <c r="BB28" s="450"/>
      <c r="BC28" s="450"/>
      <c r="BD28" s="450"/>
      <c r="BE28" s="608"/>
      <c r="BF28" s="608"/>
      <c r="BG28" s="608"/>
      <c r="BH28" s="608"/>
      <c r="BI28" s="620"/>
      <c r="BJ28" s="378"/>
      <c r="BK28" s="378"/>
      <c r="BL28" s="378"/>
      <c r="BM28" s="378"/>
      <c r="BN28" s="378"/>
      <c r="BO28" s="377"/>
      <c r="BP28" s="377"/>
      <c r="BQ28" s="373">
        <v>22</v>
      </c>
      <c r="BR28" s="637"/>
      <c r="BS28" s="400"/>
      <c r="BT28" s="420"/>
      <c r="BU28" s="420"/>
      <c r="BV28" s="420"/>
      <c r="BW28" s="420"/>
      <c r="BX28" s="420"/>
      <c r="BY28" s="420"/>
      <c r="BZ28" s="420"/>
      <c r="CA28" s="420"/>
      <c r="CB28" s="420"/>
      <c r="CC28" s="420"/>
      <c r="CD28" s="420"/>
      <c r="CE28" s="420"/>
      <c r="CF28" s="420"/>
      <c r="CG28" s="432"/>
      <c r="CH28" s="444"/>
      <c r="CI28" s="456"/>
      <c r="CJ28" s="456"/>
      <c r="CK28" s="456"/>
      <c r="CL28" s="681"/>
      <c r="CM28" s="444"/>
      <c r="CN28" s="456"/>
      <c r="CO28" s="456"/>
      <c r="CP28" s="456"/>
      <c r="CQ28" s="681"/>
      <c r="CR28" s="444"/>
      <c r="CS28" s="456"/>
      <c r="CT28" s="456"/>
      <c r="CU28" s="456"/>
      <c r="CV28" s="681"/>
      <c r="CW28" s="444"/>
      <c r="CX28" s="456"/>
      <c r="CY28" s="456"/>
      <c r="CZ28" s="456"/>
      <c r="DA28" s="681"/>
      <c r="DB28" s="444"/>
      <c r="DC28" s="456"/>
      <c r="DD28" s="456"/>
      <c r="DE28" s="456"/>
      <c r="DF28" s="681"/>
      <c r="DG28" s="444"/>
      <c r="DH28" s="456"/>
      <c r="DI28" s="456"/>
      <c r="DJ28" s="456"/>
      <c r="DK28" s="681"/>
      <c r="DL28" s="444"/>
      <c r="DM28" s="456"/>
      <c r="DN28" s="456"/>
      <c r="DO28" s="456"/>
      <c r="DP28" s="681"/>
      <c r="DQ28" s="444"/>
      <c r="DR28" s="456"/>
      <c r="DS28" s="456"/>
      <c r="DT28" s="456"/>
      <c r="DU28" s="681"/>
      <c r="DV28" s="400"/>
      <c r="DW28" s="420"/>
      <c r="DX28" s="420"/>
      <c r="DY28" s="420"/>
      <c r="DZ28" s="717"/>
      <c r="EA28" s="365"/>
    </row>
    <row r="29" spans="1:131" ht="26.25" customHeight="1">
      <c r="A29" s="376">
        <v>2</v>
      </c>
      <c r="B29" s="400" t="s">
        <v>457</v>
      </c>
      <c r="C29" s="420"/>
      <c r="D29" s="420"/>
      <c r="E29" s="420"/>
      <c r="F29" s="420"/>
      <c r="G29" s="420"/>
      <c r="H29" s="420"/>
      <c r="I29" s="420"/>
      <c r="J29" s="420"/>
      <c r="K29" s="420"/>
      <c r="L29" s="420"/>
      <c r="M29" s="420"/>
      <c r="N29" s="420"/>
      <c r="O29" s="420"/>
      <c r="P29" s="432"/>
      <c r="Q29" s="438">
        <v>52</v>
      </c>
      <c r="R29" s="450"/>
      <c r="S29" s="450"/>
      <c r="T29" s="450"/>
      <c r="U29" s="450"/>
      <c r="V29" s="450">
        <v>49</v>
      </c>
      <c r="W29" s="450"/>
      <c r="X29" s="450"/>
      <c r="Y29" s="450"/>
      <c r="Z29" s="450"/>
      <c r="AA29" s="450">
        <v>3</v>
      </c>
      <c r="AB29" s="450"/>
      <c r="AC29" s="450"/>
      <c r="AD29" s="450"/>
      <c r="AE29" s="461"/>
      <c r="AF29" s="507">
        <v>3</v>
      </c>
      <c r="AG29" s="456"/>
      <c r="AH29" s="456"/>
      <c r="AI29" s="456"/>
      <c r="AJ29" s="525"/>
      <c r="AK29" s="460" t="s">
        <v>203</v>
      </c>
      <c r="AL29" s="450"/>
      <c r="AM29" s="450"/>
      <c r="AN29" s="450"/>
      <c r="AO29" s="450"/>
      <c r="AP29" s="460" t="s">
        <v>203</v>
      </c>
      <c r="AQ29" s="450"/>
      <c r="AR29" s="450"/>
      <c r="AS29" s="450"/>
      <c r="AT29" s="450"/>
      <c r="AU29" s="460" t="s">
        <v>203</v>
      </c>
      <c r="AV29" s="450"/>
      <c r="AW29" s="450"/>
      <c r="AX29" s="450"/>
      <c r="AY29" s="450"/>
      <c r="AZ29" s="460" t="s">
        <v>203</v>
      </c>
      <c r="BA29" s="450"/>
      <c r="BB29" s="450"/>
      <c r="BC29" s="450"/>
      <c r="BD29" s="450"/>
      <c r="BE29" s="565"/>
      <c r="BF29" s="565"/>
      <c r="BG29" s="565"/>
      <c r="BH29" s="565"/>
      <c r="BI29" s="588"/>
      <c r="BJ29" s="378"/>
      <c r="BK29" s="378"/>
      <c r="BL29" s="378"/>
      <c r="BM29" s="378"/>
      <c r="BN29" s="378"/>
      <c r="BO29" s="377"/>
      <c r="BP29" s="377"/>
      <c r="BQ29" s="373">
        <v>23</v>
      </c>
      <c r="BR29" s="637"/>
      <c r="BS29" s="400"/>
      <c r="BT29" s="420"/>
      <c r="BU29" s="420"/>
      <c r="BV29" s="420"/>
      <c r="BW29" s="420"/>
      <c r="BX29" s="420"/>
      <c r="BY29" s="420"/>
      <c r="BZ29" s="420"/>
      <c r="CA29" s="420"/>
      <c r="CB29" s="420"/>
      <c r="CC29" s="420"/>
      <c r="CD29" s="420"/>
      <c r="CE29" s="420"/>
      <c r="CF29" s="420"/>
      <c r="CG29" s="432"/>
      <c r="CH29" s="444"/>
      <c r="CI29" s="456"/>
      <c r="CJ29" s="456"/>
      <c r="CK29" s="456"/>
      <c r="CL29" s="681"/>
      <c r="CM29" s="444"/>
      <c r="CN29" s="456"/>
      <c r="CO29" s="456"/>
      <c r="CP29" s="456"/>
      <c r="CQ29" s="681"/>
      <c r="CR29" s="444"/>
      <c r="CS29" s="456"/>
      <c r="CT29" s="456"/>
      <c r="CU29" s="456"/>
      <c r="CV29" s="681"/>
      <c r="CW29" s="444"/>
      <c r="CX29" s="456"/>
      <c r="CY29" s="456"/>
      <c r="CZ29" s="456"/>
      <c r="DA29" s="681"/>
      <c r="DB29" s="444"/>
      <c r="DC29" s="456"/>
      <c r="DD29" s="456"/>
      <c r="DE29" s="456"/>
      <c r="DF29" s="681"/>
      <c r="DG29" s="444"/>
      <c r="DH29" s="456"/>
      <c r="DI29" s="456"/>
      <c r="DJ29" s="456"/>
      <c r="DK29" s="681"/>
      <c r="DL29" s="444"/>
      <c r="DM29" s="456"/>
      <c r="DN29" s="456"/>
      <c r="DO29" s="456"/>
      <c r="DP29" s="681"/>
      <c r="DQ29" s="444"/>
      <c r="DR29" s="456"/>
      <c r="DS29" s="456"/>
      <c r="DT29" s="456"/>
      <c r="DU29" s="681"/>
      <c r="DV29" s="400"/>
      <c r="DW29" s="420"/>
      <c r="DX29" s="420"/>
      <c r="DY29" s="420"/>
      <c r="DZ29" s="717"/>
      <c r="EA29" s="365"/>
    </row>
    <row r="30" spans="1:131" ht="26.25" customHeight="1">
      <c r="A30" s="376">
        <v>3</v>
      </c>
      <c r="B30" s="400" t="s">
        <v>29</v>
      </c>
      <c r="C30" s="420"/>
      <c r="D30" s="420"/>
      <c r="E30" s="420"/>
      <c r="F30" s="420"/>
      <c r="G30" s="420"/>
      <c r="H30" s="420"/>
      <c r="I30" s="420"/>
      <c r="J30" s="420"/>
      <c r="K30" s="420"/>
      <c r="L30" s="420"/>
      <c r="M30" s="420"/>
      <c r="N30" s="420"/>
      <c r="O30" s="420"/>
      <c r="P30" s="432"/>
      <c r="Q30" s="438">
        <v>5072</v>
      </c>
      <c r="R30" s="450"/>
      <c r="S30" s="450"/>
      <c r="T30" s="450"/>
      <c r="U30" s="450"/>
      <c r="V30" s="450">
        <v>4948</v>
      </c>
      <c r="W30" s="450"/>
      <c r="X30" s="450"/>
      <c r="Y30" s="450"/>
      <c r="Z30" s="450"/>
      <c r="AA30" s="450">
        <v>124</v>
      </c>
      <c r="AB30" s="450"/>
      <c r="AC30" s="450"/>
      <c r="AD30" s="450"/>
      <c r="AE30" s="461"/>
      <c r="AF30" s="507">
        <v>124</v>
      </c>
      <c r="AG30" s="456"/>
      <c r="AH30" s="456"/>
      <c r="AI30" s="456"/>
      <c r="AJ30" s="525"/>
      <c r="AK30" s="460">
        <v>862</v>
      </c>
      <c r="AL30" s="450"/>
      <c r="AM30" s="450"/>
      <c r="AN30" s="450"/>
      <c r="AO30" s="450"/>
      <c r="AP30" s="460" t="s">
        <v>203</v>
      </c>
      <c r="AQ30" s="450"/>
      <c r="AR30" s="450"/>
      <c r="AS30" s="450"/>
      <c r="AT30" s="450"/>
      <c r="AU30" s="460" t="s">
        <v>203</v>
      </c>
      <c r="AV30" s="450"/>
      <c r="AW30" s="450"/>
      <c r="AX30" s="450"/>
      <c r="AY30" s="450"/>
      <c r="AZ30" s="460" t="s">
        <v>203</v>
      </c>
      <c r="BA30" s="450"/>
      <c r="BB30" s="450"/>
      <c r="BC30" s="450"/>
      <c r="BD30" s="450"/>
      <c r="BE30" s="565"/>
      <c r="BF30" s="565"/>
      <c r="BG30" s="565"/>
      <c r="BH30" s="565"/>
      <c r="BI30" s="588"/>
      <c r="BJ30" s="378"/>
      <c r="BK30" s="378"/>
      <c r="BL30" s="378"/>
      <c r="BM30" s="378"/>
      <c r="BN30" s="378"/>
      <c r="BO30" s="377"/>
      <c r="BP30" s="377"/>
      <c r="BQ30" s="373">
        <v>24</v>
      </c>
      <c r="BR30" s="637"/>
      <c r="BS30" s="400"/>
      <c r="BT30" s="420"/>
      <c r="BU30" s="420"/>
      <c r="BV30" s="420"/>
      <c r="BW30" s="420"/>
      <c r="BX30" s="420"/>
      <c r="BY30" s="420"/>
      <c r="BZ30" s="420"/>
      <c r="CA30" s="420"/>
      <c r="CB30" s="420"/>
      <c r="CC30" s="420"/>
      <c r="CD30" s="420"/>
      <c r="CE30" s="420"/>
      <c r="CF30" s="420"/>
      <c r="CG30" s="432"/>
      <c r="CH30" s="444"/>
      <c r="CI30" s="456"/>
      <c r="CJ30" s="456"/>
      <c r="CK30" s="456"/>
      <c r="CL30" s="681"/>
      <c r="CM30" s="444"/>
      <c r="CN30" s="456"/>
      <c r="CO30" s="456"/>
      <c r="CP30" s="456"/>
      <c r="CQ30" s="681"/>
      <c r="CR30" s="444"/>
      <c r="CS30" s="456"/>
      <c r="CT30" s="456"/>
      <c r="CU30" s="456"/>
      <c r="CV30" s="681"/>
      <c r="CW30" s="444"/>
      <c r="CX30" s="456"/>
      <c r="CY30" s="456"/>
      <c r="CZ30" s="456"/>
      <c r="DA30" s="681"/>
      <c r="DB30" s="444"/>
      <c r="DC30" s="456"/>
      <c r="DD30" s="456"/>
      <c r="DE30" s="456"/>
      <c r="DF30" s="681"/>
      <c r="DG30" s="444"/>
      <c r="DH30" s="456"/>
      <c r="DI30" s="456"/>
      <c r="DJ30" s="456"/>
      <c r="DK30" s="681"/>
      <c r="DL30" s="444"/>
      <c r="DM30" s="456"/>
      <c r="DN30" s="456"/>
      <c r="DO30" s="456"/>
      <c r="DP30" s="681"/>
      <c r="DQ30" s="444"/>
      <c r="DR30" s="456"/>
      <c r="DS30" s="456"/>
      <c r="DT30" s="456"/>
      <c r="DU30" s="681"/>
      <c r="DV30" s="400"/>
      <c r="DW30" s="420"/>
      <c r="DX30" s="420"/>
      <c r="DY30" s="420"/>
      <c r="DZ30" s="717"/>
      <c r="EA30" s="365"/>
    </row>
    <row r="31" spans="1:131" ht="26.25" customHeight="1">
      <c r="A31" s="376">
        <v>4</v>
      </c>
      <c r="B31" s="400" t="s">
        <v>228</v>
      </c>
      <c r="C31" s="420"/>
      <c r="D31" s="420"/>
      <c r="E31" s="420"/>
      <c r="F31" s="420"/>
      <c r="G31" s="420"/>
      <c r="H31" s="420"/>
      <c r="I31" s="420"/>
      <c r="J31" s="420"/>
      <c r="K31" s="420"/>
      <c r="L31" s="420"/>
      <c r="M31" s="420"/>
      <c r="N31" s="420"/>
      <c r="O31" s="420"/>
      <c r="P31" s="432"/>
      <c r="Q31" s="438">
        <v>1012</v>
      </c>
      <c r="R31" s="450"/>
      <c r="S31" s="450"/>
      <c r="T31" s="450"/>
      <c r="U31" s="450"/>
      <c r="V31" s="450">
        <v>998</v>
      </c>
      <c r="W31" s="450"/>
      <c r="X31" s="450"/>
      <c r="Y31" s="450"/>
      <c r="Z31" s="450"/>
      <c r="AA31" s="450">
        <v>14</v>
      </c>
      <c r="AB31" s="450"/>
      <c r="AC31" s="450"/>
      <c r="AD31" s="450"/>
      <c r="AE31" s="461"/>
      <c r="AF31" s="507">
        <v>14</v>
      </c>
      <c r="AG31" s="456"/>
      <c r="AH31" s="456"/>
      <c r="AI31" s="456"/>
      <c r="AJ31" s="525"/>
      <c r="AK31" s="460">
        <v>172</v>
      </c>
      <c r="AL31" s="450"/>
      <c r="AM31" s="450"/>
      <c r="AN31" s="450"/>
      <c r="AO31" s="450"/>
      <c r="AP31" s="460" t="s">
        <v>203</v>
      </c>
      <c r="AQ31" s="450"/>
      <c r="AR31" s="450"/>
      <c r="AS31" s="450"/>
      <c r="AT31" s="450"/>
      <c r="AU31" s="460" t="s">
        <v>203</v>
      </c>
      <c r="AV31" s="450"/>
      <c r="AW31" s="450"/>
      <c r="AX31" s="450"/>
      <c r="AY31" s="450"/>
      <c r="AZ31" s="460" t="s">
        <v>203</v>
      </c>
      <c r="BA31" s="450"/>
      <c r="BB31" s="450"/>
      <c r="BC31" s="450"/>
      <c r="BD31" s="450"/>
      <c r="BE31" s="565"/>
      <c r="BF31" s="565"/>
      <c r="BG31" s="565"/>
      <c r="BH31" s="565"/>
      <c r="BI31" s="588"/>
      <c r="BJ31" s="378"/>
      <c r="BK31" s="378"/>
      <c r="BL31" s="378"/>
      <c r="BM31" s="378"/>
      <c r="BN31" s="378"/>
      <c r="BO31" s="377"/>
      <c r="BP31" s="377"/>
      <c r="BQ31" s="373">
        <v>25</v>
      </c>
      <c r="BR31" s="637"/>
      <c r="BS31" s="400"/>
      <c r="BT31" s="420"/>
      <c r="BU31" s="420"/>
      <c r="BV31" s="420"/>
      <c r="BW31" s="420"/>
      <c r="BX31" s="420"/>
      <c r="BY31" s="420"/>
      <c r="BZ31" s="420"/>
      <c r="CA31" s="420"/>
      <c r="CB31" s="420"/>
      <c r="CC31" s="420"/>
      <c r="CD31" s="420"/>
      <c r="CE31" s="420"/>
      <c r="CF31" s="420"/>
      <c r="CG31" s="432"/>
      <c r="CH31" s="444"/>
      <c r="CI31" s="456"/>
      <c r="CJ31" s="456"/>
      <c r="CK31" s="456"/>
      <c r="CL31" s="681"/>
      <c r="CM31" s="444"/>
      <c r="CN31" s="456"/>
      <c r="CO31" s="456"/>
      <c r="CP31" s="456"/>
      <c r="CQ31" s="681"/>
      <c r="CR31" s="444"/>
      <c r="CS31" s="456"/>
      <c r="CT31" s="456"/>
      <c r="CU31" s="456"/>
      <c r="CV31" s="681"/>
      <c r="CW31" s="444"/>
      <c r="CX31" s="456"/>
      <c r="CY31" s="456"/>
      <c r="CZ31" s="456"/>
      <c r="DA31" s="681"/>
      <c r="DB31" s="444"/>
      <c r="DC31" s="456"/>
      <c r="DD31" s="456"/>
      <c r="DE31" s="456"/>
      <c r="DF31" s="681"/>
      <c r="DG31" s="444"/>
      <c r="DH31" s="456"/>
      <c r="DI31" s="456"/>
      <c r="DJ31" s="456"/>
      <c r="DK31" s="681"/>
      <c r="DL31" s="444"/>
      <c r="DM31" s="456"/>
      <c r="DN31" s="456"/>
      <c r="DO31" s="456"/>
      <c r="DP31" s="681"/>
      <c r="DQ31" s="444"/>
      <c r="DR31" s="456"/>
      <c r="DS31" s="456"/>
      <c r="DT31" s="456"/>
      <c r="DU31" s="681"/>
      <c r="DV31" s="400"/>
      <c r="DW31" s="420"/>
      <c r="DX31" s="420"/>
      <c r="DY31" s="420"/>
      <c r="DZ31" s="717"/>
      <c r="EA31" s="365"/>
    </row>
    <row r="32" spans="1:131" ht="26.25" customHeight="1">
      <c r="A32" s="376">
        <v>5</v>
      </c>
      <c r="B32" s="400" t="s">
        <v>458</v>
      </c>
      <c r="C32" s="420"/>
      <c r="D32" s="420"/>
      <c r="E32" s="420"/>
      <c r="F32" s="420"/>
      <c r="G32" s="420"/>
      <c r="H32" s="420"/>
      <c r="I32" s="420"/>
      <c r="J32" s="420"/>
      <c r="K32" s="420"/>
      <c r="L32" s="420"/>
      <c r="M32" s="420"/>
      <c r="N32" s="420"/>
      <c r="O32" s="420"/>
      <c r="P32" s="432"/>
      <c r="Q32" s="438">
        <v>1296</v>
      </c>
      <c r="R32" s="450"/>
      <c r="S32" s="450"/>
      <c r="T32" s="450"/>
      <c r="U32" s="450"/>
      <c r="V32" s="450">
        <v>1160</v>
      </c>
      <c r="W32" s="450"/>
      <c r="X32" s="450"/>
      <c r="Y32" s="450"/>
      <c r="Z32" s="450"/>
      <c r="AA32" s="450">
        <v>136</v>
      </c>
      <c r="AB32" s="450"/>
      <c r="AC32" s="450"/>
      <c r="AD32" s="450"/>
      <c r="AE32" s="461"/>
      <c r="AF32" s="507">
        <v>1732</v>
      </c>
      <c r="AG32" s="456"/>
      <c r="AH32" s="456"/>
      <c r="AI32" s="456"/>
      <c r="AJ32" s="525"/>
      <c r="AK32" s="460">
        <v>7</v>
      </c>
      <c r="AL32" s="450"/>
      <c r="AM32" s="450"/>
      <c r="AN32" s="450"/>
      <c r="AO32" s="450"/>
      <c r="AP32" s="450">
        <v>2068</v>
      </c>
      <c r="AQ32" s="450"/>
      <c r="AR32" s="450"/>
      <c r="AS32" s="450"/>
      <c r="AT32" s="450"/>
      <c r="AU32" s="450">
        <v>4</v>
      </c>
      <c r="AV32" s="450"/>
      <c r="AW32" s="450"/>
      <c r="AX32" s="450"/>
      <c r="AY32" s="450"/>
      <c r="AZ32" s="460" t="s">
        <v>203</v>
      </c>
      <c r="BA32" s="450"/>
      <c r="BB32" s="450"/>
      <c r="BC32" s="450"/>
      <c r="BD32" s="450"/>
      <c r="BE32" s="565" t="s">
        <v>459</v>
      </c>
      <c r="BF32" s="565"/>
      <c r="BG32" s="565"/>
      <c r="BH32" s="565"/>
      <c r="BI32" s="588"/>
      <c r="BJ32" s="378"/>
      <c r="BK32" s="378"/>
      <c r="BL32" s="378"/>
      <c r="BM32" s="378"/>
      <c r="BN32" s="378"/>
      <c r="BO32" s="377"/>
      <c r="BP32" s="377"/>
      <c r="BQ32" s="373">
        <v>26</v>
      </c>
      <c r="BR32" s="637"/>
      <c r="BS32" s="400"/>
      <c r="BT32" s="420"/>
      <c r="BU32" s="420"/>
      <c r="BV32" s="420"/>
      <c r="BW32" s="420"/>
      <c r="BX32" s="420"/>
      <c r="BY32" s="420"/>
      <c r="BZ32" s="420"/>
      <c r="CA32" s="420"/>
      <c r="CB32" s="420"/>
      <c r="CC32" s="420"/>
      <c r="CD32" s="420"/>
      <c r="CE32" s="420"/>
      <c r="CF32" s="420"/>
      <c r="CG32" s="432"/>
      <c r="CH32" s="444"/>
      <c r="CI32" s="456"/>
      <c r="CJ32" s="456"/>
      <c r="CK32" s="456"/>
      <c r="CL32" s="681"/>
      <c r="CM32" s="444"/>
      <c r="CN32" s="456"/>
      <c r="CO32" s="456"/>
      <c r="CP32" s="456"/>
      <c r="CQ32" s="681"/>
      <c r="CR32" s="444"/>
      <c r="CS32" s="456"/>
      <c r="CT32" s="456"/>
      <c r="CU32" s="456"/>
      <c r="CV32" s="681"/>
      <c r="CW32" s="444"/>
      <c r="CX32" s="456"/>
      <c r="CY32" s="456"/>
      <c r="CZ32" s="456"/>
      <c r="DA32" s="681"/>
      <c r="DB32" s="444"/>
      <c r="DC32" s="456"/>
      <c r="DD32" s="456"/>
      <c r="DE32" s="456"/>
      <c r="DF32" s="681"/>
      <c r="DG32" s="444"/>
      <c r="DH32" s="456"/>
      <c r="DI32" s="456"/>
      <c r="DJ32" s="456"/>
      <c r="DK32" s="681"/>
      <c r="DL32" s="444"/>
      <c r="DM32" s="456"/>
      <c r="DN32" s="456"/>
      <c r="DO32" s="456"/>
      <c r="DP32" s="681"/>
      <c r="DQ32" s="444"/>
      <c r="DR32" s="456"/>
      <c r="DS32" s="456"/>
      <c r="DT32" s="456"/>
      <c r="DU32" s="681"/>
      <c r="DV32" s="400"/>
      <c r="DW32" s="420"/>
      <c r="DX32" s="420"/>
      <c r="DY32" s="420"/>
      <c r="DZ32" s="717"/>
      <c r="EA32" s="365"/>
    </row>
    <row r="33" spans="1:131" ht="26.25" customHeight="1">
      <c r="A33" s="376">
        <v>6</v>
      </c>
      <c r="B33" s="400" t="s">
        <v>461</v>
      </c>
      <c r="C33" s="420"/>
      <c r="D33" s="420"/>
      <c r="E33" s="420"/>
      <c r="F33" s="420"/>
      <c r="G33" s="420"/>
      <c r="H33" s="420"/>
      <c r="I33" s="420"/>
      <c r="J33" s="420"/>
      <c r="K33" s="420"/>
      <c r="L33" s="420"/>
      <c r="M33" s="420"/>
      <c r="N33" s="420"/>
      <c r="O33" s="420"/>
      <c r="P33" s="432"/>
      <c r="Q33" s="438">
        <v>1975</v>
      </c>
      <c r="R33" s="450"/>
      <c r="S33" s="450"/>
      <c r="T33" s="450"/>
      <c r="U33" s="450"/>
      <c r="V33" s="450">
        <v>1720</v>
      </c>
      <c r="W33" s="450"/>
      <c r="X33" s="450"/>
      <c r="Y33" s="450"/>
      <c r="Z33" s="450"/>
      <c r="AA33" s="450">
        <v>255</v>
      </c>
      <c r="AB33" s="450"/>
      <c r="AC33" s="450"/>
      <c r="AD33" s="450"/>
      <c r="AE33" s="461"/>
      <c r="AF33" s="507">
        <v>1119</v>
      </c>
      <c r="AG33" s="456"/>
      <c r="AH33" s="456"/>
      <c r="AI33" s="456"/>
      <c r="AJ33" s="525"/>
      <c r="AK33" s="460">
        <v>564</v>
      </c>
      <c r="AL33" s="450"/>
      <c r="AM33" s="450"/>
      <c r="AN33" s="450"/>
      <c r="AO33" s="450"/>
      <c r="AP33" s="450">
        <v>3565</v>
      </c>
      <c r="AQ33" s="450"/>
      <c r="AR33" s="450"/>
      <c r="AS33" s="450"/>
      <c r="AT33" s="450"/>
      <c r="AU33" s="450">
        <v>1972</v>
      </c>
      <c r="AV33" s="450"/>
      <c r="AW33" s="450"/>
      <c r="AX33" s="450"/>
      <c r="AY33" s="450"/>
      <c r="AZ33" s="460" t="s">
        <v>203</v>
      </c>
      <c r="BA33" s="450"/>
      <c r="BB33" s="450"/>
      <c r="BC33" s="450"/>
      <c r="BD33" s="450"/>
      <c r="BE33" s="565" t="s">
        <v>459</v>
      </c>
      <c r="BF33" s="565"/>
      <c r="BG33" s="565"/>
      <c r="BH33" s="565"/>
      <c r="BI33" s="588"/>
      <c r="BJ33" s="378"/>
      <c r="BK33" s="378"/>
      <c r="BL33" s="378"/>
      <c r="BM33" s="378"/>
      <c r="BN33" s="378"/>
      <c r="BO33" s="377"/>
      <c r="BP33" s="377"/>
      <c r="BQ33" s="373">
        <v>27</v>
      </c>
      <c r="BR33" s="637"/>
      <c r="BS33" s="400"/>
      <c r="BT33" s="420"/>
      <c r="BU33" s="420"/>
      <c r="BV33" s="420"/>
      <c r="BW33" s="420"/>
      <c r="BX33" s="420"/>
      <c r="BY33" s="420"/>
      <c r="BZ33" s="420"/>
      <c r="CA33" s="420"/>
      <c r="CB33" s="420"/>
      <c r="CC33" s="420"/>
      <c r="CD33" s="420"/>
      <c r="CE33" s="420"/>
      <c r="CF33" s="420"/>
      <c r="CG33" s="432"/>
      <c r="CH33" s="444"/>
      <c r="CI33" s="456"/>
      <c r="CJ33" s="456"/>
      <c r="CK33" s="456"/>
      <c r="CL33" s="681"/>
      <c r="CM33" s="444"/>
      <c r="CN33" s="456"/>
      <c r="CO33" s="456"/>
      <c r="CP33" s="456"/>
      <c r="CQ33" s="681"/>
      <c r="CR33" s="444"/>
      <c r="CS33" s="456"/>
      <c r="CT33" s="456"/>
      <c r="CU33" s="456"/>
      <c r="CV33" s="681"/>
      <c r="CW33" s="444"/>
      <c r="CX33" s="456"/>
      <c r="CY33" s="456"/>
      <c r="CZ33" s="456"/>
      <c r="DA33" s="681"/>
      <c r="DB33" s="444"/>
      <c r="DC33" s="456"/>
      <c r="DD33" s="456"/>
      <c r="DE33" s="456"/>
      <c r="DF33" s="681"/>
      <c r="DG33" s="444"/>
      <c r="DH33" s="456"/>
      <c r="DI33" s="456"/>
      <c r="DJ33" s="456"/>
      <c r="DK33" s="681"/>
      <c r="DL33" s="444"/>
      <c r="DM33" s="456"/>
      <c r="DN33" s="456"/>
      <c r="DO33" s="456"/>
      <c r="DP33" s="681"/>
      <c r="DQ33" s="444"/>
      <c r="DR33" s="456"/>
      <c r="DS33" s="456"/>
      <c r="DT33" s="456"/>
      <c r="DU33" s="681"/>
      <c r="DV33" s="400"/>
      <c r="DW33" s="420"/>
      <c r="DX33" s="420"/>
      <c r="DY33" s="420"/>
      <c r="DZ33" s="717"/>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6"/>
      <c r="BA34" s="596"/>
      <c r="BB34" s="596"/>
      <c r="BC34" s="596"/>
      <c r="BD34" s="596"/>
      <c r="BE34" s="565"/>
      <c r="BF34" s="565"/>
      <c r="BG34" s="565"/>
      <c r="BH34" s="565"/>
      <c r="BI34" s="588"/>
      <c r="BJ34" s="378"/>
      <c r="BK34" s="378"/>
      <c r="BL34" s="378"/>
      <c r="BM34" s="378"/>
      <c r="BN34" s="378"/>
      <c r="BO34" s="377"/>
      <c r="BP34" s="377"/>
      <c r="BQ34" s="373">
        <v>28</v>
      </c>
      <c r="BR34" s="637"/>
      <c r="BS34" s="400"/>
      <c r="BT34" s="420"/>
      <c r="BU34" s="420"/>
      <c r="BV34" s="420"/>
      <c r="BW34" s="420"/>
      <c r="BX34" s="420"/>
      <c r="BY34" s="420"/>
      <c r="BZ34" s="420"/>
      <c r="CA34" s="420"/>
      <c r="CB34" s="420"/>
      <c r="CC34" s="420"/>
      <c r="CD34" s="420"/>
      <c r="CE34" s="420"/>
      <c r="CF34" s="420"/>
      <c r="CG34" s="432"/>
      <c r="CH34" s="444"/>
      <c r="CI34" s="456"/>
      <c r="CJ34" s="456"/>
      <c r="CK34" s="456"/>
      <c r="CL34" s="681"/>
      <c r="CM34" s="444"/>
      <c r="CN34" s="456"/>
      <c r="CO34" s="456"/>
      <c r="CP34" s="456"/>
      <c r="CQ34" s="681"/>
      <c r="CR34" s="444"/>
      <c r="CS34" s="456"/>
      <c r="CT34" s="456"/>
      <c r="CU34" s="456"/>
      <c r="CV34" s="681"/>
      <c r="CW34" s="444"/>
      <c r="CX34" s="456"/>
      <c r="CY34" s="456"/>
      <c r="CZ34" s="456"/>
      <c r="DA34" s="681"/>
      <c r="DB34" s="444"/>
      <c r="DC34" s="456"/>
      <c r="DD34" s="456"/>
      <c r="DE34" s="456"/>
      <c r="DF34" s="681"/>
      <c r="DG34" s="444"/>
      <c r="DH34" s="456"/>
      <c r="DI34" s="456"/>
      <c r="DJ34" s="456"/>
      <c r="DK34" s="681"/>
      <c r="DL34" s="444"/>
      <c r="DM34" s="456"/>
      <c r="DN34" s="456"/>
      <c r="DO34" s="456"/>
      <c r="DP34" s="681"/>
      <c r="DQ34" s="444"/>
      <c r="DR34" s="456"/>
      <c r="DS34" s="456"/>
      <c r="DT34" s="456"/>
      <c r="DU34" s="681"/>
      <c r="DV34" s="400"/>
      <c r="DW34" s="420"/>
      <c r="DX34" s="420"/>
      <c r="DY34" s="420"/>
      <c r="DZ34" s="717"/>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6"/>
      <c r="BA35" s="596"/>
      <c r="BB35" s="596"/>
      <c r="BC35" s="596"/>
      <c r="BD35" s="596"/>
      <c r="BE35" s="565"/>
      <c r="BF35" s="565"/>
      <c r="BG35" s="565"/>
      <c r="BH35" s="565"/>
      <c r="BI35" s="588"/>
      <c r="BJ35" s="378"/>
      <c r="BK35" s="378"/>
      <c r="BL35" s="378"/>
      <c r="BM35" s="378"/>
      <c r="BN35" s="378"/>
      <c r="BO35" s="377"/>
      <c r="BP35" s="377"/>
      <c r="BQ35" s="373">
        <v>29</v>
      </c>
      <c r="BR35" s="637"/>
      <c r="BS35" s="400"/>
      <c r="BT35" s="420"/>
      <c r="BU35" s="420"/>
      <c r="BV35" s="420"/>
      <c r="BW35" s="420"/>
      <c r="BX35" s="420"/>
      <c r="BY35" s="420"/>
      <c r="BZ35" s="420"/>
      <c r="CA35" s="420"/>
      <c r="CB35" s="420"/>
      <c r="CC35" s="420"/>
      <c r="CD35" s="420"/>
      <c r="CE35" s="420"/>
      <c r="CF35" s="420"/>
      <c r="CG35" s="432"/>
      <c r="CH35" s="444"/>
      <c r="CI35" s="456"/>
      <c r="CJ35" s="456"/>
      <c r="CK35" s="456"/>
      <c r="CL35" s="681"/>
      <c r="CM35" s="444"/>
      <c r="CN35" s="456"/>
      <c r="CO35" s="456"/>
      <c r="CP35" s="456"/>
      <c r="CQ35" s="681"/>
      <c r="CR35" s="444"/>
      <c r="CS35" s="456"/>
      <c r="CT35" s="456"/>
      <c r="CU35" s="456"/>
      <c r="CV35" s="681"/>
      <c r="CW35" s="444"/>
      <c r="CX35" s="456"/>
      <c r="CY35" s="456"/>
      <c r="CZ35" s="456"/>
      <c r="DA35" s="681"/>
      <c r="DB35" s="444"/>
      <c r="DC35" s="456"/>
      <c r="DD35" s="456"/>
      <c r="DE35" s="456"/>
      <c r="DF35" s="681"/>
      <c r="DG35" s="444"/>
      <c r="DH35" s="456"/>
      <c r="DI35" s="456"/>
      <c r="DJ35" s="456"/>
      <c r="DK35" s="681"/>
      <c r="DL35" s="444"/>
      <c r="DM35" s="456"/>
      <c r="DN35" s="456"/>
      <c r="DO35" s="456"/>
      <c r="DP35" s="681"/>
      <c r="DQ35" s="444"/>
      <c r="DR35" s="456"/>
      <c r="DS35" s="456"/>
      <c r="DT35" s="456"/>
      <c r="DU35" s="681"/>
      <c r="DV35" s="400"/>
      <c r="DW35" s="420"/>
      <c r="DX35" s="420"/>
      <c r="DY35" s="420"/>
      <c r="DZ35" s="717"/>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6"/>
      <c r="BA36" s="596"/>
      <c r="BB36" s="596"/>
      <c r="BC36" s="596"/>
      <c r="BD36" s="596"/>
      <c r="BE36" s="565"/>
      <c r="BF36" s="565"/>
      <c r="BG36" s="565"/>
      <c r="BH36" s="565"/>
      <c r="BI36" s="588"/>
      <c r="BJ36" s="378"/>
      <c r="BK36" s="378"/>
      <c r="BL36" s="378"/>
      <c r="BM36" s="378"/>
      <c r="BN36" s="378"/>
      <c r="BO36" s="377"/>
      <c r="BP36" s="377"/>
      <c r="BQ36" s="373">
        <v>30</v>
      </c>
      <c r="BR36" s="637"/>
      <c r="BS36" s="400"/>
      <c r="BT36" s="420"/>
      <c r="BU36" s="420"/>
      <c r="BV36" s="420"/>
      <c r="BW36" s="420"/>
      <c r="BX36" s="420"/>
      <c r="BY36" s="420"/>
      <c r="BZ36" s="420"/>
      <c r="CA36" s="420"/>
      <c r="CB36" s="420"/>
      <c r="CC36" s="420"/>
      <c r="CD36" s="420"/>
      <c r="CE36" s="420"/>
      <c r="CF36" s="420"/>
      <c r="CG36" s="432"/>
      <c r="CH36" s="444"/>
      <c r="CI36" s="456"/>
      <c r="CJ36" s="456"/>
      <c r="CK36" s="456"/>
      <c r="CL36" s="681"/>
      <c r="CM36" s="444"/>
      <c r="CN36" s="456"/>
      <c r="CO36" s="456"/>
      <c r="CP36" s="456"/>
      <c r="CQ36" s="681"/>
      <c r="CR36" s="444"/>
      <c r="CS36" s="456"/>
      <c r="CT36" s="456"/>
      <c r="CU36" s="456"/>
      <c r="CV36" s="681"/>
      <c r="CW36" s="444"/>
      <c r="CX36" s="456"/>
      <c r="CY36" s="456"/>
      <c r="CZ36" s="456"/>
      <c r="DA36" s="681"/>
      <c r="DB36" s="444"/>
      <c r="DC36" s="456"/>
      <c r="DD36" s="456"/>
      <c r="DE36" s="456"/>
      <c r="DF36" s="681"/>
      <c r="DG36" s="444"/>
      <c r="DH36" s="456"/>
      <c r="DI36" s="456"/>
      <c r="DJ36" s="456"/>
      <c r="DK36" s="681"/>
      <c r="DL36" s="444"/>
      <c r="DM36" s="456"/>
      <c r="DN36" s="456"/>
      <c r="DO36" s="456"/>
      <c r="DP36" s="681"/>
      <c r="DQ36" s="444"/>
      <c r="DR36" s="456"/>
      <c r="DS36" s="456"/>
      <c r="DT36" s="456"/>
      <c r="DU36" s="681"/>
      <c r="DV36" s="400"/>
      <c r="DW36" s="420"/>
      <c r="DX36" s="420"/>
      <c r="DY36" s="420"/>
      <c r="DZ36" s="717"/>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6"/>
      <c r="BA37" s="596"/>
      <c r="BB37" s="596"/>
      <c r="BC37" s="596"/>
      <c r="BD37" s="596"/>
      <c r="BE37" s="565"/>
      <c r="BF37" s="565"/>
      <c r="BG37" s="565"/>
      <c r="BH37" s="565"/>
      <c r="BI37" s="588"/>
      <c r="BJ37" s="378"/>
      <c r="BK37" s="378"/>
      <c r="BL37" s="378"/>
      <c r="BM37" s="378"/>
      <c r="BN37" s="378"/>
      <c r="BO37" s="377"/>
      <c r="BP37" s="377"/>
      <c r="BQ37" s="373">
        <v>31</v>
      </c>
      <c r="BR37" s="637"/>
      <c r="BS37" s="400"/>
      <c r="BT37" s="420"/>
      <c r="BU37" s="420"/>
      <c r="BV37" s="420"/>
      <c r="BW37" s="420"/>
      <c r="BX37" s="420"/>
      <c r="BY37" s="420"/>
      <c r="BZ37" s="420"/>
      <c r="CA37" s="420"/>
      <c r="CB37" s="420"/>
      <c r="CC37" s="420"/>
      <c r="CD37" s="420"/>
      <c r="CE37" s="420"/>
      <c r="CF37" s="420"/>
      <c r="CG37" s="432"/>
      <c r="CH37" s="444"/>
      <c r="CI37" s="456"/>
      <c r="CJ37" s="456"/>
      <c r="CK37" s="456"/>
      <c r="CL37" s="681"/>
      <c r="CM37" s="444"/>
      <c r="CN37" s="456"/>
      <c r="CO37" s="456"/>
      <c r="CP37" s="456"/>
      <c r="CQ37" s="681"/>
      <c r="CR37" s="444"/>
      <c r="CS37" s="456"/>
      <c r="CT37" s="456"/>
      <c r="CU37" s="456"/>
      <c r="CV37" s="681"/>
      <c r="CW37" s="444"/>
      <c r="CX37" s="456"/>
      <c r="CY37" s="456"/>
      <c r="CZ37" s="456"/>
      <c r="DA37" s="681"/>
      <c r="DB37" s="444"/>
      <c r="DC37" s="456"/>
      <c r="DD37" s="456"/>
      <c r="DE37" s="456"/>
      <c r="DF37" s="681"/>
      <c r="DG37" s="444"/>
      <c r="DH37" s="456"/>
      <c r="DI37" s="456"/>
      <c r="DJ37" s="456"/>
      <c r="DK37" s="681"/>
      <c r="DL37" s="444"/>
      <c r="DM37" s="456"/>
      <c r="DN37" s="456"/>
      <c r="DO37" s="456"/>
      <c r="DP37" s="681"/>
      <c r="DQ37" s="444"/>
      <c r="DR37" s="456"/>
      <c r="DS37" s="456"/>
      <c r="DT37" s="456"/>
      <c r="DU37" s="681"/>
      <c r="DV37" s="400"/>
      <c r="DW37" s="420"/>
      <c r="DX37" s="420"/>
      <c r="DY37" s="420"/>
      <c r="DZ37" s="717"/>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6"/>
      <c r="BA38" s="596"/>
      <c r="BB38" s="596"/>
      <c r="BC38" s="596"/>
      <c r="BD38" s="596"/>
      <c r="BE38" s="565"/>
      <c r="BF38" s="565"/>
      <c r="BG38" s="565"/>
      <c r="BH38" s="565"/>
      <c r="BI38" s="588"/>
      <c r="BJ38" s="378"/>
      <c r="BK38" s="378"/>
      <c r="BL38" s="378"/>
      <c r="BM38" s="378"/>
      <c r="BN38" s="378"/>
      <c r="BO38" s="377"/>
      <c r="BP38" s="377"/>
      <c r="BQ38" s="373">
        <v>32</v>
      </c>
      <c r="BR38" s="637"/>
      <c r="BS38" s="400"/>
      <c r="BT38" s="420"/>
      <c r="BU38" s="420"/>
      <c r="BV38" s="420"/>
      <c r="BW38" s="420"/>
      <c r="BX38" s="420"/>
      <c r="BY38" s="420"/>
      <c r="BZ38" s="420"/>
      <c r="CA38" s="420"/>
      <c r="CB38" s="420"/>
      <c r="CC38" s="420"/>
      <c r="CD38" s="420"/>
      <c r="CE38" s="420"/>
      <c r="CF38" s="420"/>
      <c r="CG38" s="432"/>
      <c r="CH38" s="444"/>
      <c r="CI38" s="456"/>
      <c r="CJ38" s="456"/>
      <c r="CK38" s="456"/>
      <c r="CL38" s="681"/>
      <c r="CM38" s="444"/>
      <c r="CN38" s="456"/>
      <c r="CO38" s="456"/>
      <c r="CP38" s="456"/>
      <c r="CQ38" s="681"/>
      <c r="CR38" s="444"/>
      <c r="CS38" s="456"/>
      <c r="CT38" s="456"/>
      <c r="CU38" s="456"/>
      <c r="CV38" s="681"/>
      <c r="CW38" s="444"/>
      <c r="CX38" s="456"/>
      <c r="CY38" s="456"/>
      <c r="CZ38" s="456"/>
      <c r="DA38" s="681"/>
      <c r="DB38" s="444"/>
      <c r="DC38" s="456"/>
      <c r="DD38" s="456"/>
      <c r="DE38" s="456"/>
      <c r="DF38" s="681"/>
      <c r="DG38" s="444"/>
      <c r="DH38" s="456"/>
      <c r="DI38" s="456"/>
      <c r="DJ38" s="456"/>
      <c r="DK38" s="681"/>
      <c r="DL38" s="444"/>
      <c r="DM38" s="456"/>
      <c r="DN38" s="456"/>
      <c r="DO38" s="456"/>
      <c r="DP38" s="681"/>
      <c r="DQ38" s="444"/>
      <c r="DR38" s="456"/>
      <c r="DS38" s="456"/>
      <c r="DT38" s="456"/>
      <c r="DU38" s="681"/>
      <c r="DV38" s="400"/>
      <c r="DW38" s="420"/>
      <c r="DX38" s="420"/>
      <c r="DY38" s="420"/>
      <c r="DZ38" s="717"/>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6"/>
      <c r="BA39" s="596"/>
      <c r="BB39" s="596"/>
      <c r="BC39" s="596"/>
      <c r="BD39" s="596"/>
      <c r="BE39" s="565"/>
      <c r="BF39" s="565"/>
      <c r="BG39" s="565"/>
      <c r="BH39" s="565"/>
      <c r="BI39" s="588"/>
      <c r="BJ39" s="378"/>
      <c r="BK39" s="378"/>
      <c r="BL39" s="378"/>
      <c r="BM39" s="378"/>
      <c r="BN39" s="378"/>
      <c r="BO39" s="377"/>
      <c r="BP39" s="377"/>
      <c r="BQ39" s="373">
        <v>33</v>
      </c>
      <c r="BR39" s="637"/>
      <c r="BS39" s="400"/>
      <c r="BT39" s="420"/>
      <c r="BU39" s="420"/>
      <c r="BV39" s="420"/>
      <c r="BW39" s="420"/>
      <c r="BX39" s="420"/>
      <c r="BY39" s="420"/>
      <c r="BZ39" s="420"/>
      <c r="CA39" s="420"/>
      <c r="CB39" s="420"/>
      <c r="CC39" s="420"/>
      <c r="CD39" s="420"/>
      <c r="CE39" s="420"/>
      <c r="CF39" s="420"/>
      <c r="CG39" s="432"/>
      <c r="CH39" s="444"/>
      <c r="CI39" s="456"/>
      <c r="CJ39" s="456"/>
      <c r="CK39" s="456"/>
      <c r="CL39" s="681"/>
      <c r="CM39" s="444"/>
      <c r="CN39" s="456"/>
      <c r="CO39" s="456"/>
      <c r="CP39" s="456"/>
      <c r="CQ39" s="681"/>
      <c r="CR39" s="444"/>
      <c r="CS39" s="456"/>
      <c r="CT39" s="456"/>
      <c r="CU39" s="456"/>
      <c r="CV39" s="681"/>
      <c r="CW39" s="444"/>
      <c r="CX39" s="456"/>
      <c r="CY39" s="456"/>
      <c r="CZ39" s="456"/>
      <c r="DA39" s="681"/>
      <c r="DB39" s="444"/>
      <c r="DC39" s="456"/>
      <c r="DD39" s="456"/>
      <c r="DE39" s="456"/>
      <c r="DF39" s="681"/>
      <c r="DG39" s="444"/>
      <c r="DH39" s="456"/>
      <c r="DI39" s="456"/>
      <c r="DJ39" s="456"/>
      <c r="DK39" s="681"/>
      <c r="DL39" s="444"/>
      <c r="DM39" s="456"/>
      <c r="DN39" s="456"/>
      <c r="DO39" s="456"/>
      <c r="DP39" s="681"/>
      <c r="DQ39" s="444"/>
      <c r="DR39" s="456"/>
      <c r="DS39" s="456"/>
      <c r="DT39" s="456"/>
      <c r="DU39" s="681"/>
      <c r="DV39" s="400"/>
      <c r="DW39" s="420"/>
      <c r="DX39" s="420"/>
      <c r="DY39" s="420"/>
      <c r="DZ39" s="717"/>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6"/>
      <c r="BA40" s="596"/>
      <c r="BB40" s="596"/>
      <c r="BC40" s="596"/>
      <c r="BD40" s="596"/>
      <c r="BE40" s="565"/>
      <c r="BF40" s="565"/>
      <c r="BG40" s="565"/>
      <c r="BH40" s="565"/>
      <c r="BI40" s="588"/>
      <c r="BJ40" s="378"/>
      <c r="BK40" s="378"/>
      <c r="BL40" s="378"/>
      <c r="BM40" s="378"/>
      <c r="BN40" s="378"/>
      <c r="BO40" s="377"/>
      <c r="BP40" s="377"/>
      <c r="BQ40" s="373">
        <v>34</v>
      </c>
      <c r="BR40" s="637"/>
      <c r="BS40" s="400"/>
      <c r="BT40" s="420"/>
      <c r="BU40" s="420"/>
      <c r="BV40" s="420"/>
      <c r="BW40" s="420"/>
      <c r="BX40" s="420"/>
      <c r="BY40" s="420"/>
      <c r="BZ40" s="420"/>
      <c r="CA40" s="420"/>
      <c r="CB40" s="420"/>
      <c r="CC40" s="420"/>
      <c r="CD40" s="420"/>
      <c r="CE40" s="420"/>
      <c r="CF40" s="420"/>
      <c r="CG40" s="432"/>
      <c r="CH40" s="444"/>
      <c r="CI40" s="456"/>
      <c r="CJ40" s="456"/>
      <c r="CK40" s="456"/>
      <c r="CL40" s="681"/>
      <c r="CM40" s="444"/>
      <c r="CN40" s="456"/>
      <c r="CO40" s="456"/>
      <c r="CP40" s="456"/>
      <c r="CQ40" s="681"/>
      <c r="CR40" s="444"/>
      <c r="CS40" s="456"/>
      <c r="CT40" s="456"/>
      <c r="CU40" s="456"/>
      <c r="CV40" s="681"/>
      <c r="CW40" s="444"/>
      <c r="CX40" s="456"/>
      <c r="CY40" s="456"/>
      <c r="CZ40" s="456"/>
      <c r="DA40" s="681"/>
      <c r="DB40" s="444"/>
      <c r="DC40" s="456"/>
      <c r="DD40" s="456"/>
      <c r="DE40" s="456"/>
      <c r="DF40" s="681"/>
      <c r="DG40" s="444"/>
      <c r="DH40" s="456"/>
      <c r="DI40" s="456"/>
      <c r="DJ40" s="456"/>
      <c r="DK40" s="681"/>
      <c r="DL40" s="444"/>
      <c r="DM40" s="456"/>
      <c r="DN40" s="456"/>
      <c r="DO40" s="456"/>
      <c r="DP40" s="681"/>
      <c r="DQ40" s="444"/>
      <c r="DR40" s="456"/>
      <c r="DS40" s="456"/>
      <c r="DT40" s="456"/>
      <c r="DU40" s="681"/>
      <c r="DV40" s="400"/>
      <c r="DW40" s="420"/>
      <c r="DX40" s="420"/>
      <c r="DY40" s="420"/>
      <c r="DZ40" s="717"/>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6"/>
      <c r="BA41" s="596"/>
      <c r="BB41" s="596"/>
      <c r="BC41" s="596"/>
      <c r="BD41" s="596"/>
      <c r="BE41" s="565"/>
      <c r="BF41" s="565"/>
      <c r="BG41" s="565"/>
      <c r="BH41" s="565"/>
      <c r="BI41" s="588"/>
      <c r="BJ41" s="378"/>
      <c r="BK41" s="378"/>
      <c r="BL41" s="378"/>
      <c r="BM41" s="378"/>
      <c r="BN41" s="378"/>
      <c r="BO41" s="377"/>
      <c r="BP41" s="377"/>
      <c r="BQ41" s="373">
        <v>35</v>
      </c>
      <c r="BR41" s="637"/>
      <c r="BS41" s="400"/>
      <c r="BT41" s="420"/>
      <c r="BU41" s="420"/>
      <c r="BV41" s="420"/>
      <c r="BW41" s="420"/>
      <c r="BX41" s="420"/>
      <c r="BY41" s="420"/>
      <c r="BZ41" s="420"/>
      <c r="CA41" s="420"/>
      <c r="CB41" s="420"/>
      <c r="CC41" s="420"/>
      <c r="CD41" s="420"/>
      <c r="CE41" s="420"/>
      <c r="CF41" s="420"/>
      <c r="CG41" s="432"/>
      <c r="CH41" s="444"/>
      <c r="CI41" s="456"/>
      <c r="CJ41" s="456"/>
      <c r="CK41" s="456"/>
      <c r="CL41" s="681"/>
      <c r="CM41" s="444"/>
      <c r="CN41" s="456"/>
      <c r="CO41" s="456"/>
      <c r="CP41" s="456"/>
      <c r="CQ41" s="681"/>
      <c r="CR41" s="444"/>
      <c r="CS41" s="456"/>
      <c r="CT41" s="456"/>
      <c r="CU41" s="456"/>
      <c r="CV41" s="681"/>
      <c r="CW41" s="444"/>
      <c r="CX41" s="456"/>
      <c r="CY41" s="456"/>
      <c r="CZ41" s="456"/>
      <c r="DA41" s="681"/>
      <c r="DB41" s="444"/>
      <c r="DC41" s="456"/>
      <c r="DD41" s="456"/>
      <c r="DE41" s="456"/>
      <c r="DF41" s="681"/>
      <c r="DG41" s="444"/>
      <c r="DH41" s="456"/>
      <c r="DI41" s="456"/>
      <c r="DJ41" s="456"/>
      <c r="DK41" s="681"/>
      <c r="DL41" s="444"/>
      <c r="DM41" s="456"/>
      <c r="DN41" s="456"/>
      <c r="DO41" s="456"/>
      <c r="DP41" s="681"/>
      <c r="DQ41" s="444"/>
      <c r="DR41" s="456"/>
      <c r="DS41" s="456"/>
      <c r="DT41" s="456"/>
      <c r="DU41" s="681"/>
      <c r="DV41" s="400"/>
      <c r="DW41" s="420"/>
      <c r="DX41" s="420"/>
      <c r="DY41" s="420"/>
      <c r="DZ41" s="717"/>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6"/>
      <c r="BA42" s="596"/>
      <c r="BB42" s="596"/>
      <c r="BC42" s="596"/>
      <c r="BD42" s="596"/>
      <c r="BE42" s="565"/>
      <c r="BF42" s="565"/>
      <c r="BG42" s="565"/>
      <c r="BH42" s="565"/>
      <c r="BI42" s="588"/>
      <c r="BJ42" s="378"/>
      <c r="BK42" s="378"/>
      <c r="BL42" s="378"/>
      <c r="BM42" s="378"/>
      <c r="BN42" s="378"/>
      <c r="BO42" s="377"/>
      <c r="BP42" s="377"/>
      <c r="BQ42" s="373">
        <v>36</v>
      </c>
      <c r="BR42" s="637"/>
      <c r="BS42" s="400"/>
      <c r="BT42" s="420"/>
      <c r="BU42" s="420"/>
      <c r="BV42" s="420"/>
      <c r="BW42" s="420"/>
      <c r="BX42" s="420"/>
      <c r="BY42" s="420"/>
      <c r="BZ42" s="420"/>
      <c r="CA42" s="420"/>
      <c r="CB42" s="420"/>
      <c r="CC42" s="420"/>
      <c r="CD42" s="420"/>
      <c r="CE42" s="420"/>
      <c r="CF42" s="420"/>
      <c r="CG42" s="432"/>
      <c r="CH42" s="444"/>
      <c r="CI42" s="456"/>
      <c r="CJ42" s="456"/>
      <c r="CK42" s="456"/>
      <c r="CL42" s="681"/>
      <c r="CM42" s="444"/>
      <c r="CN42" s="456"/>
      <c r="CO42" s="456"/>
      <c r="CP42" s="456"/>
      <c r="CQ42" s="681"/>
      <c r="CR42" s="444"/>
      <c r="CS42" s="456"/>
      <c r="CT42" s="456"/>
      <c r="CU42" s="456"/>
      <c r="CV42" s="681"/>
      <c r="CW42" s="444"/>
      <c r="CX42" s="456"/>
      <c r="CY42" s="456"/>
      <c r="CZ42" s="456"/>
      <c r="DA42" s="681"/>
      <c r="DB42" s="444"/>
      <c r="DC42" s="456"/>
      <c r="DD42" s="456"/>
      <c r="DE42" s="456"/>
      <c r="DF42" s="681"/>
      <c r="DG42" s="444"/>
      <c r="DH42" s="456"/>
      <c r="DI42" s="456"/>
      <c r="DJ42" s="456"/>
      <c r="DK42" s="681"/>
      <c r="DL42" s="444"/>
      <c r="DM42" s="456"/>
      <c r="DN42" s="456"/>
      <c r="DO42" s="456"/>
      <c r="DP42" s="681"/>
      <c r="DQ42" s="444"/>
      <c r="DR42" s="456"/>
      <c r="DS42" s="456"/>
      <c r="DT42" s="456"/>
      <c r="DU42" s="681"/>
      <c r="DV42" s="400"/>
      <c r="DW42" s="420"/>
      <c r="DX42" s="420"/>
      <c r="DY42" s="420"/>
      <c r="DZ42" s="717"/>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6"/>
      <c r="BA43" s="596"/>
      <c r="BB43" s="596"/>
      <c r="BC43" s="596"/>
      <c r="BD43" s="596"/>
      <c r="BE43" s="565"/>
      <c r="BF43" s="565"/>
      <c r="BG43" s="565"/>
      <c r="BH43" s="565"/>
      <c r="BI43" s="588"/>
      <c r="BJ43" s="378"/>
      <c r="BK43" s="378"/>
      <c r="BL43" s="378"/>
      <c r="BM43" s="378"/>
      <c r="BN43" s="378"/>
      <c r="BO43" s="377"/>
      <c r="BP43" s="377"/>
      <c r="BQ43" s="373">
        <v>37</v>
      </c>
      <c r="BR43" s="637"/>
      <c r="BS43" s="400"/>
      <c r="BT43" s="420"/>
      <c r="BU43" s="420"/>
      <c r="BV43" s="420"/>
      <c r="BW43" s="420"/>
      <c r="BX43" s="420"/>
      <c r="BY43" s="420"/>
      <c r="BZ43" s="420"/>
      <c r="CA43" s="420"/>
      <c r="CB43" s="420"/>
      <c r="CC43" s="420"/>
      <c r="CD43" s="420"/>
      <c r="CE43" s="420"/>
      <c r="CF43" s="420"/>
      <c r="CG43" s="432"/>
      <c r="CH43" s="444"/>
      <c r="CI43" s="456"/>
      <c r="CJ43" s="456"/>
      <c r="CK43" s="456"/>
      <c r="CL43" s="681"/>
      <c r="CM43" s="444"/>
      <c r="CN43" s="456"/>
      <c r="CO43" s="456"/>
      <c r="CP43" s="456"/>
      <c r="CQ43" s="681"/>
      <c r="CR43" s="444"/>
      <c r="CS43" s="456"/>
      <c r="CT43" s="456"/>
      <c r="CU43" s="456"/>
      <c r="CV43" s="681"/>
      <c r="CW43" s="444"/>
      <c r="CX43" s="456"/>
      <c r="CY43" s="456"/>
      <c r="CZ43" s="456"/>
      <c r="DA43" s="681"/>
      <c r="DB43" s="444"/>
      <c r="DC43" s="456"/>
      <c r="DD43" s="456"/>
      <c r="DE43" s="456"/>
      <c r="DF43" s="681"/>
      <c r="DG43" s="444"/>
      <c r="DH43" s="456"/>
      <c r="DI43" s="456"/>
      <c r="DJ43" s="456"/>
      <c r="DK43" s="681"/>
      <c r="DL43" s="444"/>
      <c r="DM43" s="456"/>
      <c r="DN43" s="456"/>
      <c r="DO43" s="456"/>
      <c r="DP43" s="681"/>
      <c r="DQ43" s="444"/>
      <c r="DR43" s="456"/>
      <c r="DS43" s="456"/>
      <c r="DT43" s="456"/>
      <c r="DU43" s="681"/>
      <c r="DV43" s="400"/>
      <c r="DW43" s="420"/>
      <c r="DX43" s="420"/>
      <c r="DY43" s="420"/>
      <c r="DZ43" s="717"/>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6"/>
      <c r="BA44" s="596"/>
      <c r="BB44" s="596"/>
      <c r="BC44" s="596"/>
      <c r="BD44" s="596"/>
      <c r="BE44" s="565"/>
      <c r="BF44" s="565"/>
      <c r="BG44" s="565"/>
      <c r="BH44" s="565"/>
      <c r="BI44" s="588"/>
      <c r="BJ44" s="378"/>
      <c r="BK44" s="378"/>
      <c r="BL44" s="378"/>
      <c r="BM44" s="378"/>
      <c r="BN44" s="378"/>
      <c r="BO44" s="377"/>
      <c r="BP44" s="377"/>
      <c r="BQ44" s="373">
        <v>38</v>
      </c>
      <c r="BR44" s="637"/>
      <c r="BS44" s="400"/>
      <c r="BT44" s="420"/>
      <c r="BU44" s="420"/>
      <c r="BV44" s="420"/>
      <c r="BW44" s="420"/>
      <c r="BX44" s="420"/>
      <c r="BY44" s="420"/>
      <c r="BZ44" s="420"/>
      <c r="CA44" s="420"/>
      <c r="CB44" s="420"/>
      <c r="CC44" s="420"/>
      <c r="CD44" s="420"/>
      <c r="CE44" s="420"/>
      <c r="CF44" s="420"/>
      <c r="CG44" s="432"/>
      <c r="CH44" s="444"/>
      <c r="CI44" s="456"/>
      <c r="CJ44" s="456"/>
      <c r="CK44" s="456"/>
      <c r="CL44" s="681"/>
      <c r="CM44" s="444"/>
      <c r="CN44" s="456"/>
      <c r="CO44" s="456"/>
      <c r="CP44" s="456"/>
      <c r="CQ44" s="681"/>
      <c r="CR44" s="444"/>
      <c r="CS44" s="456"/>
      <c r="CT44" s="456"/>
      <c r="CU44" s="456"/>
      <c r="CV44" s="681"/>
      <c r="CW44" s="444"/>
      <c r="CX44" s="456"/>
      <c r="CY44" s="456"/>
      <c r="CZ44" s="456"/>
      <c r="DA44" s="681"/>
      <c r="DB44" s="444"/>
      <c r="DC44" s="456"/>
      <c r="DD44" s="456"/>
      <c r="DE44" s="456"/>
      <c r="DF44" s="681"/>
      <c r="DG44" s="444"/>
      <c r="DH44" s="456"/>
      <c r="DI44" s="456"/>
      <c r="DJ44" s="456"/>
      <c r="DK44" s="681"/>
      <c r="DL44" s="444"/>
      <c r="DM44" s="456"/>
      <c r="DN44" s="456"/>
      <c r="DO44" s="456"/>
      <c r="DP44" s="681"/>
      <c r="DQ44" s="444"/>
      <c r="DR44" s="456"/>
      <c r="DS44" s="456"/>
      <c r="DT44" s="456"/>
      <c r="DU44" s="681"/>
      <c r="DV44" s="400"/>
      <c r="DW44" s="420"/>
      <c r="DX44" s="420"/>
      <c r="DY44" s="420"/>
      <c r="DZ44" s="717"/>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6"/>
      <c r="BA45" s="596"/>
      <c r="BB45" s="596"/>
      <c r="BC45" s="596"/>
      <c r="BD45" s="596"/>
      <c r="BE45" s="565"/>
      <c r="BF45" s="565"/>
      <c r="BG45" s="565"/>
      <c r="BH45" s="565"/>
      <c r="BI45" s="588"/>
      <c r="BJ45" s="378"/>
      <c r="BK45" s="378"/>
      <c r="BL45" s="378"/>
      <c r="BM45" s="378"/>
      <c r="BN45" s="378"/>
      <c r="BO45" s="377"/>
      <c r="BP45" s="377"/>
      <c r="BQ45" s="373">
        <v>39</v>
      </c>
      <c r="BR45" s="637"/>
      <c r="BS45" s="400"/>
      <c r="BT45" s="420"/>
      <c r="BU45" s="420"/>
      <c r="BV45" s="420"/>
      <c r="BW45" s="420"/>
      <c r="BX45" s="420"/>
      <c r="BY45" s="420"/>
      <c r="BZ45" s="420"/>
      <c r="CA45" s="420"/>
      <c r="CB45" s="420"/>
      <c r="CC45" s="420"/>
      <c r="CD45" s="420"/>
      <c r="CE45" s="420"/>
      <c r="CF45" s="420"/>
      <c r="CG45" s="432"/>
      <c r="CH45" s="444"/>
      <c r="CI45" s="456"/>
      <c r="CJ45" s="456"/>
      <c r="CK45" s="456"/>
      <c r="CL45" s="681"/>
      <c r="CM45" s="444"/>
      <c r="CN45" s="456"/>
      <c r="CO45" s="456"/>
      <c r="CP45" s="456"/>
      <c r="CQ45" s="681"/>
      <c r="CR45" s="444"/>
      <c r="CS45" s="456"/>
      <c r="CT45" s="456"/>
      <c r="CU45" s="456"/>
      <c r="CV45" s="681"/>
      <c r="CW45" s="444"/>
      <c r="CX45" s="456"/>
      <c r="CY45" s="456"/>
      <c r="CZ45" s="456"/>
      <c r="DA45" s="681"/>
      <c r="DB45" s="444"/>
      <c r="DC45" s="456"/>
      <c r="DD45" s="456"/>
      <c r="DE45" s="456"/>
      <c r="DF45" s="681"/>
      <c r="DG45" s="444"/>
      <c r="DH45" s="456"/>
      <c r="DI45" s="456"/>
      <c r="DJ45" s="456"/>
      <c r="DK45" s="681"/>
      <c r="DL45" s="444"/>
      <c r="DM45" s="456"/>
      <c r="DN45" s="456"/>
      <c r="DO45" s="456"/>
      <c r="DP45" s="681"/>
      <c r="DQ45" s="444"/>
      <c r="DR45" s="456"/>
      <c r="DS45" s="456"/>
      <c r="DT45" s="456"/>
      <c r="DU45" s="681"/>
      <c r="DV45" s="400"/>
      <c r="DW45" s="420"/>
      <c r="DX45" s="420"/>
      <c r="DY45" s="420"/>
      <c r="DZ45" s="717"/>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6"/>
      <c r="BA46" s="596"/>
      <c r="BB46" s="596"/>
      <c r="BC46" s="596"/>
      <c r="BD46" s="596"/>
      <c r="BE46" s="565"/>
      <c r="BF46" s="565"/>
      <c r="BG46" s="565"/>
      <c r="BH46" s="565"/>
      <c r="BI46" s="588"/>
      <c r="BJ46" s="378"/>
      <c r="BK46" s="378"/>
      <c r="BL46" s="378"/>
      <c r="BM46" s="378"/>
      <c r="BN46" s="378"/>
      <c r="BO46" s="377"/>
      <c r="BP46" s="377"/>
      <c r="BQ46" s="373">
        <v>40</v>
      </c>
      <c r="BR46" s="637"/>
      <c r="BS46" s="400"/>
      <c r="BT46" s="420"/>
      <c r="BU46" s="420"/>
      <c r="BV46" s="420"/>
      <c r="BW46" s="420"/>
      <c r="BX46" s="420"/>
      <c r="BY46" s="420"/>
      <c r="BZ46" s="420"/>
      <c r="CA46" s="420"/>
      <c r="CB46" s="420"/>
      <c r="CC46" s="420"/>
      <c r="CD46" s="420"/>
      <c r="CE46" s="420"/>
      <c r="CF46" s="420"/>
      <c r="CG46" s="432"/>
      <c r="CH46" s="444"/>
      <c r="CI46" s="456"/>
      <c r="CJ46" s="456"/>
      <c r="CK46" s="456"/>
      <c r="CL46" s="681"/>
      <c r="CM46" s="444"/>
      <c r="CN46" s="456"/>
      <c r="CO46" s="456"/>
      <c r="CP46" s="456"/>
      <c r="CQ46" s="681"/>
      <c r="CR46" s="444"/>
      <c r="CS46" s="456"/>
      <c r="CT46" s="456"/>
      <c r="CU46" s="456"/>
      <c r="CV46" s="681"/>
      <c r="CW46" s="444"/>
      <c r="CX46" s="456"/>
      <c r="CY46" s="456"/>
      <c r="CZ46" s="456"/>
      <c r="DA46" s="681"/>
      <c r="DB46" s="444"/>
      <c r="DC46" s="456"/>
      <c r="DD46" s="456"/>
      <c r="DE46" s="456"/>
      <c r="DF46" s="681"/>
      <c r="DG46" s="444"/>
      <c r="DH46" s="456"/>
      <c r="DI46" s="456"/>
      <c r="DJ46" s="456"/>
      <c r="DK46" s="681"/>
      <c r="DL46" s="444"/>
      <c r="DM46" s="456"/>
      <c r="DN46" s="456"/>
      <c r="DO46" s="456"/>
      <c r="DP46" s="681"/>
      <c r="DQ46" s="444"/>
      <c r="DR46" s="456"/>
      <c r="DS46" s="456"/>
      <c r="DT46" s="456"/>
      <c r="DU46" s="681"/>
      <c r="DV46" s="400"/>
      <c r="DW46" s="420"/>
      <c r="DX46" s="420"/>
      <c r="DY46" s="420"/>
      <c r="DZ46" s="717"/>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6"/>
      <c r="BA47" s="596"/>
      <c r="BB47" s="596"/>
      <c r="BC47" s="596"/>
      <c r="BD47" s="596"/>
      <c r="BE47" s="565"/>
      <c r="BF47" s="565"/>
      <c r="BG47" s="565"/>
      <c r="BH47" s="565"/>
      <c r="BI47" s="588"/>
      <c r="BJ47" s="378"/>
      <c r="BK47" s="378"/>
      <c r="BL47" s="378"/>
      <c r="BM47" s="378"/>
      <c r="BN47" s="378"/>
      <c r="BO47" s="377"/>
      <c r="BP47" s="377"/>
      <c r="BQ47" s="373">
        <v>41</v>
      </c>
      <c r="BR47" s="637"/>
      <c r="BS47" s="400"/>
      <c r="BT47" s="420"/>
      <c r="BU47" s="420"/>
      <c r="BV47" s="420"/>
      <c r="BW47" s="420"/>
      <c r="BX47" s="420"/>
      <c r="BY47" s="420"/>
      <c r="BZ47" s="420"/>
      <c r="CA47" s="420"/>
      <c r="CB47" s="420"/>
      <c r="CC47" s="420"/>
      <c r="CD47" s="420"/>
      <c r="CE47" s="420"/>
      <c r="CF47" s="420"/>
      <c r="CG47" s="432"/>
      <c r="CH47" s="444"/>
      <c r="CI47" s="456"/>
      <c r="CJ47" s="456"/>
      <c r="CK47" s="456"/>
      <c r="CL47" s="681"/>
      <c r="CM47" s="444"/>
      <c r="CN47" s="456"/>
      <c r="CO47" s="456"/>
      <c r="CP47" s="456"/>
      <c r="CQ47" s="681"/>
      <c r="CR47" s="444"/>
      <c r="CS47" s="456"/>
      <c r="CT47" s="456"/>
      <c r="CU47" s="456"/>
      <c r="CV47" s="681"/>
      <c r="CW47" s="444"/>
      <c r="CX47" s="456"/>
      <c r="CY47" s="456"/>
      <c r="CZ47" s="456"/>
      <c r="DA47" s="681"/>
      <c r="DB47" s="444"/>
      <c r="DC47" s="456"/>
      <c r="DD47" s="456"/>
      <c r="DE47" s="456"/>
      <c r="DF47" s="681"/>
      <c r="DG47" s="444"/>
      <c r="DH47" s="456"/>
      <c r="DI47" s="456"/>
      <c r="DJ47" s="456"/>
      <c r="DK47" s="681"/>
      <c r="DL47" s="444"/>
      <c r="DM47" s="456"/>
      <c r="DN47" s="456"/>
      <c r="DO47" s="456"/>
      <c r="DP47" s="681"/>
      <c r="DQ47" s="444"/>
      <c r="DR47" s="456"/>
      <c r="DS47" s="456"/>
      <c r="DT47" s="456"/>
      <c r="DU47" s="681"/>
      <c r="DV47" s="400"/>
      <c r="DW47" s="420"/>
      <c r="DX47" s="420"/>
      <c r="DY47" s="420"/>
      <c r="DZ47" s="717"/>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6"/>
      <c r="BA48" s="596"/>
      <c r="BB48" s="596"/>
      <c r="BC48" s="596"/>
      <c r="BD48" s="596"/>
      <c r="BE48" s="565"/>
      <c r="BF48" s="565"/>
      <c r="BG48" s="565"/>
      <c r="BH48" s="565"/>
      <c r="BI48" s="588"/>
      <c r="BJ48" s="378"/>
      <c r="BK48" s="378"/>
      <c r="BL48" s="378"/>
      <c r="BM48" s="378"/>
      <c r="BN48" s="378"/>
      <c r="BO48" s="377"/>
      <c r="BP48" s="377"/>
      <c r="BQ48" s="373">
        <v>42</v>
      </c>
      <c r="BR48" s="637"/>
      <c r="BS48" s="400"/>
      <c r="BT48" s="420"/>
      <c r="BU48" s="420"/>
      <c r="BV48" s="420"/>
      <c r="BW48" s="420"/>
      <c r="BX48" s="420"/>
      <c r="BY48" s="420"/>
      <c r="BZ48" s="420"/>
      <c r="CA48" s="420"/>
      <c r="CB48" s="420"/>
      <c r="CC48" s="420"/>
      <c r="CD48" s="420"/>
      <c r="CE48" s="420"/>
      <c r="CF48" s="420"/>
      <c r="CG48" s="432"/>
      <c r="CH48" s="444"/>
      <c r="CI48" s="456"/>
      <c r="CJ48" s="456"/>
      <c r="CK48" s="456"/>
      <c r="CL48" s="681"/>
      <c r="CM48" s="444"/>
      <c r="CN48" s="456"/>
      <c r="CO48" s="456"/>
      <c r="CP48" s="456"/>
      <c r="CQ48" s="681"/>
      <c r="CR48" s="444"/>
      <c r="CS48" s="456"/>
      <c r="CT48" s="456"/>
      <c r="CU48" s="456"/>
      <c r="CV48" s="681"/>
      <c r="CW48" s="444"/>
      <c r="CX48" s="456"/>
      <c r="CY48" s="456"/>
      <c r="CZ48" s="456"/>
      <c r="DA48" s="681"/>
      <c r="DB48" s="444"/>
      <c r="DC48" s="456"/>
      <c r="DD48" s="456"/>
      <c r="DE48" s="456"/>
      <c r="DF48" s="681"/>
      <c r="DG48" s="444"/>
      <c r="DH48" s="456"/>
      <c r="DI48" s="456"/>
      <c r="DJ48" s="456"/>
      <c r="DK48" s="681"/>
      <c r="DL48" s="444"/>
      <c r="DM48" s="456"/>
      <c r="DN48" s="456"/>
      <c r="DO48" s="456"/>
      <c r="DP48" s="681"/>
      <c r="DQ48" s="444"/>
      <c r="DR48" s="456"/>
      <c r="DS48" s="456"/>
      <c r="DT48" s="456"/>
      <c r="DU48" s="681"/>
      <c r="DV48" s="400"/>
      <c r="DW48" s="420"/>
      <c r="DX48" s="420"/>
      <c r="DY48" s="420"/>
      <c r="DZ48" s="717"/>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6"/>
      <c r="BA49" s="596"/>
      <c r="BB49" s="596"/>
      <c r="BC49" s="596"/>
      <c r="BD49" s="596"/>
      <c r="BE49" s="565"/>
      <c r="BF49" s="565"/>
      <c r="BG49" s="565"/>
      <c r="BH49" s="565"/>
      <c r="BI49" s="588"/>
      <c r="BJ49" s="378"/>
      <c r="BK49" s="378"/>
      <c r="BL49" s="378"/>
      <c r="BM49" s="378"/>
      <c r="BN49" s="378"/>
      <c r="BO49" s="377"/>
      <c r="BP49" s="377"/>
      <c r="BQ49" s="373">
        <v>43</v>
      </c>
      <c r="BR49" s="637"/>
      <c r="BS49" s="400"/>
      <c r="BT49" s="420"/>
      <c r="BU49" s="420"/>
      <c r="BV49" s="420"/>
      <c r="BW49" s="420"/>
      <c r="BX49" s="420"/>
      <c r="BY49" s="420"/>
      <c r="BZ49" s="420"/>
      <c r="CA49" s="420"/>
      <c r="CB49" s="420"/>
      <c r="CC49" s="420"/>
      <c r="CD49" s="420"/>
      <c r="CE49" s="420"/>
      <c r="CF49" s="420"/>
      <c r="CG49" s="432"/>
      <c r="CH49" s="444"/>
      <c r="CI49" s="456"/>
      <c r="CJ49" s="456"/>
      <c r="CK49" s="456"/>
      <c r="CL49" s="681"/>
      <c r="CM49" s="444"/>
      <c r="CN49" s="456"/>
      <c r="CO49" s="456"/>
      <c r="CP49" s="456"/>
      <c r="CQ49" s="681"/>
      <c r="CR49" s="444"/>
      <c r="CS49" s="456"/>
      <c r="CT49" s="456"/>
      <c r="CU49" s="456"/>
      <c r="CV49" s="681"/>
      <c r="CW49" s="444"/>
      <c r="CX49" s="456"/>
      <c r="CY49" s="456"/>
      <c r="CZ49" s="456"/>
      <c r="DA49" s="681"/>
      <c r="DB49" s="444"/>
      <c r="DC49" s="456"/>
      <c r="DD49" s="456"/>
      <c r="DE49" s="456"/>
      <c r="DF49" s="681"/>
      <c r="DG49" s="444"/>
      <c r="DH49" s="456"/>
      <c r="DI49" s="456"/>
      <c r="DJ49" s="456"/>
      <c r="DK49" s="681"/>
      <c r="DL49" s="444"/>
      <c r="DM49" s="456"/>
      <c r="DN49" s="456"/>
      <c r="DO49" s="456"/>
      <c r="DP49" s="681"/>
      <c r="DQ49" s="444"/>
      <c r="DR49" s="456"/>
      <c r="DS49" s="456"/>
      <c r="DT49" s="456"/>
      <c r="DU49" s="681"/>
      <c r="DV49" s="400"/>
      <c r="DW49" s="420"/>
      <c r="DX49" s="420"/>
      <c r="DY49" s="420"/>
      <c r="DZ49" s="717"/>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7"/>
      <c r="BA50" s="597"/>
      <c r="BB50" s="597"/>
      <c r="BC50" s="597"/>
      <c r="BD50" s="597"/>
      <c r="BE50" s="565"/>
      <c r="BF50" s="565"/>
      <c r="BG50" s="565"/>
      <c r="BH50" s="565"/>
      <c r="BI50" s="588"/>
      <c r="BJ50" s="378"/>
      <c r="BK50" s="378"/>
      <c r="BL50" s="378"/>
      <c r="BM50" s="378"/>
      <c r="BN50" s="378"/>
      <c r="BO50" s="377"/>
      <c r="BP50" s="377"/>
      <c r="BQ50" s="373">
        <v>44</v>
      </c>
      <c r="BR50" s="637"/>
      <c r="BS50" s="400"/>
      <c r="BT50" s="420"/>
      <c r="BU50" s="420"/>
      <c r="BV50" s="420"/>
      <c r="BW50" s="420"/>
      <c r="BX50" s="420"/>
      <c r="BY50" s="420"/>
      <c r="BZ50" s="420"/>
      <c r="CA50" s="420"/>
      <c r="CB50" s="420"/>
      <c r="CC50" s="420"/>
      <c r="CD50" s="420"/>
      <c r="CE50" s="420"/>
      <c r="CF50" s="420"/>
      <c r="CG50" s="432"/>
      <c r="CH50" s="444"/>
      <c r="CI50" s="456"/>
      <c r="CJ50" s="456"/>
      <c r="CK50" s="456"/>
      <c r="CL50" s="681"/>
      <c r="CM50" s="444"/>
      <c r="CN50" s="456"/>
      <c r="CO50" s="456"/>
      <c r="CP50" s="456"/>
      <c r="CQ50" s="681"/>
      <c r="CR50" s="444"/>
      <c r="CS50" s="456"/>
      <c r="CT50" s="456"/>
      <c r="CU50" s="456"/>
      <c r="CV50" s="681"/>
      <c r="CW50" s="444"/>
      <c r="CX50" s="456"/>
      <c r="CY50" s="456"/>
      <c r="CZ50" s="456"/>
      <c r="DA50" s="681"/>
      <c r="DB50" s="444"/>
      <c r="DC50" s="456"/>
      <c r="DD50" s="456"/>
      <c r="DE50" s="456"/>
      <c r="DF50" s="681"/>
      <c r="DG50" s="444"/>
      <c r="DH50" s="456"/>
      <c r="DI50" s="456"/>
      <c r="DJ50" s="456"/>
      <c r="DK50" s="681"/>
      <c r="DL50" s="444"/>
      <c r="DM50" s="456"/>
      <c r="DN50" s="456"/>
      <c r="DO50" s="456"/>
      <c r="DP50" s="681"/>
      <c r="DQ50" s="444"/>
      <c r="DR50" s="456"/>
      <c r="DS50" s="456"/>
      <c r="DT50" s="456"/>
      <c r="DU50" s="681"/>
      <c r="DV50" s="400"/>
      <c r="DW50" s="420"/>
      <c r="DX50" s="420"/>
      <c r="DY50" s="420"/>
      <c r="DZ50" s="717"/>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7"/>
      <c r="BA51" s="597"/>
      <c r="BB51" s="597"/>
      <c r="BC51" s="597"/>
      <c r="BD51" s="597"/>
      <c r="BE51" s="565"/>
      <c r="BF51" s="565"/>
      <c r="BG51" s="565"/>
      <c r="BH51" s="565"/>
      <c r="BI51" s="588"/>
      <c r="BJ51" s="378"/>
      <c r="BK51" s="378"/>
      <c r="BL51" s="378"/>
      <c r="BM51" s="378"/>
      <c r="BN51" s="378"/>
      <c r="BO51" s="377"/>
      <c r="BP51" s="377"/>
      <c r="BQ51" s="373">
        <v>45</v>
      </c>
      <c r="BR51" s="637"/>
      <c r="BS51" s="400"/>
      <c r="BT51" s="420"/>
      <c r="BU51" s="420"/>
      <c r="BV51" s="420"/>
      <c r="BW51" s="420"/>
      <c r="BX51" s="420"/>
      <c r="BY51" s="420"/>
      <c r="BZ51" s="420"/>
      <c r="CA51" s="420"/>
      <c r="CB51" s="420"/>
      <c r="CC51" s="420"/>
      <c r="CD51" s="420"/>
      <c r="CE51" s="420"/>
      <c r="CF51" s="420"/>
      <c r="CG51" s="432"/>
      <c r="CH51" s="444"/>
      <c r="CI51" s="456"/>
      <c r="CJ51" s="456"/>
      <c r="CK51" s="456"/>
      <c r="CL51" s="681"/>
      <c r="CM51" s="444"/>
      <c r="CN51" s="456"/>
      <c r="CO51" s="456"/>
      <c r="CP51" s="456"/>
      <c r="CQ51" s="681"/>
      <c r="CR51" s="444"/>
      <c r="CS51" s="456"/>
      <c r="CT51" s="456"/>
      <c r="CU51" s="456"/>
      <c r="CV51" s="681"/>
      <c r="CW51" s="444"/>
      <c r="CX51" s="456"/>
      <c r="CY51" s="456"/>
      <c r="CZ51" s="456"/>
      <c r="DA51" s="681"/>
      <c r="DB51" s="444"/>
      <c r="DC51" s="456"/>
      <c r="DD51" s="456"/>
      <c r="DE51" s="456"/>
      <c r="DF51" s="681"/>
      <c r="DG51" s="444"/>
      <c r="DH51" s="456"/>
      <c r="DI51" s="456"/>
      <c r="DJ51" s="456"/>
      <c r="DK51" s="681"/>
      <c r="DL51" s="444"/>
      <c r="DM51" s="456"/>
      <c r="DN51" s="456"/>
      <c r="DO51" s="456"/>
      <c r="DP51" s="681"/>
      <c r="DQ51" s="444"/>
      <c r="DR51" s="456"/>
      <c r="DS51" s="456"/>
      <c r="DT51" s="456"/>
      <c r="DU51" s="681"/>
      <c r="DV51" s="400"/>
      <c r="DW51" s="420"/>
      <c r="DX51" s="420"/>
      <c r="DY51" s="420"/>
      <c r="DZ51" s="717"/>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7"/>
      <c r="BA52" s="597"/>
      <c r="BB52" s="597"/>
      <c r="BC52" s="597"/>
      <c r="BD52" s="597"/>
      <c r="BE52" s="565"/>
      <c r="BF52" s="565"/>
      <c r="BG52" s="565"/>
      <c r="BH52" s="565"/>
      <c r="BI52" s="588"/>
      <c r="BJ52" s="378"/>
      <c r="BK52" s="378"/>
      <c r="BL52" s="378"/>
      <c r="BM52" s="378"/>
      <c r="BN52" s="378"/>
      <c r="BO52" s="377"/>
      <c r="BP52" s="377"/>
      <c r="BQ52" s="373">
        <v>46</v>
      </c>
      <c r="BR52" s="637"/>
      <c r="BS52" s="400"/>
      <c r="BT52" s="420"/>
      <c r="BU52" s="420"/>
      <c r="BV52" s="420"/>
      <c r="BW52" s="420"/>
      <c r="BX52" s="420"/>
      <c r="BY52" s="420"/>
      <c r="BZ52" s="420"/>
      <c r="CA52" s="420"/>
      <c r="CB52" s="420"/>
      <c r="CC52" s="420"/>
      <c r="CD52" s="420"/>
      <c r="CE52" s="420"/>
      <c r="CF52" s="420"/>
      <c r="CG52" s="432"/>
      <c r="CH52" s="444"/>
      <c r="CI52" s="456"/>
      <c r="CJ52" s="456"/>
      <c r="CK52" s="456"/>
      <c r="CL52" s="681"/>
      <c r="CM52" s="444"/>
      <c r="CN52" s="456"/>
      <c r="CO52" s="456"/>
      <c r="CP52" s="456"/>
      <c r="CQ52" s="681"/>
      <c r="CR52" s="444"/>
      <c r="CS52" s="456"/>
      <c r="CT52" s="456"/>
      <c r="CU52" s="456"/>
      <c r="CV52" s="681"/>
      <c r="CW52" s="444"/>
      <c r="CX52" s="456"/>
      <c r="CY52" s="456"/>
      <c r="CZ52" s="456"/>
      <c r="DA52" s="681"/>
      <c r="DB52" s="444"/>
      <c r="DC52" s="456"/>
      <c r="DD52" s="456"/>
      <c r="DE52" s="456"/>
      <c r="DF52" s="681"/>
      <c r="DG52" s="444"/>
      <c r="DH52" s="456"/>
      <c r="DI52" s="456"/>
      <c r="DJ52" s="456"/>
      <c r="DK52" s="681"/>
      <c r="DL52" s="444"/>
      <c r="DM52" s="456"/>
      <c r="DN52" s="456"/>
      <c r="DO52" s="456"/>
      <c r="DP52" s="681"/>
      <c r="DQ52" s="444"/>
      <c r="DR52" s="456"/>
      <c r="DS52" s="456"/>
      <c r="DT52" s="456"/>
      <c r="DU52" s="681"/>
      <c r="DV52" s="400"/>
      <c r="DW52" s="420"/>
      <c r="DX52" s="420"/>
      <c r="DY52" s="420"/>
      <c r="DZ52" s="717"/>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7"/>
      <c r="BA53" s="597"/>
      <c r="BB53" s="597"/>
      <c r="BC53" s="597"/>
      <c r="BD53" s="597"/>
      <c r="BE53" s="565"/>
      <c r="BF53" s="565"/>
      <c r="BG53" s="565"/>
      <c r="BH53" s="565"/>
      <c r="BI53" s="588"/>
      <c r="BJ53" s="378"/>
      <c r="BK53" s="378"/>
      <c r="BL53" s="378"/>
      <c r="BM53" s="378"/>
      <c r="BN53" s="378"/>
      <c r="BO53" s="377"/>
      <c r="BP53" s="377"/>
      <c r="BQ53" s="373">
        <v>47</v>
      </c>
      <c r="BR53" s="637"/>
      <c r="BS53" s="400"/>
      <c r="BT53" s="420"/>
      <c r="BU53" s="420"/>
      <c r="BV53" s="420"/>
      <c r="BW53" s="420"/>
      <c r="BX53" s="420"/>
      <c r="BY53" s="420"/>
      <c r="BZ53" s="420"/>
      <c r="CA53" s="420"/>
      <c r="CB53" s="420"/>
      <c r="CC53" s="420"/>
      <c r="CD53" s="420"/>
      <c r="CE53" s="420"/>
      <c r="CF53" s="420"/>
      <c r="CG53" s="432"/>
      <c r="CH53" s="444"/>
      <c r="CI53" s="456"/>
      <c r="CJ53" s="456"/>
      <c r="CK53" s="456"/>
      <c r="CL53" s="681"/>
      <c r="CM53" s="444"/>
      <c r="CN53" s="456"/>
      <c r="CO53" s="456"/>
      <c r="CP53" s="456"/>
      <c r="CQ53" s="681"/>
      <c r="CR53" s="444"/>
      <c r="CS53" s="456"/>
      <c r="CT53" s="456"/>
      <c r="CU53" s="456"/>
      <c r="CV53" s="681"/>
      <c r="CW53" s="444"/>
      <c r="CX53" s="456"/>
      <c r="CY53" s="456"/>
      <c r="CZ53" s="456"/>
      <c r="DA53" s="681"/>
      <c r="DB53" s="444"/>
      <c r="DC53" s="456"/>
      <c r="DD53" s="456"/>
      <c r="DE53" s="456"/>
      <c r="DF53" s="681"/>
      <c r="DG53" s="444"/>
      <c r="DH53" s="456"/>
      <c r="DI53" s="456"/>
      <c r="DJ53" s="456"/>
      <c r="DK53" s="681"/>
      <c r="DL53" s="444"/>
      <c r="DM53" s="456"/>
      <c r="DN53" s="456"/>
      <c r="DO53" s="456"/>
      <c r="DP53" s="681"/>
      <c r="DQ53" s="444"/>
      <c r="DR53" s="456"/>
      <c r="DS53" s="456"/>
      <c r="DT53" s="456"/>
      <c r="DU53" s="681"/>
      <c r="DV53" s="400"/>
      <c r="DW53" s="420"/>
      <c r="DX53" s="420"/>
      <c r="DY53" s="420"/>
      <c r="DZ53" s="717"/>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7"/>
      <c r="BA54" s="597"/>
      <c r="BB54" s="597"/>
      <c r="BC54" s="597"/>
      <c r="BD54" s="597"/>
      <c r="BE54" s="565"/>
      <c r="BF54" s="565"/>
      <c r="BG54" s="565"/>
      <c r="BH54" s="565"/>
      <c r="BI54" s="588"/>
      <c r="BJ54" s="378"/>
      <c r="BK54" s="378"/>
      <c r="BL54" s="378"/>
      <c r="BM54" s="378"/>
      <c r="BN54" s="378"/>
      <c r="BO54" s="377"/>
      <c r="BP54" s="377"/>
      <c r="BQ54" s="373">
        <v>48</v>
      </c>
      <c r="BR54" s="637"/>
      <c r="BS54" s="400"/>
      <c r="BT54" s="420"/>
      <c r="BU54" s="420"/>
      <c r="BV54" s="420"/>
      <c r="BW54" s="420"/>
      <c r="BX54" s="420"/>
      <c r="BY54" s="420"/>
      <c r="BZ54" s="420"/>
      <c r="CA54" s="420"/>
      <c r="CB54" s="420"/>
      <c r="CC54" s="420"/>
      <c r="CD54" s="420"/>
      <c r="CE54" s="420"/>
      <c r="CF54" s="420"/>
      <c r="CG54" s="432"/>
      <c r="CH54" s="444"/>
      <c r="CI54" s="456"/>
      <c r="CJ54" s="456"/>
      <c r="CK54" s="456"/>
      <c r="CL54" s="681"/>
      <c r="CM54" s="444"/>
      <c r="CN54" s="456"/>
      <c r="CO54" s="456"/>
      <c r="CP54" s="456"/>
      <c r="CQ54" s="681"/>
      <c r="CR54" s="444"/>
      <c r="CS54" s="456"/>
      <c r="CT54" s="456"/>
      <c r="CU54" s="456"/>
      <c r="CV54" s="681"/>
      <c r="CW54" s="444"/>
      <c r="CX54" s="456"/>
      <c r="CY54" s="456"/>
      <c r="CZ54" s="456"/>
      <c r="DA54" s="681"/>
      <c r="DB54" s="444"/>
      <c r="DC54" s="456"/>
      <c r="DD54" s="456"/>
      <c r="DE54" s="456"/>
      <c r="DF54" s="681"/>
      <c r="DG54" s="444"/>
      <c r="DH54" s="456"/>
      <c r="DI54" s="456"/>
      <c r="DJ54" s="456"/>
      <c r="DK54" s="681"/>
      <c r="DL54" s="444"/>
      <c r="DM54" s="456"/>
      <c r="DN54" s="456"/>
      <c r="DO54" s="456"/>
      <c r="DP54" s="681"/>
      <c r="DQ54" s="444"/>
      <c r="DR54" s="456"/>
      <c r="DS54" s="456"/>
      <c r="DT54" s="456"/>
      <c r="DU54" s="681"/>
      <c r="DV54" s="400"/>
      <c r="DW54" s="420"/>
      <c r="DX54" s="420"/>
      <c r="DY54" s="420"/>
      <c r="DZ54" s="717"/>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7"/>
      <c r="BA55" s="597"/>
      <c r="BB55" s="597"/>
      <c r="BC55" s="597"/>
      <c r="BD55" s="597"/>
      <c r="BE55" s="565"/>
      <c r="BF55" s="565"/>
      <c r="BG55" s="565"/>
      <c r="BH55" s="565"/>
      <c r="BI55" s="588"/>
      <c r="BJ55" s="378"/>
      <c r="BK55" s="378"/>
      <c r="BL55" s="378"/>
      <c r="BM55" s="378"/>
      <c r="BN55" s="378"/>
      <c r="BO55" s="377"/>
      <c r="BP55" s="377"/>
      <c r="BQ55" s="373">
        <v>49</v>
      </c>
      <c r="BR55" s="637"/>
      <c r="BS55" s="400"/>
      <c r="BT55" s="420"/>
      <c r="BU55" s="420"/>
      <c r="BV55" s="420"/>
      <c r="BW55" s="420"/>
      <c r="BX55" s="420"/>
      <c r="BY55" s="420"/>
      <c r="BZ55" s="420"/>
      <c r="CA55" s="420"/>
      <c r="CB55" s="420"/>
      <c r="CC55" s="420"/>
      <c r="CD55" s="420"/>
      <c r="CE55" s="420"/>
      <c r="CF55" s="420"/>
      <c r="CG55" s="432"/>
      <c r="CH55" s="444"/>
      <c r="CI55" s="456"/>
      <c r="CJ55" s="456"/>
      <c r="CK55" s="456"/>
      <c r="CL55" s="681"/>
      <c r="CM55" s="444"/>
      <c r="CN55" s="456"/>
      <c r="CO55" s="456"/>
      <c r="CP55" s="456"/>
      <c r="CQ55" s="681"/>
      <c r="CR55" s="444"/>
      <c r="CS55" s="456"/>
      <c r="CT55" s="456"/>
      <c r="CU55" s="456"/>
      <c r="CV55" s="681"/>
      <c r="CW55" s="444"/>
      <c r="CX55" s="456"/>
      <c r="CY55" s="456"/>
      <c r="CZ55" s="456"/>
      <c r="DA55" s="681"/>
      <c r="DB55" s="444"/>
      <c r="DC55" s="456"/>
      <c r="DD55" s="456"/>
      <c r="DE55" s="456"/>
      <c r="DF55" s="681"/>
      <c r="DG55" s="444"/>
      <c r="DH55" s="456"/>
      <c r="DI55" s="456"/>
      <c r="DJ55" s="456"/>
      <c r="DK55" s="681"/>
      <c r="DL55" s="444"/>
      <c r="DM55" s="456"/>
      <c r="DN55" s="456"/>
      <c r="DO55" s="456"/>
      <c r="DP55" s="681"/>
      <c r="DQ55" s="444"/>
      <c r="DR55" s="456"/>
      <c r="DS55" s="456"/>
      <c r="DT55" s="456"/>
      <c r="DU55" s="681"/>
      <c r="DV55" s="400"/>
      <c r="DW55" s="420"/>
      <c r="DX55" s="420"/>
      <c r="DY55" s="420"/>
      <c r="DZ55" s="717"/>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7"/>
      <c r="BA56" s="597"/>
      <c r="BB56" s="597"/>
      <c r="BC56" s="597"/>
      <c r="BD56" s="597"/>
      <c r="BE56" s="565"/>
      <c r="BF56" s="565"/>
      <c r="BG56" s="565"/>
      <c r="BH56" s="565"/>
      <c r="BI56" s="588"/>
      <c r="BJ56" s="378"/>
      <c r="BK56" s="378"/>
      <c r="BL56" s="378"/>
      <c r="BM56" s="378"/>
      <c r="BN56" s="378"/>
      <c r="BO56" s="377"/>
      <c r="BP56" s="377"/>
      <c r="BQ56" s="373">
        <v>50</v>
      </c>
      <c r="BR56" s="637"/>
      <c r="BS56" s="400"/>
      <c r="BT56" s="420"/>
      <c r="BU56" s="420"/>
      <c r="BV56" s="420"/>
      <c r="BW56" s="420"/>
      <c r="BX56" s="420"/>
      <c r="BY56" s="420"/>
      <c r="BZ56" s="420"/>
      <c r="CA56" s="420"/>
      <c r="CB56" s="420"/>
      <c r="CC56" s="420"/>
      <c r="CD56" s="420"/>
      <c r="CE56" s="420"/>
      <c r="CF56" s="420"/>
      <c r="CG56" s="432"/>
      <c r="CH56" s="444"/>
      <c r="CI56" s="456"/>
      <c r="CJ56" s="456"/>
      <c r="CK56" s="456"/>
      <c r="CL56" s="681"/>
      <c r="CM56" s="444"/>
      <c r="CN56" s="456"/>
      <c r="CO56" s="456"/>
      <c r="CP56" s="456"/>
      <c r="CQ56" s="681"/>
      <c r="CR56" s="444"/>
      <c r="CS56" s="456"/>
      <c r="CT56" s="456"/>
      <c r="CU56" s="456"/>
      <c r="CV56" s="681"/>
      <c r="CW56" s="444"/>
      <c r="CX56" s="456"/>
      <c r="CY56" s="456"/>
      <c r="CZ56" s="456"/>
      <c r="DA56" s="681"/>
      <c r="DB56" s="444"/>
      <c r="DC56" s="456"/>
      <c r="DD56" s="456"/>
      <c r="DE56" s="456"/>
      <c r="DF56" s="681"/>
      <c r="DG56" s="444"/>
      <c r="DH56" s="456"/>
      <c r="DI56" s="456"/>
      <c r="DJ56" s="456"/>
      <c r="DK56" s="681"/>
      <c r="DL56" s="444"/>
      <c r="DM56" s="456"/>
      <c r="DN56" s="456"/>
      <c r="DO56" s="456"/>
      <c r="DP56" s="681"/>
      <c r="DQ56" s="444"/>
      <c r="DR56" s="456"/>
      <c r="DS56" s="456"/>
      <c r="DT56" s="456"/>
      <c r="DU56" s="681"/>
      <c r="DV56" s="400"/>
      <c r="DW56" s="420"/>
      <c r="DX56" s="420"/>
      <c r="DY56" s="420"/>
      <c r="DZ56" s="717"/>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7"/>
      <c r="BA57" s="597"/>
      <c r="BB57" s="597"/>
      <c r="BC57" s="597"/>
      <c r="BD57" s="597"/>
      <c r="BE57" s="565"/>
      <c r="BF57" s="565"/>
      <c r="BG57" s="565"/>
      <c r="BH57" s="565"/>
      <c r="BI57" s="588"/>
      <c r="BJ57" s="378"/>
      <c r="BK57" s="378"/>
      <c r="BL57" s="378"/>
      <c r="BM57" s="378"/>
      <c r="BN57" s="378"/>
      <c r="BO57" s="377"/>
      <c r="BP57" s="377"/>
      <c r="BQ57" s="373">
        <v>51</v>
      </c>
      <c r="BR57" s="637"/>
      <c r="BS57" s="400"/>
      <c r="BT57" s="420"/>
      <c r="BU57" s="420"/>
      <c r="BV57" s="420"/>
      <c r="BW57" s="420"/>
      <c r="BX57" s="420"/>
      <c r="BY57" s="420"/>
      <c r="BZ57" s="420"/>
      <c r="CA57" s="420"/>
      <c r="CB57" s="420"/>
      <c r="CC57" s="420"/>
      <c r="CD57" s="420"/>
      <c r="CE57" s="420"/>
      <c r="CF57" s="420"/>
      <c r="CG57" s="432"/>
      <c r="CH57" s="444"/>
      <c r="CI57" s="456"/>
      <c r="CJ57" s="456"/>
      <c r="CK57" s="456"/>
      <c r="CL57" s="681"/>
      <c r="CM57" s="444"/>
      <c r="CN57" s="456"/>
      <c r="CO57" s="456"/>
      <c r="CP57" s="456"/>
      <c r="CQ57" s="681"/>
      <c r="CR57" s="444"/>
      <c r="CS57" s="456"/>
      <c r="CT57" s="456"/>
      <c r="CU57" s="456"/>
      <c r="CV57" s="681"/>
      <c r="CW57" s="444"/>
      <c r="CX57" s="456"/>
      <c r="CY57" s="456"/>
      <c r="CZ57" s="456"/>
      <c r="DA57" s="681"/>
      <c r="DB57" s="444"/>
      <c r="DC57" s="456"/>
      <c r="DD57" s="456"/>
      <c r="DE57" s="456"/>
      <c r="DF57" s="681"/>
      <c r="DG57" s="444"/>
      <c r="DH57" s="456"/>
      <c r="DI57" s="456"/>
      <c r="DJ57" s="456"/>
      <c r="DK57" s="681"/>
      <c r="DL57" s="444"/>
      <c r="DM57" s="456"/>
      <c r="DN57" s="456"/>
      <c r="DO57" s="456"/>
      <c r="DP57" s="681"/>
      <c r="DQ57" s="444"/>
      <c r="DR57" s="456"/>
      <c r="DS57" s="456"/>
      <c r="DT57" s="456"/>
      <c r="DU57" s="681"/>
      <c r="DV57" s="400"/>
      <c r="DW57" s="420"/>
      <c r="DX57" s="420"/>
      <c r="DY57" s="420"/>
      <c r="DZ57" s="717"/>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7"/>
      <c r="BA58" s="597"/>
      <c r="BB58" s="597"/>
      <c r="BC58" s="597"/>
      <c r="BD58" s="597"/>
      <c r="BE58" s="565"/>
      <c r="BF58" s="565"/>
      <c r="BG58" s="565"/>
      <c r="BH58" s="565"/>
      <c r="BI58" s="588"/>
      <c r="BJ58" s="378"/>
      <c r="BK58" s="378"/>
      <c r="BL58" s="378"/>
      <c r="BM58" s="378"/>
      <c r="BN58" s="378"/>
      <c r="BO58" s="377"/>
      <c r="BP58" s="377"/>
      <c r="BQ58" s="373">
        <v>52</v>
      </c>
      <c r="BR58" s="637"/>
      <c r="BS58" s="400"/>
      <c r="BT58" s="420"/>
      <c r="BU58" s="420"/>
      <c r="BV58" s="420"/>
      <c r="BW58" s="420"/>
      <c r="BX58" s="420"/>
      <c r="BY58" s="420"/>
      <c r="BZ58" s="420"/>
      <c r="CA58" s="420"/>
      <c r="CB58" s="420"/>
      <c r="CC58" s="420"/>
      <c r="CD58" s="420"/>
      <c r="CE58" s="420"/>
      <c r="CF58" s="420"/>
      <c r="CG58" s="432"/>
      <c r="CH58" s="444"/>
      <c r="CI58" s="456"/>
      <c r="CJ58" s="456"/>
      <c r="CK58" s="456"/>
      <c r="CL58" s="681"/>
      <c r="CM58" s="444"/>
      <c r="CN58" s="456"/>
      <c r="CO58" s="456"/>
      <c r="CP58" s="456"/>
      <c r="CQ58" s="681"/>
      <c r="CR58" s="444"/>
      <c r="CS58" s="456"/>
      <c r="CT58" s="456"/>
      <c r="CU58" s="456"/>
      <c r="CV58" s="681"/>
      <c r="CW58" s="444"/>
      <c r="CX58" s="456"/>
      <c r="CY58" s="456"/>
      <c r="CZ58" s="456"/>
      <c r="DA58" s="681"/>
      <c r="DB58" s="444"/>
      <c r="DC58" s="456"/>
      <c r="DD58" s="456"/>
      <c r="DE58" s="456"/>
      <c r="DF58" s="681"/>
      <c r="DG58" s="444"/>
      <c r="DH58" s="456"/>
      <c r="DI58" s="456"/>
      <c r="DJ58" s="456"/>
      <c r="DK58" s="681"/>
      <c r="DL58" s="444"/>
      <c r="DM58" s="456"/>
      <c r="DN58" s="456"/>
      <c r="DO58" s="456"/>
      <c r="DP58" s="681"/>
      <c r="DQ58" s="444"/>
      <c r="DR58" s="456"/>
      <c r="DS58" s="456"/>
      <c r="DT58" s="456"/>
      <c r="DU58" s="681"/>
      <c r="DV58" s="400"/>
      <c r="DW58" s="420"/>
      <c r="DX58" s="420"/>
      <c r="DY58" s="420"/>
      <c r="DZ58" s="717"/>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7"/>
      <c r="BA59" s="597"/>
      <c r="BB59" s="597"/>
      <c r="BC59" s="597"/>
      <c r="BD59" s="597"/>
      <c r="BE59" s="565"/>
      <c r="BF59" s="565"/>
      <c r="BG59" s="565"/>
      <c r="BH59" s="565"/>
      <c r="BI59" s="588"/>
      <c r="BJ59" s="378"/>
      <c r="BK59" s="378"/>
      <c r="BL59" s="378"/>
      <c r="BM59" s="378"/>
      <c r="BN59" s="378"/>
      <c r="BO59" s="377"/>
      <c r="BP59" s="377"/>
      <c r="BQ59" s="373">
        <v>53</v>
      </c>
      <c r="BR59" s="637"/>
      <c r="BS59" s="400"/>
      <c r="BT59" s="420"/>
      <c r="BU59" s="420"/>
      <c r="BV59" s="420"/>
      <c r="BW59" s="420"/>
      <c r="BX59" s="420"/>
      <c r="BY59" s="420"/>
      <c r="BZ59" s="420"/>
      <c r="CA59" s="420"/>
      <c r="CB59" s="420"/>
      <c r="CC59" s="420"/>
      <c r="CD59" s="420"/>
      <c r="CE59" s="420"/>
      <c r="CF59" s="420"/>
      <c r="CG59" s="432"/>
      <c r="CH59" s="444"/>
      <c r="CI59" s="456"/>
      <c r="CJ59" s="456"/>
      <c r="CK59" s="456"/>
      <c r="CL59" s="681"/>
      <c r="CM59" s="444"/>
      <c r="CN59" s="456"/>
      <c r="CO59" s="456"/>
      <c r="CP59" s="456"/>
      <c r="CQ59" s="681"/>
      <c r="CR59" s="444"/>
      <c r="CS59" s="456"/>
      <c r="CT59" s="456"/>
      <c r="CU59" s="456"/>
      <c r="CV59" s="681"/>
      <c r="CW59" s="444"/>
      <c r="CX59" s="456"/>
      <c r="CY59" s="456"/>
      <c r="CZ59" s="456"/>
      <c r="DA59" s="681"/>
      <c r="DB59" s="444"/>
      <c r="DC59" s="456"/>
      <c r="DD59" s="456"/>
      <c r="DE59" s="456"/>
      <c r="DF59" s="681"/>
      <c r="DG59" s="444"/>
      <c r="DH59" s="456"/>
      <c r="DI59" s="456"/>
      <c r="DJ59" s="456"/>
      <c r="DK59" s="681"/>
      <c r="DL59" s="444"/>
      <c r="DM59" s="456"/>
      <c r="DN59" s="456"/>
      <c r="DO59" s="456"/>
      <c r="DP59" s="681"/>
      <c r="DQ59" s="444"/>
      <c r="DR59" s="456"/>
      <c r="DS59" s="456"/>
      <c r="DT59" s="456"/>
      <c r="DU59" s="681"/>
      <c r="DV59" s="400"/>
      <c r="DW59" s="420"/>
      <c r="DX59" s="420"/>
      <c r="DY59" s="420"/>
      <c r="DZ59" s="717"/>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7"/>
      <c r="BA60" s="597"/>
      <c r="BB60" s="597"/>
      <c r="BC60" s="597"/>
      <c r="BD60" s="597"/>
      <c r="BE60" s="565"/>
      <c r="BF60" s="565"/>
      <c r="BG60" s="565"/>
      <c r="BH60" s="565"/>
      <c r="BI60" s="588"/>
      <c r="BJ60" s="378"/>
      <c r="BK60" s="378"/>
      <c r="BL60" s="378"/>
      <c r="BM60" s="378"/>
      <c r="BN60" s="378"/>
      <c r="BO60" s="377"/>
      <c r="BP60" s="377"/>
      <c r="BQ60" s="373">
        <v>54</v>
      </c>
      <c r="BR60" s="637"/>
      <c r="BS60" s="400"/>
      <c r="BT60" s="420"/>
      <c r="BU60" s="420"/>
      <c r="BV60" s="420"/>
      <c r="BW60" s="420"/>
      <c r="BX60" s="420"/>
      <c r="BY60" s="420"/>
      <c r="BZ60" s="420"/>
      <c r="CA60" s="420"/>
      <c r="CB60" s="420"/>
      <c r="CC60" s="420"/>
      <c r="CD60" s="420"/>
      <c r="CE60" s="420"/>
      <c r="CF60" s="420"/>
      <c r="CG60" s="432"/>
      <c r="CH60" s="444"/>
      <c r="CI60" s="456"/>
      <c r="CJ60" s="456"/>
      <c r="CK60" s="456"/>
      <c r="CL60" s="681"/>
      <c r="CM60" s="444"/>
      <c r="CN60" s="456"/>
      <c r="CO60" s="456"/>
      <c r="CP60" s="456"/>
      <c r="CQ60" s="681"/>
      <c r="CR60" s="444"/>
      <c r="CS60" s="456"/>
      <c r="CT60" s="456"/>
      <c r="CU60" s="456"/>
      <c r="CV60" s="681"/>
      <c r="CW60" s="444"/>
      <c r="CX60" s="456"/>
      <c r="CY60" s="456"/>
      <c r="CZ60" s="456"/>
      <c r="DA60" s="681"/>
      <c r="DB60" s="444"/>
      <c r="DC60" s="456"/>
      <c r="DD60" s="456"/>
      <c r="DE60" s="456"/>
      <c r="DF60" s="681"/>
      <c r="DG60" s="444"/>
      <c r="DH60" s="456"/>
      <c r="DI60" s="456"/>
      <c r="DJ60" s="456"/>
      <c r="DK60" s="681"/>
      <c r="DL60" s="444"/>
      <c r="DM60" s="456"/>
      <c r="DN60" s="456"/>
      <c r="DO60" s="456"/>
      <c r="DP60" s="681"/>
      <c r="DQ60" s="444"/>
      <c r="DR60" s="456"/>
      <c r="DS60" s="456"/>
      <c r="DT60" s="456"/>
      <c r="DU60" s="681"/>
      <c r="DV60" s="400"/>
      <c r="DW60" s="420"/>
      <c r="DX60" s="420"/>
      <c r="DY60" s="420"/>
      <c r="DZ60" s="717"/>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7"/>
      <c r="BA61" s="597"/>
      <c r="BB61" s="597"/>
      <c r="BC61" s="597"/>
      <c r="BD61" s="597"/>
      <c r="BE61" s="565"/>
      <c r="BF61" s="565"/>
      <c r="BG61" s="565"/>
      <c r="BH61" s="565"/>
      <c r="BI61" s="588"/>
      <c r="BJ61" s="378"/>
      <c r="BK61" s="378"/>
      <c r="BL61" s="378"/>
      <c r="BM61" s="378"/>
      <c r="BN61" s="378"/>
      <c r="BO61" s="377"/>
      <c r="BP61" s="377"/>
      <c r="BQ61" s="373">
        <v>55</v>
      </c>
      <c r="BR61" s="637"/>
      <c r="BS61" s="400"/>
      <c r="BT61" s="420"/>
      <c r="BU61" s="420"/>
      <c r="BV61" s="420"/>
      <c r="BW61" s="420"/>
      <c r="BX61" s="420"/>
      <c r="BY61" s="420"/>
      <c r="BZ61" s="420"/>
      <c r="CA61" s="420"/>
      <c r="CB61" s="420"/>
      <c r="CC61" s="420"/>
      <c r="CD61" s="420"/>
      <c r="CE61" s="420"/>
      <c r="CF61" s="420"/>
      <c r="CG61" s="432"/>
      <c r="CH61" s="444"/>
      <c r="CI61" s="456"/>
      <c r="CJ61" s="456"/>
      <c r="CK61" s="456"/>
      <c r="CL61" s="681"/>
      <c r="CM61" s="444"/>
      <c r="CN61" s="456"/>
      <c r="CO61" s="456"/>
      <c r="CP61" s="456"/>
      <c r="CQ61" s="681"/>
      <c r="CR61" s="444"/>
      <c r="CS61" s="456"/>
      <c r="CT61" s="456"/>
      <c r="CU61" s="456"/>
      <c r="CV61" s="681"/>
      <c r="CW61" s="444"/>
      <c r="CX61" s="456"/>
      <c r="CY61" s="456"/>
      <c r="CZ61" s="456"/>
      <c r="DA61" s="681"/>
      <c r="DB61" s="444"/>
      <c r="DC61" s="456"/>
      <c r="DD61" s="456"/>
      <c r="DE61" s="456"/>
      <c r="DF61" s="681"/>
      <c r="DG61" s="444"/>
      <c r="DH61" s="456"/>
      <c r="DI61" s="456"/>
      <c r="DJ61" s="456"/>
      <c r="DK61" s="681"/>
      <c r="DL61" s="444"/>
      <c r="DM61" s="456"/>
      <c r="DN61" s="456"/>
      <c r="DO61" s="456"/>
      <c r="DP61" s="681"/>
      <c r="DQ61" s="444"/>
      <c r="DR61" s="456"/>
      <c r="DS61" s="456"/>
      <c r="DT61" s="456"/>
      <c r="DU61" s="681"/>
      <c r="DV61" s="400"/>
      <c r="DW61" s="420"/>
      <c r="DX61" s="420"/>
      <c r="DY61" s="420"/>
      <c r="DZ61" s="717"/>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7"/>
      <c r="BA62" s="597"/>
      <c r="BB62" s="597"/>
      <c r="BC62" s="597"/>
      <c r="BD62" s="597"/>
      <c r="BE62" s="565"/>
      <c r="BF62" s="565"/>
      <c r="BG62" s="565"/>
      <c r="BH62" s="565"/>
      <c r="BI62" s="588"/>
      <c r="BJ62" s="621" t="s">
        <v>463</v>
      </c>
      <c r="BK62" s="594"/>
      <c r="BL62" s="594"/>
      <c r="BM62" s="594"/>
      <c r="BN62" s="605"/>
      <c r="BO62" s="377"/>
      <c r="BP62" s="377"/>
      <c r="BQ62" s="373">
        <v>56</v>
      </c>
      <c r="BR62" s="637"/>
      <c r="BS62" s="400"/>
      <c r="BT62" s="420"/>
      <c r="BU62" s="420"/>
      <c r="BV62" s="420"/>
      <c r="BW62" s="420"/>
      <c r="BX62" s="420"/>
      <c r="BY62" s="420"/>
      <c r="BZ62" s="420"/>
      <c r="CA62" s="420"/>
      <c r="CB62" s="420"/>
      <c r="CC62" s="420"/>
      <c r="CD62" s="420"/>
      <c r="CE62" s="420"/>
      <c r="CF62" s="420"/>
      <c r="CG62" s="432"/>
      <c r="CH62" s="444"/>
      <c r="CI62" s="456"/>
      <c r="CJ62" s="456"/>
      <c r="CK62" s="456"/>
      <c r="CL62" s="681"/>
      <c r="CM62" s="444"/>
      <c r="CN62" s="456"/>
      <c r="CO62" s="456"/>
      <c r="CP62" s="456"/>
      <c r="CQ62" s="681"/>
      <c r="CR62" s="444"/>
      <c r="CS62" s="456"/>
      <c r="CT62" s="456"/>
      <c r="CU62" s="456"/>
      <c r="CV62" s="681"/>
      <c r="CW62" s="444"/>
      <c r="CX62" s="456"/>
      <c r="CY62" s="456"/>
      <c r="CZ62" s="456"/>
      <c r="DA62" s="681"/>
      <c r="DB62" s="444"/>
      <c r="DC62" s="456"/>
      <c r="DD62" s="456"/>
      <c r="DE62" s="456"/>
      <c r="DF62" s="681"/>
      <c r="DG62" s="444"/>
      <c r="DH62" s="456"/>
      <c r="DI62" s="456"/>
      <c r="DJ62" s="456"/>
      <c r="DK62" s="681"/>
      <c r="DL62" s="444"/>
      <c r="DM62" s="456"/>
      <c r="DN62" s="456"/>
      <c r="DO62" s="456"/>
      <c r="DP62" s="681"/>
      <c r="DQ62" s="444"/>
      <c r="DR62" s="456"/>
      <c r="DS62" s="456"/>
      <c r="DT62" s="456"/>
      <c r="DU62" s="681"/>
      <c r="DV62" s="400"/>
      <c r="DW62" s="420"/>
      <c r="DX62" s="420"/>
      <c r="DY62" s="420"/>
      <c r="DZ62" s="717"/>
      <c r="EA62" s="365"/>
    </row>
    <row r="63" spans="1:131" ht="26.25" customHeight="1">
      <c r="A63" s="374" t="s">
        <v>249</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3379</v>
      </c>
      <c r="AG63" s="452"/>
      <c r="AH63" s="452"/>
      <c r="AI63" s="452"/>
      <c r="AJ63" s="526"/>
      <c r="AK63" s="534"/>
      <c r="AL63" s="455"/>
      <c r="AM63" s="455"/>
      <c r="AN63" s="455"/>
      <c r="AO63" s="455"/>
      <c r="AP63" s="452">
        <v>5633</v>
      </c>
      <c r="AQ63" s="452"/>
      <c r="AR63" s="452"/>
      <c r="AS63" s="452"/>
      <c r="AT63" s="452"/>
      <c r="AU63" s="452">
        <v>1976</v>
      </c>
      <c r="AV63" s="452"/>
      <c r="AW63" s="452"/>
      <c r="AX63" s="452"/>
      <c r="AY63" s="452"/>
      <c r="AZ63" s="598"/>
      <c r="BA63" s="598"/>
      <c r="BB63" s="598"/>
      <c r="BC63" s="598"/>
      <c r="BD63" s="598"/>
      <c r="BE63" s="567"/>
      <c r="BF63" s="567"/>
      <c r="BG63" s="567"/>
      <c r="BH63" s="567"/>
      <c r="BI63" s="590"/>
      <c r="BJ63" s="595" t="s">
        <v>203</v>
      </c>
      <c r="BK63" s="603"/>
      <c r="BL63" s="603"/>
      <c r="BM63" s="603"/>
      <c r="BN63" s="606"/>
      <c r="BO63" s="377"/>
      <c r="BP63" s="377"/>
      <c r="BQ63" s="373">
        <v>57</v>
      </c>
      <c r="BR63" s="637"/>
      <c r="BS63" s="400"/>
      <c r="BT63" s="420"/>
      <c r="BU63" s="420"/>
      <c r="BV63" s="420"/>
      <c r="BW63" s="420"/>
      <c r="BX63" s="420"/>
      <c r="BY63" s="420"/>
      <c r="BZ63" s="420"/>
      <c r="CA63" s="420"/>
      <c r="CB63" s="420"/>
      <c r="CC63" s="420"/>
      <c r="CD63" s="420"/>
      <c r="CE63" s="420"/>
      <c r="CF63" s="420"/>
      <c r="CG63" s="432"/>
      <c r="CH63" s="444"/>
      <c r="CI63" s="456"/>
      <c r="CJ63" s="456"/>
      <c r="CK63" s="456"/>
      <c r="CL63" s="681"/>
      <c r="CM63" s="444"/>
      <c r="CN63" s="456"/>
      <c r="CO63" s="456"/>
      <c r="CP63" s="456"/>
      <c r="CQ63" s="681"/>
      <c r="CR63" s="444"/>
      <c r="CS63" s="456"/>
      <c r="CT63" s="456"/>
      <c r="CU63" s="456"/>
      <c r="CV63" s="681"/>
      <c r="CW63" s="444"/>
      <c r="CX63" s="456"/>
      <c r="CY63" s="456"/>
      <c r="CZ63" s="456"/>
      <c r="DA63" s="681"/>
      <c r="DB63" s="444"/>
      <c r="DC63" s="456"/>
      <c r="DD63" s="456"/>
      <c r="DE63" s="456"/>
      <c r="DF63" s="681"/>
      <c r="DG63" s="444"/>
      <c r="DH63" s="456"/>
      <c r="DI63" s="456"/>
      <c r="DJ63" s="456"/>
      <c r="DK63" s="681"/>
      <c r="DL63" s="444"/>
      <c r="DM63" s="456"/>
      <c r="DN63" s="456"/>
      <c r="DO63" s="456"/>
      <c r="DP63" s="681"/>
      <c r="DQ63" s="444"/>
      <c r="DR63" s="456"/>
      <c r="DS63" s="456"/>
      <c r="DT63" s="456"/>
      <c r="DU63" s="681"/>
      <c r="DV63" s="400"/>
      <c r="DW63" s="420"/>
      <c r="DX63" s="420"/>
      <c r="DY63" s="420"/>
      <c r="DZ63" s="717"/>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7"/>
      <c r="BS64" s="400"/>
      <c r="BT64" s="420"/>
      <c r="BU64" s="420"/>
      <c r="BV64" s="420"/>
      <c r="BW64" s="420"/>
      <c r="BX64" s="420"/>
      <c r="BY64" s="420"/>
      <c r="BZ64" s="420"/>
      <c r="CA64" s="420"/>
      <c r="CB64" s="420"/>
      <c r="CC64" s="420"/>
      <c r="CD64" s="420"/>
      <c r="CE64" s="420"/>
      <c r="CF64" s="420"/>
      <c r="CG64" s="432"/>
      <c r="CH64" s="444"/>
      <c r="CI64" s="456"/>
      <c r="CJ64" s="456"/>
      <c r="CK64" s="456"/>
      <c r="CL64" s="681"/>
      <c r="CM64" s="444"/>
      <c r="CN64" s="456"/>
      <c r="CO64" s="456"/>
      <c r="CP64" s="456"/>
      <c r="CQ64" s="681"/>
      <c r="CR64" s="444"/>
      <c r="CS64" s="456"/>
      <c r="CT64" s="456"/>
      <c r="CU64" s="456"/>
      <c r="CV64" s="681"/>
      <c r="CW64" s="444"/>
      <c r="CX64" s="456"/>
      <c r="CY64" s="456"/>
      <c r="CZ64" s="456"/>
      <c r="DA64" s="681"/>
      <c r="DB64" s="444"/>
      <c r="DC64" s="456"/>
      <c r="DD64" s="456"/>
      <c r="DE64" s="456"/>
      <c r="DF64" s="681"/>
      <c r="DG64" s="444"/>
      <c r="DH64" s="456"/>
      <c r="DI64" s="456"/>
      <c r="DJ64" s="456"/>
      <c r="DK64" s="681"/>
      <c r="DL64" s="444"/>
      <c r="DM64" s="456"/>
      <c r="DN64" s="456"/>
      <c r="DO64" s="456"/>
      <c r="DP64" s="681"/>
      <c r="DQ64" s="444"/>
      <c r="DR64" s="456"/>
      <c r="DS64" s="456"/>
      <c r="DT64" s="456"/>
      <c r="DU64" s="681"/>
      <c r="DV64" s="400"/>
      <c r="DW64" s="420"/>
      <c r="DX64" s="420"/>
      <c r="DY64" s="420"/>
      <c r="DZ64" s="717"/>
      <c r="EA64" s="365"/>
    </row>
    <row r="65" spans="1:131" ht="26.25" customHeight="1">
      <c r="A65" s="378" t="s">
        <v>260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7"/>
      <c r="BS65" s="400"/>
      <c r="BT65" s="420"/>
      <c r="BU65" s="420"/>
      <c r="BV65" s="420"/>
      <c r="BW65" s="420"/>
      <c r="BX65" s="420"/>
      <c r="BY65" s="420"/>
      <c r="BZ65" s="420"/>
      <c r="CA65" s="420"/>
      <c r="CB65" s="420"/>
      <c r="CC65" s="420"/>
      <c r="CD65" s="420"/>
      <c r="CE65" s="420"/>
      <c r="CF65" s="420"/>
      <c r="CG65" s="432"/>
      <c r="CH65" s="444"/>
      <c r="CI65" s="456"/>
      <c r="CJ65" s="456"/>
      <c r="CK65" s="456"/>
      <c r="CL65" s="681"/>
      <c r="CM65" s="444"/>
      <c r="CN65" s="456"/>
      <c r="CO65" s="456"/>
      <c r="CP65" s="456"/>
      <c r="CQ65" s="681"/>
      <c r="CR65" s="444"/>
      <c r="CS65" s="456"/>
      <c r="CT65" s="456"/>
      <c r="CU65" s="456"/>
      <c r="CV65" s="681"/>
      <c r="CW65" s="444"/>
      <c r="CX65" s="456"/>
      <c r="CY65" s="456"/>
      <c r="CZ65" s="456"/>
      <c r="DA65" s="681"/>
      <c r="DB65" s="444"/>
      <c r="DC65" s="456"/>
      <c r="DD65" s="456"/>
      <c r="DE65" s="456"/>
      <c r="DF65" s="681"/>
      <c r="DG65" s="444"/>
      <c r="DH65" s="456"/>
      <c r="DI65" s="456"/>
      <c r="DJ65" s="456"/>
      <c r="DK65" s="681"/>
      <c r="DL65" s="444"/>
      <c r="DM65" s="456"/>
      <c r="DN65" s="456"/>
      <c r="DO65" s="456"/>
      <c r="DP65" s="681"/>
      <c r="DQ65" s="444"/>
      <c r="DR65" s="456"/>
      <c r="DS65" s="456"/>
      <c r="DT65" s="456"/>
      <c r="DU65" s="681"/>
      <c r="DV65" s="400"/>
      <c r="DW65" s="420"/>
      <c r="DX65" s="420"/>
      <c r="DY65" s="420"/>
      <c r="DZ65" s="717"/>
      <c r="EA65" s="365"/>
    </row>
    <row r="66" spans="1:131" ht="26.25" customHeight="1">
      <c r="A66" s="370" t="s">
        <v>446</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245</v>
      </c>
      <c r="AG66" s="520"/>
      <c r="AH66" s="520"/>
      <c r="AI66" s="520"/>
      <c r="AJ66" s="530"/>
      <c r="AK66" s="435" t="s">
        <v>385</v>
      </c>
      <c r="AL66" s="397"/>
      <c r="AM66" s="397"/>
      <c r="AN66" s="397"/>
      <c r="AO66" s="429"/>
      <c r="AP66" s="435" t="s">
        <v>359</v>
      </c>
      <c r="AQ66" s="447"/>
      <c r="AR66" s="447"/>
      <c r="AS66" s="447"/>
      <c r="AT66" s="458"/>
      <c r="AU66" s="435" t="s">
        <v>464</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5"/>
    </row>
    <row r="68" spans="1:131" ht="26.25" customHeight="1">
      <c r="A68" s="372">
        <v>1</v>
      </c>
      <c r="B68" s="399" t="s">
        <v>540</v>
      </c>
      <c r="C68" s="419"/>
      <c r="D68" s="419"/>
      <c r="E68" s="419"/>
      <c r="F68" s="419"/>
      <c r="G68" s="419"/>
      <c r="H68" s="419"/>
      <c r="I68" s="419"/>
      <c r="J68" s="419"/>
      <c r="K68" s="419"/>
      <c r="L68" s="419"/>
      <c r="M68" s="419"/>
      <c r="N68" s="419"/>
      <c r="O68" s="419"/>
      <c r="P68" s="431"/>
      <c r="Q68" s="437">
        <v>1730</v>
      </c>
      <c r="R68" s="449"/>
      <c r="S68" s="449"/>
      <c r="T68" s="449"/>
      <c r="U68" s="449"/>
      <c r="V68" s="449">
        <v>1694</v>
      </c>
      <c r="W68" s="449"/>
      <c r="X68" s="449"/>
      <c r="Y68" s="449"/>
      <c r="Z68" s="449"/>
      <c r="AA68" s="449">
        <v>36</v>
      </c>
      <c r="AB68" s="449"/>
      <c r="AC68" s="449"/>
      <c r="AD68" s="449"/>
      <c r="AE68" s="449"/>
      <c r="AF68" s="449">
        <v>36</v>
      </c>
      <c r="AG68" s="449"/>
      <c r="AH68" s="449"/>
      <c r="AI68" s="449"/>
      <c r="AJ68" s="449"/>
      <c r="AK68" s="449" t="s">
        <v>203</v>
      </c>
      <c r="AL68" s="449"/>
      <c r="AM68" s="449"/>
      <c r="AN68" s="449"/>
      <c r="AO68" s="449"/>
      <c r="AP68" s="449" t="s">
        <v>203</v>
      </c>
      <c r="AQ68" s="449"/>
      <c r="AR68" s="449"/>
      <c r="AS68" s="449"/>
      <c r="AT68" s="449"/>
      <c r="AU68" s="449" t="s">
        <v>203</v>
      </c>
      <c r="AV68" s="449"/>
      <c r="AW68" s="449"/>
      <c r="AX68" s="449"/>
      <c r="AY68" s="449"/>
      <c r="AZ68" s="564" t="s">
        <v>539</v>
      </c>
      <c r="BA68" s="564"/>
      <c r="BB68" s="564"/>
      <c r="BC68" s="564"/>
      <c r="BD68" s="587"/>
      <c r="BE68" s="377"/>
      <c r="BF68" s="377"/>
      <c r="BG68" s="377"/>
      <c r="BH68" s="377"/>
      <c r="BI68" s="377"/>
      <c r="BJ68" s="377"/>
      <c r="BK68" s="377"/>
      <c r="BL68" s="377"/>
      <c r="BM68" s="377"/>
      <c r="BN68" s="377"/>
      <c r="BO68" s="377"/>
      <c r="BP68" s="377"/>
      <c r="BQ68" s="373">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5"/>
    </row>
    <row r="69" spans="1:131" ht="26.25" customHeight="1">
      <c r="A69" s="373">
        <v>2</v>
      </c>
      <c r="B69" s="400" t="s">
        <v>540</v>
      </c>
      <c r="C69" s="420"/>
      <c r="D69" s="420"/>
      <c r="E69" s="420"/>
      <c r="F69" s="420"/>
      <c r="G69" s="420"/>
      <c r="H69" s="420"/>
      <c r="I69" s="420"/>
      <c r="J69" s="420"/>
      <c r="K69" s="420"/>
      <c r="L69" s="420"/>
      <c r="M69" s="420"/>
      <c r="N69" s="420"/>
      <c r="O69" s="420"/>
      <c r="P69" s="432"/>
      <c r="Q69" s="438">
        <v>824275</v>
      </c>
      <c r="R69" s="450"/>
      <c r="S69" s="450"/>
      <c r="T69" s="450"/>
      <c r="U69" s="450"/>
      <c r="V69" s="450">
        <v>793576</v>
      </c>
      <c r="W69" s="450"/>
      <c r="X69" s="450"/>
      <c r="Y69" s="450"/>
      <c r="Z69" s="450"/>
      <c r="AA69" s="450">
        <v>30699</v>
      </c>
      <c r="AB69" s="450"/>
      <c r="AC69" s="450"/>
      <c r="AD69" s="450"/>
      <c r="AE69" s="450"/>
      <c r="AF69" s="450">
        <v>30699</v>
      </c>
      <c r="AG69" s="450"/>
      <c r="AH69" s="450"/>
      <c r="AI69" s="450"/>
      <c r="AJ69" s="450"/>
      <c r="AK69" s="450">
        <v>9728</v>
      </c>
      <c r="AL69" s="450"/>
      <c r="AM69" s="450"/>
      <c r="AN69" s="450"/>
      <c r="AO69" s="450"/>
      <c r="AP69" s="450" t="s">
        <v>203</v>
      </c>
      <c r="AQ69" s="450"/>
      <c r="AR69" s="450"/>
      <c r="AS69" s="450"/>
      <c r="AT69" s="450"/>
      <c r="AU69" s="450" t="s">
        <v>203</v>
      </c>
      <c r="AV69" s="450"/>
      <c r="AW69" s="450"/>
      <c r="AX69" s="450"/>
      <c r="AY69" s="450"/>
      <c r="AZ69" s="565" t="s">
        <v>543</v>
      </c>
      <c r="BA69" s="565"/>
      <c r="BB69" s="565"/>
      <c r="BC69" s="565"/>
      <c r="BD69" s="588"/>
      <c r="BE69" s="377"/>
      <c r="BF69" s="377"/>
      <c r="BG69" s="377"/>
      <c r="BH69" s="377"/>
      <c r="BI69" s="377"/>
      <c r="BJ69" s="377"/>
      <c r="BK69" s="377"/>
      <c r="BL69" s="377"/>
      <c r="BM69" s="377"/>
      <c r="BN69" s="377"/>
      <c r="BO69" s="377"/>
      <c r="BP69" s="377"/>
      <c r="BQ69" s="373">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5"/>
    </row>
    <row r="70" spans="1:131" ht="26.25" customHeight="1">
      <c r="A70" s="373">
        <v>3</v>
      </c>
      <c r="B70" s="400" t="s">
        <v>541</v>
      </c>
      <c r="C70" s="420"/>
      <c r="D70" s="420"/>
      <c r="E70" s="420"/>
      <c r="F70" s="420"/>
      <c r="G70" s="420"/>
      <c r="H70" s="420"/>
      <c r="I70" s="420"/>
      <c r="J70" s="420"/>
      <c r="K70" s="420"/>
      <c r="L70" s="420"/>
      <c r="M70" s="420"/>
      <c r="N70" s="420"/>
      <c r="O70" s="420"/>
      <c r="P70" s="432"/>
      <c r="Q70" s="438">
        <v>22193</v>
      </c>
      <c r="R70" s="450"/>
      <c r="S70" s="450"/>
      <c r="T70" s="450"/>
      <c r="U70" s="450"/>
      <c r="V70" s="450">
        <v>22714</v>
      </c>
      <c r="W70" s="450"/>
      <c r="X70" s="450"/>
      <c r="Y70" s="450"/>
      <c r="Z70" s="450"/>
      <c r="AA70" s="450">
        <v>480</v>
      </c>
      <c r="AB70" s="450"/>
      <c r="AC70" s="450"/>
      <c r="AD70" s="450"/>
      <c r="AE70" s="450"/>
      <c r="AF70" s="450">
        <v>480</v>
      </c>
      <c r="AG70" s="450"/>
      <c r="AH70" s="450"/>
      <c r="AI70" s="450"/>
      <c r="AJ70" s="450"/>
      <c r="AK70" s="450">
        <v>23</v>
      </c>
      <c r="AL70" s="450"/>
      <c r="AM70" s="450"/>
      <c r="AN70" s="450"/>
      <c r="AO70" s="450"/>
      <c r="AP70" s="450" t="s">
        <v>203</v>
      </c>
      <c r="AQ70" s="450"/>
      <c r="AR70" s="450"/>
      <c r="AS70" s="450"/>
      <c r="AT70" s="450"/>
      <c r="AU70" s="450" t="s">
        <v>203</v>
      </c>
      <c r="AV70" s="450"/>
      <c r="AW70" s="450"/>
      <c r="AX70" s="450"/>
      <c r="AY70" s="450"/>
      <c r="AZ70" s="565" t="s">
        <v>539</v>
      </c>
      <c r="BA70" s="565"/>
      <c r="BB70" s="565"/>
      <c r="BC70" s="565"/>
      <c r="BD70" s="588"/>
      <c r="BE70" s="377"/>
      <c r="BF70" s="377"/>
      <c r="BG70" s="377"/>
      <c r="BH70" s="377"/>
      <c r="BI70" s="377"/>
      <c r="BJ70" s="377"/>
      <c r="BK70" s="377"/>
      <c r="BL70" s="377"/>
      <c r="BM70" s="377"/>
      <c r="BN70" s="377"/>
      <c r="BO70" s="377"/>
      <c r="BP70" s="377"/>
      <c r="BQ70" s="373">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5"/>
    </row>
    <row r="71" spans="1:131" ht="26.25" customHeight="1">
      <c r="A71" s="373">
        <v>4</v>
      </c>
      <c r="B71" s="400" t="s">
        <v>541</v>
      </c>
      <c r="C71" s="420"/>
      <c r="D71" s="420"/>
      <c r="E71" s="420"/>
      <c r="F71" s="420"/>
      <c r="G71" s="420"/>
      <c r="H71" s="420"/>
      <c r="I71" s="420"/>
      <c r="J71" s="420"/>
      <c r="K71" s="420"/>
      <c r="L71" s="420"/>
      <c r="M71" s="420"/>
      <c r="N71" s="420"/>
      <c r="O71" s="420"/>
      <c r="P71" s="432"/>
      <c r="Q71" s="438">
        <v>238</v>
      </c>
      <c r="R71" s="450"/>
      <c r="S71" s="450"/>
      <c r="T71" s="450"/>
      <c r="U71" s="450"/>
      <c r="V71" s="450">
        <v>112</v>
      </c>
      <c r="W71" s="450"/>
      <c r="X71" s="450"/>
      <c r="Y71" s="450"/>
      <c r="Z71" s="450"/>
      <c r="AA71" s="450">
        <v>125</v>
      </c>
      <c r="AB71" s="450"/>
      <c r="AC71" s="450"/>
      <c r="AD71" s="450"/>
      <c r="AE71" s="450"/>
      <c r="AF71" s="450">
        <v>125</v>
      </c>
      <c r="AG71" s="450"/>
      <c r="AH71" s="450"/>
      <c r="AI71" s="450"/>
      <c r="AJ71" s="450"/>
      <c r="AK71" s="450" t="s">
        <v>203</v>
      </c>
      <c r="AL71" s="450"/>
      <c r="AM71" s="450"/>
      <c r="AN71" s="450"/>
      <c r="AO71" s="450"/>
      <c r="AP71" s="450" t="s">
        <v>203</v>
      </c>
      <c r="AQ71" s="450"/>
      <c r="AR71" s="450"/>
      <c r="AS71" s="450"/>
      <c r="AT71" s="450"/>
      <c r="AU71" s="450" t="s">
        <v>203</v>
      </c>
      <c r="AV71" s="450"/>
      <c r="AW71" s="450"/>
      <c r="AX71" s="450"/>
      <c r="AY71" s="450"/>
      <c r="AZ71" s="565" t="s">
        <v>544</v>
      </c>
      <c r="BA71" s="565"/>
      <c r="BB71" s="565"/>
      <c r="BC71" s="565"/>
      <c r="BD71" s="588"/>
      <c r="BE71" s="377"/>
      <c r="BF71" s="377"/>
      <c r="BG71" s="377"/>
      <c r="BH71" s="377"/>
      <c r="BI71" s="377"/>
      <c r="BJ71" s="377"/>
      <c r="BK71" s="377"/>
      <c r="BL71" s="377"/>
      <c r="BM71" s="377"/>
      <c r="BN71" s="377"/>
      <c r="BO71" s="377"/>
      <c r="BP71" s="377"/>
      <c r="BQ71" s="373">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5"/>
    </row>
    <row r="72" spans="1:131" ht="26.25" customHeight="1">
      <c r="A72" s="373">
        <v>5</v>
      </c>
      <c r="B72" s="400" t="s">
        <v>542</v>
      </c>
      <c r="C72" s="420"/>
      <c r="D72" s="420"/>
      <c r="E72" s="420"/>
      <c r="F72" s="420"/>
      <c r="G72" s="420"/>
      <c r="H72" s="420"/>
      <c r="I72" s="420"/>
      <c r="J72" s="420"/>
      <c r="K72" s="420"/>
      <c r="L72" s="420"/>
      <c r="M72" s="420"/>
      <c r="N72" s="420"/>
      <c r="O72" s="420"/>
      <c r="P72" s="432"/>
      <c r="Q72" s="438">
        <v>332</v>
      </c>
      <c r="R72" s="450"/>
      <c r="S72" s="450"/>
      <c r="T72" s="450"/>
      <c r="U72" s="450"/>
      <c r="V72" s="450">
        <v>324</v>
      </c>
      <c r="W72" s="450"/>
      <c r="X72" s="450"/>
      <c r="Y72" s="450"/>
      <c r="Z72" s="450"/>
      <c r="AA72" s="450">
        <v>8</v>
      </c>
      <c r="AB72" s="450"/>
      <c r="AC72" s="450"/>
      <c r="AD72" s="450"/>
      <c r="AE72" s="450"/>
      <c r="AF72" s="450">
        <v>8</v>
      </c>
      <c r="AG72" s="450"/>
      <c r="AH72" s="450"/>
      <c r="AI72" s="450"/>
      <c r="AJ72" s="450"/>
      <c r="AK72" s="450">
        <v>5</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5"/>
    </row>
    <row r="73" spans="1:131" ht="26.25" customHeight="1">
      <c r="A73" s="373">
        <v>6</v>
      </c>
      <c r="B73" s="400" t="s">
        <v>27</v>
      </c>
      <c r="C73" s="420"/>
      <c r="D73" s="420"/>
      <c r="E73" s="420"/>
      <c r="F73" s="420"/>
      <c r="G73" s="420"/>
      <c r="H73" s="420"/>
      <c r="I73" s="420"/>
      <c r="J73" s="420"/>
      <c r="K73" s="420"/>
      <c r="L73" s="420"/>
      <c r="M73" s="420"/>
      <c r="N73" s="420"/>
      <c r="O73" s="420"/>
      <c r="P73" s="432"/>
      <c r="Q73" s="438">
        <v>5730</v>
      </c>
      <c r="R73" s="450"/>
      <c r="S73" s="450"/>
      <c r="T73" s="450"/>
      <c r="U73" s="450"/>
      <c r="V73" s="450">
        <v>5479</v>
      </c>
      <c r="W73" s="450"/>
      <c r="X73" s="450"/>
      <c r="Y73" s="450"/>
      <c r="Z73" s="450"/>
      <c r="AA73" s="450">
        <v>251</v>
      </c>
      <c r="AB73" s="450"/>
      <c r="AC73" s="450"/>
      <c r="AD73" s="450"/>
      <c r="AE73" s="450"/>
      <c r="AF73" s="450">
        <v>251</v>
      </c>
      <c r="AG73" s="450"/>
      <c r="AH73" s="450"/>
      <c r="AI73" s="450"/>
      <c r="AJ73" s="450"/>
      <c r="AK73" s="450" t="s">
        <v>203</v>
      </c>
      <c r="AL73" s="450"/>
      <c r="AM73" s="450"/>
      <c r="AN73" s="450"/>
      <c r="AO73" s="450"/>
      <c r="AP73" s="450">
        <v>555</v>
      </c>
      <c r="AQ73" s="450"/>
      <c r="AR73" s="450"/>
      <c r="AS73" s="450"/>
      <c r="AT73" s="450"/>
      <c r="AU73" s="450">
        <v>98</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5"/>
    </row>
    <row r="74" spans="1:131" ht="26.25" customHeight="1">
      <c r="A74" s="373">
        <v>7</v>
      </c>
      <c r="B74" s="400" t="s">
        <v>484</v>
      </c>
      <c r="C74" s="420"/>
      <c r="D74" s="420"/>
      <c r="E74" s="420"/>
      <c r="F74" s="420"/>
      <c r="G74" s="420"/>
      <c r="H74" s="420"/>
      <c r="I74" s="420"/>
      <c r="J74" s="420"/>
      <c r="K74" s="420"/>
      <c r="L74" s="420"/>
      <c r="M74" s="420"/>
      <c r="N74" s="420"/>
      <c r="O74" s="420"/>
      <c r="P74" s="432"/>
      <c r="Q74" s="438">
        <v>5014</v>
      </c>
      <c r="R74" s="450"/>
      <c r="S74" s="450"/>
      <c r="T74" s="450"/>
      <c r="U74" s="450"/>
      <c r="V74" s="450">
        <v>4850</v>
      </c>
      <c r="W74" s="450"/>
      <c r="X74" s="450"/>
      <c r="Y74" s="450"/>
      <c r="Z74" s="450"/>
      <c r="AA74" s="450">
        <v>164</v>
      </c>
      <c r="AB74" s="450"/>
      <c r="AC74" s="450"/>
      <c r="AD74" s="450"/>
      <c r="AE74" s="450"/>
      <c r="AF74" s="450">
        <v>164</v>
      </c>
      <c r="AG74" s="450"/>
      <c r="AH74" s="450"/>
      <c r="AI74" s="450"/>
      <c r="AJ74" s="450"/>
      <c r="AK74" s="450" t="s">
        <v>203</v>
      </c>
      <c r="AL74" s="450"/>
      <c r="AM74" s="450"/>
      <c r="AN74" s="450"/>
      <c r="AO74" s="450"/>
      <c r="AP74" s="450">
        <v>2214</v>
      </c>
      <c r="AQ74" s="450"/>
      <c r="AR74" s="450"/>
      <c r="AS74" s="450"/>
      <c r="AT74" s="450"/>
      <c r="AU74" s="450">
        <v>527</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599"/>
      <c r="BA87" s="599"/>
      <c r="BB87" s="599"/>
      <c r="BC87" s="599"/>
      <c r="BD87" s="607"/>
      <c r="BE87" s="377"/>
      <c r="BF87" s="377"/>
      <c r="BG87" s="377"/>
      <c r="BH87" s="377"/>
      <c r="BI87" s="377"/>
      <c r="BJ87" s="377"/>
      <c r="BK87" s="377"/>
      <c r="BL87" s="377"/>
      <c r="BM87" s="377"/>
      <c r="BN87" s="377"/>
      <c r="BO87" s="377"/>
      <c r="BP87" s="377"/>
      <c r="BQ87" s="373">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5"/>
    </row>
    <row r="88" spans="1:131" ht="26.25" customHeight="1">
      <c r="A88" s="374" t="s">
        <v>249</v>
      </c>
      <c r="B88" s="401" t="s">
        <v>188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31763</v>
      </c>
      <c r="AG88" s="452"/>
      <c r="AH88" s="452"/>
      <c r="AI88" s="452"/>
      <c r="AJ88" s="452"/>
      <c r="AK88" s="455"/>
      <c r="AL88" s="455"/>
      <c r="AM88" s="455"/>
      <c r="AN88" s="455"/>
      <c r="AO88" s="455"/>
      <c r="AP88" s="452">
        <v>2769</v>
      </c>
      <c r="AQ88" s="452"/>
      <c r="AR88" s="452"/>
      <c r="AS88" s="452"/>
      <c r="AT88" s="452"/>
      <c r="AU88" s="452">
        <v>625</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0"/>
      <c r="BA89" s="600"/>
      <c r="BB89" s="600"/>
      <c r="BC89" s="600"/>
      <c r="BD89" s="600"/>
      <c r="BE89" s="377"/>
      <c r="BF89" s="377"/>
      <c r="BG89" s="377"/>
      <c r="BH89" s="377"/>
      <c r="BI89" s="377"/>
      <c r="BJ89" s="377"/>
      <c r="BK89" s="377"/>
      <c r="BL89" s="377"/>
      <c r="BM89" s="377"/>
      <c r="BN89" s="377"/>
      <c r="BO89" s="377"/>
      <c r="BP89" s="377"/>
      <c r="BQ89" s="373">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0"/>
      <c r="BA90" s="600"/>
      <c r="BB90" s="600"/>
      <c r="BC90" s="600"/>
      <c r="BD90" s="600"/>
      <c r="BE90" s="377"/>
      <c r="BF90" s="377"/>
      <c r="BG90" s="377"/>
      <c r="BH90" s="377"/>
      <c r="BI90" s="377"/>
      <c r="BJ90" s="377"/>
      <c r="BK90" s="377"/>
      <c r="BL90" s="377"/>
      <c r="BM90" s="377"/>
      <c r="BN90" s="377"/>
      <c r="BO90" s="377"/>
      <c r="BP90" s="377"/>
      <c r="BQ90" s="373">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0"/>
      <c r="BA91" s="600"/>
      <c r="BB91" s="600"/>
      <c r="BC91" s="600"/>
      <c r="BD91" s="600"/>
      <c r="BE91" s="377"/>
      <c r="BF91" s="377"/>
      <c r="BG91" s="377"/>
      <c r="BH91" s="377"/>
      <c r="BI91" s="377"/>
      <c r="BJ91" s="377"/>
      <c r="BK91" s="377"/>
      <c r="BL91" s="377"/>
      <c r="BM91" s="377"/>
      <c r="BN91" s="377"/>
      <c r="BO91" s="377"/>
      <c r="BP91" s="377"/>
      <c r="BQ91" s="373">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0"/>
      <c r="BA92" s="600"/>
      <c r="BB92" s="600"/>
      <c r="BC92" s="600"/>
      <c r="BD92" s="600"/>
      <c r="BE92" s="377"/>
      <c r="BF92" s="377"/>
      <c r="BG92" s="377"/>
      <c r="BH92" s="377"/>
      <c r="BI92" s="377"/>
      <c r="BJ92" s="377"/>
      <c r="BK92" s="377"/>
      <c r="BL92" s="377"/>
      <c r="BM92" s="377"/>
      <c r="BN92" s="377"/>
      <c r="BO92" s="377"/>
      <c r="BP92" s="377"/>
      <c r="BQ92" s="373">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0"/>
      <c r="BA93" s="600"/>
      <c r="BB93" s="600"/>
      <c r="BC93" s="600"/>
      <c r="BD93" s="600"/>
      <c r="BE93" s="377"/>
      <c r="BF93" s="377"/>
      <c r="BG93" s="377"/>
      <c r="BH93" s="377"/>
      <c r="BI93" s="377"/>
      <c r="BJ93" s="377"/>
      <c r="BK93" s="377"/>
      <c r="BL93" s="377"/>
      <c r="BM93" s="377"/>
      <c r="BN93" s="377"/>
      <c r="BO93" s="377"/>
      <c r="BP93" s="377"/>
      <c r="BQ93" s="373">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0"/>
      <c r="BA94" s="600"/>
      <c r="BB94" s="600"/>
      <c r="BC94" s="600"/>
      <c r="BD94" s="600"/>
      <c r="BE94" s="377"/>
      <c r="BF94" s="377"/>
      <c r="BG94" s="377"/>
      <c r="BH94" s="377"/>
      <c r="BI94" s="377"/>
      <c r="BJ94" s="377"/>
      <c r="BK94" s="377"/>
      <c r="BL94" s="377"/>
      <c r="BM94" s="377"/>
      <c r="BN94" s="377"/>
      <c r="BO94" s="377"/>
      <c r="BP94" s="377"/>
      <c r="BQ94" s="373">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0"/>
      <c r="BA95" s="600"/>
      <c r="BB95" s="600"/>
      <c r="BC95" s="600"/>
      <c r="BD95" s="600"/>
      <c r="BE95" s="377"/>
      <c r="BF95" s="377"/>
      <c r="BG95" s="377"/>
      <c r="BH95" s="377"/>
      <c r="BI95" s="377"/>
      <c r="BJ95" s="377"/>
      <c r="BK95" s="377"/>
      <c r="BL95" s="377"/>
      <c r="BM95" s="377"/>
      <c r="BN95" s="377"/>
      <c r="BO95" s="377"/>
      <c r="BP95" s="377"/>
      <c r="BQ95" s="373">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0"/>
      <c r="BA96" s="600"/>
      <c r="BB96" s="600"/>
      <c r="BC96" s="600"/>
      <c r="BD96" s="600"/>
      <c r="BE96" s="377"/>
      <c r="BF96" s="377"/>
      <c r="BG96" s="377"/>
      <c r="BH96" s="377"/>
      <c r="BI96" s="377"/>
      <c r="BJ96" s="377"/>
      <c r="BK96" s="377"/>
      <c r="BL96" s="377"/>
      <c r="BM96" s="377"/>
      <c r="BN96" s="377"/>
      <c r="BO96" s="377"/>
      <c r="BP96" s="377"/>
      <c r="BQ96" s="373">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0"/>
      <c r="BA97" s="600"/>
      <c r="BB97" s="600"/>
      <c r="BC97" s="600"/>
      <c r="BD97" s="600"/>
      <c r="BE97" s="377"/>
      <c r="BF97" s="377"/>
      <c r="BG97" s="377"/>
      <c r="BH97" s="377"/>
      <c r="BI97" s="377"/>
      <c r="BJ97" s="377"/>
      <c r="BK97" s="377"/>
      <c r="BL97" s="377"/>
      <c r="BM97" s="377"/>
      <c r="BN97" s="377"/>
      <c r="BO97" s="377"/>
      <c r="BP97" s="377"/>
      <c r="BQ97" s="373">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0"/>
      <c r="BA98" s="600"/>
      <c r="BB98" s="600"/>
      <c r="BC98" s="600"/>
      <c r="BD98" s="600"/>
      <c r="BE98" s="377"/>
      <c r="BF98" s="377"/>
      <c r="BG98" s="377"/>
      <c r="BH98" s="377"/>
      <c r="BI98" s="377"/>
      <c r="BJ98" s="377"/>
      <c r="BK98" s="377"/>
      <c r="BL98" s="377"/>
      <c r="BM98" s="377"/>
      <c r="BN98" s="377"/>
      <c r="BO98" s="377"/>
      <c r="BP98" s="377"/>
      <c r="BQ98" s="373">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0"/>
      <c r="BA99" s="600"/>
      <c r="BB99" s="600"/>
      <c r="BC99" s="600"/>
      <c r="BD99" s="600"/>
      <c r="BE99" s="377"/>
      <c r="BF99" s="377"/>
      <c r="BG99" s="377"/>
      <c r="BH99" s="377"/>
      <c r="BI99" s="377"/>
      <c r="BJ99" s="377"/>
      <c r="BK99" s="377"/>
      <c r="BL99" s="377"/>
      <c r="BM99" s="377"/>
      <c r="BN99" s="377"/>
      <c r="BO99" s="377"/>
      <c r="BP99" s="377"/>
      <c r="BQ99" s="373">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0"/>
      <c r="BA100" s="600"/>
      <c r="BB100" s="600"/>
      <c r="BC100" s="600"/>
      <c r="BD100" s="600"/>
      <c r="BE100" s="377"/>
      <c r="BF100" s="377"/>
      <c r="BG100" s="377"/>
      <c r="BH100" s="377"/>
      <c r="BI100" s="377"/>
      <c r="BJ100" s="377"/>
      <c r="BK100" s="377"/>
      <c r="BL100" s="377"/>
      <c r="BM100" s="377"/>
      <c r="BN100" s="377"/>
      <c r="BO100" s="377"/>
      <c r="BP100" s="377"/>
      <c r="BQ100" s="373">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0"/>
      <c r="BA101" s="600"/>
      <c r="BB101" s="600"/>
      <c r="BC101" s="600"/>
      <c r="BD101" s="600"/>
      <c r="BE101" s="377"/>
      <c r="BF101" s="377"/>
      <c r="BG101" s="377"/>
      <c r="BH101" s="377"/>
      <c r="BI101" s="377"/>
      <c r="BJ101" s="377"/>
      <c r="BK101" s="377"/>
      <c r="BL101" s="377"/>
      <c r="BM101" s="377"/>
      <c r="BN101" s="377"/>
      <c r="BO101" s="377"/>
      <c r="BP101" s="377"/>
      <c r="BQ101" s="373">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0"/>
      <c r="BA102" s="600"/>
      <c r="BB102" s="600"/>
      <c r="BC102" s="600"/>
      <c r="BD102" s="600"/>
      <c r="BE102" s="377"/>
      <c r="BF102" s="377"/>
      <c r="BG102" s="377"/>
      <c r="BH102" s="377"/>
      <c r="BI102" s="377"/>
      <c r="BJ102" s="377"/>
      <c r="BK102" s="377"/>
      <c r="BL102" s="377"/>
      <c r="BM102" s="377"/>
      <c r="BN102" s="377"/>
      <c r="BO102" s="377"/>
      <c r="BP102" s="377"/>
      <c r="BQ102" s="374" t="s">
        <v>249</v>
      </c>
      <c r="BR102" s="401" t="s">
        <v>448</v>
      </c>
      <c r="BS102" s="421"/>
      <c r="BT102" s="421"/>
      <c r="BU102" s="421"/>
      <c r="BV102" s="421"/>
      <c r="BW102" s="421"/>
      <c r="BX102" s="421"/>
      <c r="BY102" s="421"/>
      <c r="BZ102" s="421"/>
      <c r="CA102" s="421"/>
      <c r="CB102" s="421"/>
      <c r="CC102" s="421"/>
      <c r="CD102" s="421"/>
      <c r="CE102" s="421"/>
      <c r="CF102" s="421"/>
      <c r="CG102" s="433"/>
      <c r="CH102" s="664"/>
      <c r="CI102" s="667"/>
      <c r="CJ102" s="667"/>
      <c r="CK102" s="667"/>
      <c r="CL102" s="683"/>
      <c r="CM102" s="664"/>
      <c r="CN102" s="667"/>
      <c r="CO102" s="667"/>
      <c r="CP102" s="667"/>
      <c r="CQ102" s="683"/>
      <c r="CR102" s="695">
        <v>30</v>
      </c>
      <c r="CS102" s="603"/>
      <c r="CT102" s="603"/>
      <c r="CU102" s="603"/>
      <c r="CV102" s="696"/>
      <c r="CW102" s="695">
        <v>10</v>
      </c>
      <c r="CX102" s="603"/>
      <c r="CY102" s="603"/>
      <c r="CZ102" s="603"/>
      <c r="DA102" s="696"/>
      <c r="DB102" s="695" t="s">
        <v>203</v>
      </c>
      <c r="DC102" s="603"/>
      <c r="DD102" s="603"/>
      <c r="DE102" s="603"/>
      <c r="DF102" s="696"/>
      <c r="DG102" s="695" t="s">
        <v>203</v>
      </c>
      <c r="DH102" s="603"/>
      <c r="DI102" s="603"/>
      <c r="DJ102" s="603"/>
      <c r="DK102" s="696"/>
      <c r="DL102" s="695" t="s">
        <v>203</v>
      </c>
      <c r="DM102" s="603"/>
      <c r="DN102" s="603"/>
      <c r="DO102" s="603"/>
      <c r="DP102" s="696"/>
      <c r="DQ102" s="695" t="s">
        <v>203</v>
      </c>
      <c r="DR102" s="603"/>
      <c r="DS102" s="603"/>
      <c r="DT102" s="603"/>
      <c r="DU102" s="696"/>
      <c r="DV102" s="401"/>
      <c r="DW102" s="421"/>
      <c r="DX102" s="421"/>
      <c r="DY102" s="421"/>
      <c r="DZ102" s="719"/>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0"/>
      <c r="BA103" s="600"/>
      <c r="BB103" s="600"/>
      <c r="BC103" s="600"/>
      <c r="BD103" s="600"/>
      <c r="BE103" s="377"/>
      <c r="BF103" s="377"/>
      <c r="BG103" s="377"/>
      <c r="BH103" s="377"/>
      <c r="BI103" s="377"/>
      <c r="BJ103" s="377"/>
      <c r="BK103" s="377"/>
      <c r="BL103" s="377"/>
      <c r="BM103" s="377"/>
      <c r="BN103" s="377"/>
      <c r="BO103" s="377"/>
      <c r="BP103" s="377"/>
      <c r="BQ103" s="630" t="s">
        <v>465</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0"/>
      <c r="BA104" s="600"/>
      <c r="BB104" s="600"/>
      <c r="BC104" s="600"/>
      <c r="BD104" s="600"/>
      <c r="BE104" s="377"/>
      <c r="BF104" s="377"/>
      <c r="BG104" s="377"/>
      <c r="BH104" s="377"/>
      <c r="BI104" s="377"/>
      <c r="BJ104" s="377"/>
      <c r="BK104" s="377"/>
      <c r="BL104" s="377"/>
      <c r="BM104" s="377"/>
      <c r="BN104" s="377"/>
      <c r="BO104" s="377"/>
      <c r="BP104" s="377"/>
      <c r="BQ104" s="408" t="s">
        <v>466</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467</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468</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63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469</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12</v>
      </c>
      <c r="AB109" s="406"/>
      <c r="AC109" s="406"/>
      <c r="AD109" s="406"/>
      <c r="AE109" s="469"/>
      <c r="AF109" s="480" t="s">
        <v>429</v>
      </c>
      <c r="AG109" s="406"/>
      <c r="AH109" s="406"/>
      <c r="AI109" s="406"/>
      <c r="AJ109" s="469"/>
      <c r="AK109" s="480" t="s">
        <v>388</v>
      </c>
      <c r="AL109" s="406"/>
      <c r="AM109" s="406"/>
      <c r="AN109" s="406"/>
      <c r="AO109" s="469"/>
      <c r="AP109" s="480" t="s">
        <v>470</v>
      </c>
      <c r="AQ109" s="406"/>
      <c r="AR109" s="406"/>
      <c r="AS109" s="406"/>
      <c r="AT109" s="555"/>
      <c r="AU109" s="383" t="s">
        <v>469</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12</v>
      </c>
      <c r="BR109" s="406"/>
      <c r="BS109" s="406"/>
      <c r="BT109" s="406"/>
      <c r="BU109" s="469"/>
      <c r="BV109" s="480" t="s">
        <v>429</v>
      </c>
      <c r="BW109" s="406"/>
      <c r="BX109" s="406"/>
      <c r="BY109" s="406"/>
      <c r="BZ109" s="469"/>
      <c r="CA109" s="480" t="s">
        <v>388</v>
      </c>
      <c r="CB109" s="406"/>
      <c r="CC109" s="406"/>
      <c r="CD109" s="406"/>
      <c r="CE109" s="469"/>
      <c r="CF109" s="654" t="s">
        <v>470</v>
      </c>
      <c r="CG109" s="654"/>
      <c r="CH109" s="654"/>
      <c r="CI109" s="654"/>
      <c r="CJ109" s="654"/>
      <c r="CK109" s="480" t="s">
        <v>101</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12</v>
      </c>
      <c r="DH109" s="406"/>
      <c r="DI109" s="406"/>
      <c r="DJ109" s="406"/>
      <c r="DK109" s="469"/>
      <c r="DL109" s="480" t="s">
        <v>429</v>
      </c>
      <c r="DM109" s="406"/>
      <c r="DN109" s="406"/>
      <c r="DO109" s="406"/>
      <c r="DP109" s="469"/>
      <c r="DQ109" s="480" t="s">
        <v>388</v>
      </c>
      <c r="DR109" s="406"/>
      <c r="DS109" s="406"/>
      <c r="DT109" s="406"/>
      <c r="DU109" s="469"/>
      <c r="DV109" s="480" t="s">
        <v>470</v>
      </c>
      <c r="DW109" s="406"/>
      <c r="DX109" s="406"/>
      <c r="DY109" s="406"/>
      <c r="DZ109" s="555"/>
    </row>
    <row r="110" spans="1:131" s="365" customFormat="1" ht="26.25" customHeight="1">
      <c r="A110" s="384" t="s">
        <v>326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1627868</v>
      </c>
      <c r="AB110" s="487"/>
      <c r="AC110" s="487"/>
      <c r="AD110" s="487"/>
      <c r="AE110" s="498"/>
      <c r="AF110" s="514">
        <v>1797579</v>
      </c>
      <c r="AG110" s="487"/>
      <c r="AH110" s="487"/>
      <c r="AI110" s="487"/>
      <c r="AJ110" s="498"/>
      <c r="AK110" s="514">
        <v>1763247</v>
      </c>
      <c r="AL110" s="487"/>
      <c r="AM110" s="487"/>
      <c r="AN110" s="487"/>
      <c r="AO110" s="498"/>
      <c r="AP110" s="538">
        <v>12.3</v>
      </c>
      <c r="AQ110" s="546"/>
      <c r="AR110" s="546"/>
      <c r="AS110" s="546"/>
      <c r="AT110" s="556"/>
      <c r="AU110" s="568" t="s">
        <v>113</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1">
        <v>16535717</v>
      </c>
      <c r="BR110" s="639"/>
      <c r="BS110" s="639"/>
      <c r="BT110" s="639"/>
      <c r="BU110" s="639"/>
      <c r="BV110" s="639">
        <v>17807622</v>
      </c>
      <c r="BW110" s="639"/>
      <c r="BX110" s="639"/>
      <c r="BY110" s="639"/>
      <c r="BZ110" s="639"/>
      <c r="CA110" s="639">
        <v>21175808</v>
      </c>
      <c r="CB110" s="639"/>
      <c r="CC110" s="639"/>
      <c r="CD110" s="639"/>
      <c r="CE110" s="639"/>
      <c r="CF110" s="655">
        <v>147.9</v>
      </c>
      <c r="CG110" s="659"/>
      <c r="CH110" s="659"/>
      <c r="CI110" s="659"/>
      <c r="CJ110" s="659"/>
      <c r="CK110" s="671" t="s">
        <v>382</v>
      </c>
      <c r="CL110" s="412"/>
      <c r="CM110" s="424" t="s">
        <v>473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1" t="s">
        <v>203</v>
      </c>
      <c r="DH110" s="639"/>
      <c r="DI110" s="639"/>
      <c r="DJ110" s="639"/>
      <c r="DK110" s="639"/>
      <c r="DL110" s="639" t="s">
        <v>203</v>
      </c>
      <c r="DM110" s="639"/>
      <c r="DN110" s="639"/>
      <c r="DO110" s="639"/>
      <c r="DP110" s="639"/>
      <c r="DQ110" s="639" t="s">
        <v>203</v>
      </c>
      <c r="DR110" s="639"/>
      <c r="DS110" s="639"/>
      <c r="DT110" s="639"/>
      <c r="DU110" s="639"/>
      <c r="DV110" s="711" t="s">
        <v>203</v>
      </c>
      <c r="DW110" s="711"/>
      <c r="DX110" s="711"/>
      <c r="DY110" s="711"/>
      <c r="DZ110" s="720"/>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2" t="s">
        <v>203</v>
      </c>
      <c r="BR111" s="640"/>
      <c r="BS111" s="640"/>
      <c r="BT111" s="640"/>
      <c r="BU111" s="640"/>
      <c r="BV111" s="640" t="s">
        <v>203</v>
      </c>
      <c r="BW111" s="640"/>
      <c r="BX111" s="640"/>
      <c r="BY111" s="640"/>
      <c r="BZ111" s="640"/>
      <c r="CA111" s="640" t="s">
        <v>203</v>
      </c>
      <c r="CB111" s="640"/>
      <c r="CC111" s="640"/>
      <c r="CD111" s="640"/>
      <c r="CE111" s="640"/>
      <c r="CF111" s="656" t="s">
        <v>203</v>
      </c>
      <c r="CG111" s="660"/>
      <c r="CH111" s="660"/>
      <c r="CI111" s="660"/>
      <c r="CJ111" s="660"/>
      <c r="CK111" s="672"/>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2" t="s">
        <v>203</v>
      </c>
      <c r="DH111" s="640"/>
      <c r="DI111" s="640"/>
      <c r="DJ111" s="640"/>
      <c r="DK111" s="640"/>
      <c r="DL111" s="640" t="s">
        <v>203</v>
      </c>
      <c r="DM111" s="640"/>
      <c r="DN111" s="640"/>
      <c r="DO111" s="640"/>
      <c r="DP111" s="640"/>
      <c r="DQ111" s="640" t="s">
        <v>203</v>
      </c>
      <c r="DR111" s="640"/>
      <c r="DS111" s="640"/>
      <c r="DT111" s="640"/>
      <c r="DU111" s="640"/>
      <c r="DV111" s="712" t="s">
        <v>203</v>
      </c>
      <c r="DW111" s="712"/>
      <c r="DX111" s="712"/>
      <c r="DY111" s="712"/>
      <c r="DZ111" s="721"/>
    </row>
    <row r="112" spans="1:131" s="365" customFormat="1" ht="26.25" customHeight="1">
      <c r="A112" s="386" t="s">
        <v>156</v>
      </c>
      <c r="B112" s="409"/>
      <c r="C112" s="378" t="s">
        <v>476</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2">
        <v>2502464</v>
      </c>
      <c r="BR112" s="640"/>
      <c r="BS112" s="640"/>
      <c r="BT112" s="640"/>
      <c r="BU112" s="640"/>
      <c r="BV112" s="640">
        <v>2196327</v>
      </c>
      <c r="BW112" s="640"/>
      <c r="BX112" s="640"/>
      <c r="BY112" s="640"/>
      <c r="BZ112" s="640"/>
      <c r="CA112" s="640">
        <v>1975635</v>
      </c>
      <c r="CB112" s="640"/>
      <c r="CC112" s="640"/>
      <c r="CD112" s="640"/>
      <c r="CE112" s="640"/>
      <c r="CF112" s="656">
        <v>13.8</v>
      </c>
      <c r="CG112" s="660"/>
      <c r="CH112" s="660"/>
      <c r="CI112" s="660"/>
      <c r="CJ112" s="660"/>
      <c r="CK112" s="672"/>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2" t="s">
        <v>203</v>
      </c>
      <c r="DH112" s="640"/>
      <c r="DI112" s="640"/>
      <c r="DJ112" s="640"/>
      <c r="DK112" s="640"/>
      <c r="DL112" s="640" t="s">
        <v>203</v>
      </c>
      <c r="DM112" s="640"/>
      <c r="DN112" s="640"/>
      <c r="DO112" s="640"/>
      <c r="DP112" s="640"/>
      <c r="DQ112" s="640" t="s">
        <v>203</v>
      </c>
      <c r="DR112" s="640"/>
      <c r="DS112" s="640"/>
      <c r="DT112" s="640"/>
      <c r="DU112" s="640"/>
      <c r="DV112" s="712" t="s">
        <v>203</v>
      </c>
      <c r="DW112" s="712"/>
      <c r="DX112" s="712"/>
      <c r="DY112" s="712"/>
      <c r="DZ112" s="721"/>
    </row>
    <row r="113" spans="1:130" s="365" customFormat="1" ht="26.25" customHeight="1">
      <c r="A113" s="387"/>
      <c r="B113" s="410"/>
      <c r="C113" s="378" t="s">
        <v>478</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362881</v>
      </c>
      <c r="AB113" s="446"/>
      <c r="AC113" s="446"/>
      <c r="AD113" s="446"/>
      <c r="AE113" s="499"/>
      <c r="AF113" s="515">
        <v>335000</v>
      </c>
      <c r="AG113" s="446"/>
      <c r="AH113" s="446"/>
      <c r="AI113" s="446"/>
      <c r="AJ113" s="499"/>
      <c r="AK113" s="515">
        <v>304665</v>
      </c>
      <c r="AL113" s="446"/>
      <c r="AM113" s="446"/>
      <c r="AN113" s="446"/>
      <c r="AO113" s="499"/>
      <c r="AP113" s="539">
        <v>2.1</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2">
        <v>274617</v>
      </c>
      <c r="BR113" s="640"/>
      <c r="BS113" s="640"/>
      <c r="BT113" s="640"/>
      <c r="BU113" s="640"/>
      <c r="BV113" s="640">
        <v>252407</v>
      </c>
      <c r="BW113" s="640"/>
      <c r="BX113" s="640"/>
      <c r="BY113" s="640"/>
      <c r="BZ113" s="640"/>
      <c r="CA113" s="640">
        <v>624494</v>
      </c>
      <c r="CB113" s="640"/>
      <c r="CC113" s="640"/>
      <c r="CD113" s="640"/>
      <c r="CE113" s="640"/>
      <c r="CF113" s="656">
        <v>4.4000000000000004</v>
      </c>
      <c r="CG113" s="660"/>
      <c r="CH113" s="660"/>
      <c r="CI113" s="660"/>
      <c r="CJ113" s="660"/>
      <c r="CK113" s="672"/>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33506</v>
      </c>
      <c r="AB114" s="446"/>
      <c r="AC114" s="446"/>
      <c r="AD114" s="446"/>
      <c r="AE114" s="499"/>
      <c r="AF114" s="515">
        <v>28638</v>
      </c>
      <c r="AG114" s="446"/>
      <c r="AH114" s="446"/>
      <c r="AI114" s="446"/>
      <c r="AJ114" s="499"/>
      <c r="AK114" s="515">
        <v>30100</v>
      </c>
      <c r="AL114" s="446"/>
      <c r="AM114" s="446"/>
      <c r="AN114" s="446"/>
      <c r="AO114" s="499"/>
      <c r="AP114" s="539">
        <v>0.2</v>
      </c>
      <c r="AQ114" s="547"/>
      <c r="AR114" s="547"/>
      <c r="AS114" s="547"/>
      <c r="AT114" s="557"/>
      <c r="AU114" s="569"/>
      <c r="AV114" s="578"/>
      <c r="AW114" s="578"/>
      <c r="AX114" s="578"/>
      <c r="AY114" s="578"/>
      <c r="AZ114" s="425" t="s">
        <v>480</v>
      </c>
      <c r="BA114" s="378"/>
      <c r="BB114" s="378"/>
      <c r="BC114" s="378"/>
      <c r="BD114" s="378"/>
      <c r="BE114" s="378"/>
      <c r="BF114" s="378"/>
      <c r="BG114" s="378"/>
      <c r="BH114" s="378"/>
      <c r="BI114" s="378"/>
      <c r="BJ114" s="378"/>
      <c r="BK114" s="378"/>
      <c r="BL114" s="378"/>
      <c r="BM114" s="378"/>
      <c r="BN114" s="378"/>
      <c r="BO114" s="378"/>
      <c r="BP114" s="472"/>
      <c r="BQ114" s="632">
        <v>1567724</v>
      </c>
      <c r="BR114" s="640"/>
      <c r="BS114" s="640"/>
      <c r="BT114" s="640"/>
      <c r="BU114" s="640"/>
      <c r="BV114" s="640">
        <v>1774814</v>
      </c>
      <c r="BW114" s="640"/>
      <c r="BX114" s="640"/>
      <c r="BY114" s="640"/>
      <c r="BZ114" s="640"/>
      <c r="CA114" s="640">
        <v>1527208</v>
      </c>
      <c r="CB114" s="640"/>
      <c r="CC114" s="640"/>
      <c r="CD114" s="640"/>
      <c r="CE114" s="640"/>
      <c r="CF114" s="656">
        <v>10.7</v>
      </c>
      <c r="CG114" s="660"/>
      <c r="CH114" s="660"/>
      <c r="CI114" s="660"/>
      <c r="CJ114" s="660"/>
      <c r="CK114" s="672"/>
      <c r="CL114" s="413"/>
      <c r="CM114" s="425" t="s">
        <v>481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344</v>
      </c>
      <c r="BA115" s="378"/>
      <c r="BB115" s="378"/>
      <c r="BC115" s="378"/>
      <c r="BD115" s="378"/>
      <c r="BE115" s="378"/>
      <c r="BF115" s="378"/>
      <c r="BG115" s="378"/>
      <c r="BH115" s="378"/>
      <c r="BI115" s="378"/>
      <c r="BJ115" s="378"/>
      <c r="BK115" s="378"/>
      <c r="BL115" s="378"/>
      <c r="BM115" s="378"/>
      <c r="BN115" s="378"/>
      <c r="BO115" s="378"/>
      <c r="BP115" s="472"/>
      <c r="BQ115" s="632" t="s">
        <v>203</v>
      </c>
      <c r="BR115" s="640"/>
      <c r="BS115" s="640"/>
      <c r="BT115" s="640"/>
      <c r="BU115" s="640"/>
      <c r="BV115" s="640" t="s">
        <v>203</v>
      </c>
      <c r="BW115" s="640"/>
      <c r="BX115" s="640"/>
      <c r="BY115" s="640"/>
      <c r="BZ115" s="640"/>
      <c r="CA115" s="640" t="s">
        <v>203</v>
      </c>
      <c r="CB115" s="640"/>
      <c r="CC115" s="640"/>
      <c r="CD115" s="640"/>
      <c r="CE115" s="640"/>
      <c r="CF115" s="656" t="s">
        <v>203</v>
      </c>
      <c r="CG115" s="660"/>
      <c r="CH115" s="660"/>
      <c r="CI115" s="660"/>
      <c r="CJ115" s="660"/>
      <c r="CK115" s="672"/>
      <c r="CL115" s="413"/>
      <c r="CM115" s="425" t="s">
        <v>34</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3</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203</v>
      </c>
      <c r="AB116" s="446"/>
      <c r="AC116" s="446"/>
      <c r="AD116" s="446"/>
      <c r="AE116" s="499"/>
      <c r="AF116" s="515" t="s">
        <v>203</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1" t="s">
        <v>226</v>
      </c>
      <c r="BA116" s="604"/>
      <c r="BB116" s="604"/>
      <c r="BC116" s="604"/>
      <c r="BD116" s="604"/>
      <c r="BE116" s="604"/>
      <c r="BF116" s="604"/>
      <c r="BG116" s="604"/>
      <c r="BH116" s="604"/>
      <c r="BI116" s="604"/>
      <c r="BJ116" s="604"/>
      <c r="BK116" s="604"/>
      <c r="BL116" s="604"/>
      <c r="BM116" s="604"/>
      <c r="BN116" s="604"/>
      <c r="BO116" s="604"/>
      <c r="BP116" s="627"/>
      <c r="BQ116" s="632" t="s">
        <v>203</v>
      </c>
      <c r="BR116" s="640"/>
      <c r="BS116" s="640"/>
      <c r="BT116" s="640"/>
      <c r="BU116" s="640"/>
      <c r="BV116" s="640" t="s">
        <v>203</v>
      </c>
      <c r="BW116" s="640"/>
      <c r="BX116" s="640"/>
      <c r="BY116" s="640"/>
      <c r="BZ116" s="640"/>
      <c r="CA116" s="640" t="s">
        <v>203</v>
      </c>
      <c r="CB116" s="640"/>
      <c r="CC116" s="640"/>
      <c r="CD116" s="640"/>
      <c r="CE116" s="640"/>
      <c r="CF116" s="656" t="s">
        <v>203</v>
      </c>
      <c r="CG116" s="660"/>
      <c r="CH116" s="660"/>
      <c r="CI116" s="660"/>
      <c r="CJ116" s="660"/>
      <c r="CK116" s="672"/>
      <c r="CL116" s="413"/>
      <c r="CM116" s="425" t="s">
        <v>482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321</v>
      </c>
      <c r="Z117" s="469"/>
      <c r="AA117" s="483">
        <v>2024255</v>
      </c>
      <c r="AB117" s="488"/>
      <c r="AC117" s="488"/>
      <c r="AD117" s="488"/>
      <c r="AE117" s="500"/>
      <c r="AF117" s="516">
        <v>2161217</v>
      </c>
      <c r="AG117" s="488"/>
      <c r="AH117" s="488"/>
      <c r="AI117" s="488"/>
      <c r="AJ117" s="500"/>
      <c r="AK117" s="516">
        <v>2098012</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2" t="s">
        <v>203</v>
      </c>
      <c r="BR117" s="640"/>
      <c r="BS117" s="640"/>
      <c r="BT117" s="640"/>
      <c r="BU117" s="640"/>
      <c r="BV117" s="640" t="s">
        <v>203</v>
      </c>
      <c r="BW117" s="640"/>
      <c r="BX117" s="640"/>
      <c r="BY117" s="640"/>
      <c r="BZ117" s="640"/>
      <c r="CA117" s="640" t="s">
        <v>203</v>
      </c>
      <c r="CB117" s="640"/>
      <c r="CC117" s="640"/>
      <c r="CD117" s="640"/>
      <c r="CE117" s="640"/>
      <c r="CF117" s="656" t="s">
        <v>203</v>
      </c>
      <c r="CG117" s="660"/>
      <c r="CH117" s="660"/>
      <c r="CI117" s="660"/>
      <c r="CJ117" s="660"/>
      <c r="CK117" s="672"/>
      <c r="CL117" s="413"/>
      <c r="CM117" s="425" t="s">
        <v>337</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101</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12</v>
      </c>
      <c r="AB118" s="406"/>
      <c r="AC118" s="406"/>
      <c r="AD118" s="406"/>
      <c r="AE118" s="469"/>
      <c r="AF118" s="480" t="s">
        <v>429</v>
      </c>
      <c r="AG118" s="406"/>
      <c r="AH118" s="406"/>
      <c r="AI118" s="406"/>
      <c r="AJ118" s="469"/>
      <c r="AK118" s="480" t="s">
        <v>388</v>
      </c>
      <c r="AL118" s="406"/>
      <c r="AM118" s="406"/>
      <c r="AN118" s="406"/>
      <c r="AO118" s="469"/>
      <c r="AP118" s="480" t="s">
        <v>470</v>
      </c>
      <c r="AQ118" s="406"/>
      <c r="AR118" s="406"/>
      <c r="AS118" s="406"/>
      <c r="AT118" s="555"/>
      <c r="AU118" s="569"/>
      <c r="AV118" s="578"/>
      <c r="AW118" s="578"/>
      <c r="AX118" s="578"/>
      <c r="AY118" s="578"/>
      <c r="AZ118" s="427" t="s">
        <v>485</v>
      </c>
      <c r="BA118" s="423"/>
      <c r="BB118" s="423"/>
      <c r="BC118" s="423"/>
      <c r="BD118" s="423"/>
      <c r="BE118" s="423"/>
      <c r="BF118" s="423"/>
      <c r="BG118" s="423"/>
      <c r="BH118" s="423"/>
      <c r="BI118" s="423"/>
      <c r="BJ118" s="423"/>
      <c r="BK118" s="423"/>
      <c r="BL118" s="423"/>
      <c r="BM118" s="423"/>
      <c r="BN118" s="423"/>
      <c r="BO118" s="423"/>
      <c r="BP118" s="473"/>
      <c r="BQ118" s="633" t="s">
        <v>203</v>
      </c>
      <c r="BR118" s="641"/>
      <c r="BS118" s="641"/>
      <c r="BT118" s="641"/>
      <c r="BU118" s="641"/>
      <c r="BV118" s="641" t="s">
        <v>203</v>
      </c>
      <c r="BW118" s="641"/>
      <c r="BX118" s="641"/>
      <c r="BY118" s="641"/>
      <c r="BZ118" s="641"/>
      <c r="CA118" s="641" t="s">
        <v>203</v>
      </c>
      <c r="CB118" s="641"/>
      <c r="CC118" s="641"/>
      <c r="CD118" s="641"/>
      <c r="CE118" s="641"/>
      <c r="CF118" s="656" t="s">
        <v>203</v>
      </c>
      <c r="CG118" s="660"/>
      <c r="CH118" s="660"/>
      <c r="CI118" s="660"/>
      <c r="CJ118" s="660"/>
      <c r="CK118" s="672"/>
      <c r="CL118" s="413"/>
      <c r="CM118" s="425" t="s">
        <v>486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382</v>
      </c>
      <c r="B119" s="412"/>
      <c r="C119" s="424" t="s">
        <v>473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2" t="s">
        <v>274</v>
      </c>
      <c r="BA119" s="602"/>
      <c r="BB119" s="602"/>
      <c r="BC119" s="602"/>
      <c r="BD119" s="602"/>
      <c r="BE119" s="602"/>
      <c r="BF119" s="602"/>
      <c r="BG119" s="602"/>
      <c r="BH119" s="602"/>
      <c r="BI119" s="602"/>
      <c r="BJ119" s="602"/>
      <c r="BK119" s="602"/>
      <c r="BL119" s="602"/>
      <c r="BM119" s="602"/>
      <c r="BN119" s="602"/>
      <c r="BO119" s="468" t="s">
        <v>170</v>
      </c>
      <c r="BP119" s="628"/>
      <c r="BQ119" s="633">
        <v>20880522</v>
      </c>
      <c r="BR119" s="641"/>
      <c r="BS119" s="641"/>
      <c r="BT119" s="641"/>
      <c r="BU119" s="641"/>
      <c r="BV119" s="641">
        <v>22031170</v>
      </c>
      <c r="BW119" s="641"/>
      <c r="BX119" s="641"/>
      <c r="BY119" s="641"/>
      <c r="BZ119" s="641"/>
      <c r="CA119" s="641">
        <v>25303145</v>
      </c>
      <c r="CB119" s="641"/>
      <c r="CC119" s="641"/>
      <c r="CD119" s="641"/>
      <c r="CE119" s="641"/>
      <c r="CF119" s="544"/>
      <c r="CG119" s="552"/>
      <c r="CH119" s="552"/>
      <c r="CI119" s="552"/>
      <c r="CJ119" s="668"/>
      <c r="CK119" s="673"/>
      <c r="CL119" s="414"/>
      <c r="CM119" s="427" t="s">
        <v>487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3" t="s">
        <v>203</v>
      </c>
      <c r="DW119" s="715"/>
      <c r="DX119" s="715"/>
      <c r="DY119" s="715"/>
      <c r="DZ119" s="722"/>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475</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1">
        <v>6101539</v>
      </c>
      <c r="BR120" s="639"/>
      <c r="BS120" s="639"/>
      <c r="BT120" s="639"/>
      <c r="BU120" s="639"/>
      <c r="BV120" s="639">
        <v>6373484</v>
      </c>
      <c r="BW120" s="639"/>
      <c r="BX120" s="639"/>
      <c r="BY120" s="639"/>
      <c r="BZ120" s="639"/>
      <c r="CA120" s="639">
        <v>6072533</v>
      </c>
      <c r="CB120" s="639"/>
      <c r="CC120" s="639"/>
      <c r="CD120" s="639"/>
      <c r="CE120" s="639"/>
      <c r="CF120" s="655">
        <v>42.4</v>
      </c>
      <c r="CG120" s="659"/>
      <c r="CH120" s="659"/>
      <c r="CI120" s="659"/>
      <c r="CJ120" s="659"/>
      <c r="CK120" s="674" t="s">
        <v>270</v>
      </c>
      <c r="CL120" s="684"/>
      <c r="CM120" s="684"/>
      <c r="CN120" s="684"/>
      <c r="CO120" s="687"/>
      <c r="CP120" s="691" t="s">
        <v>351</v>
      </c>
      <c r="CQ120" s="694"/>
      <c r="CR120" s="694"/>
      <c r="CS120" s="694"/>
      <c r="CT120" s="694"/>
      <c r="CU120" s="694"/>
      <c r="CV120" s="694"/>
      <c r="CW120" s="694"/>
      <c r="CX120" s="694"/>
      <c r="CY120" s="694"/>
      <c r="CZ120" s="694"/>
      <c r="DA120" s="694"/>
      <c r="DB120" s="694"/>
      <c r="DC120" s="694"/>
      <c r="DD120" s="694"/>
      <c r="DE120" s="694"/>
      <c r="DF120" s="697"/>
      <c r="DG120" s="631">
        <v>2495650</v>
      </c>
      <c r="DH120" s="639"/>
      <c r="DI120" s="639"/>
      <c r="DJ120" s="639"/>
      <c r="DK120" s="639"/>
      <c r="DL120" s="639">
        <v>2192244</v>
      </c>
      <c r="DM120" s="639"/>
      <c r="DN120" s="639"/>
      <c r="DO120" s="639"/>
      <c r="DP120" s="639"/>
      <c r="DQ120" s="639">
        <v>1971500</v>
      </c>
      <c r="DR120" s="639"/>
      <c r="DS120" s="639"/>
      <c r="DT120" s="639"/>
      <c r="DU120" s="639"/>
      <c r="DV120" s="711">
        <v>13.8</v>
      </c>
      <c r="DW120" s="711"/>
      <c r="DX120" s="711"/>
      <c r="DY120" s="711"/>
      <c r="DZ120" s="720"/>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488</v>
      </c>
      <c r="BA121" s="378"/>
      <c r="BB121" s="378"/>
      <c r="BC121" s="378"/>
      <c r="BD121" s="378"/>
      <c r="BE121" s="378"/>
      <c r="BF121" s="378"/>
      <c r="BG121" s="378"/>
      <c r="BH121" s="378"/>
      <c r="BI121" s="378"/>
      <c r="BJ121" s="378"/>
      <c r="BK121" s="378"/>
      <c r="BL121" s="378"/>
      <c r="BM121" s="378"/>
      <c r="BN121" s="378"/>
      <c r="BO121" s="378"/>
      <c r="BP121" s="472"/>
      <c r="BQ121" s="632">
        <v>2502960</v>
      </c>
      <c r="BR121" s="640"/>
      <c r="BS121" s="640"/>
      <c r="BT121" s="640"/>
      <c r="BU121" s="640"/>
      <c r="BV121" s="640">
        <v>2443787</v>
      </c>
      <c r="BW121" s="640"/>
      <c r="BX121" s="640"/>
      <c r="BY121" s="640"/>
      <c r="BZ121" s="640"/>
      <c r="CA121" s="640">
        <v>2812695</v>
      </c>
      <c r="CB121" s="640"/>
      <c r="CC121" s="640"/>
      <c r="CD121" s="640"/>
      <c r="CE121" s="640"/>
      <c r="CF121" s="656">
        <v>19.600000000000001</v>
      </c>
      <c r="CG121" s="660"/>
      <c r="CH121" s="660"/>
      <c r="CI121" s="660"/>
      <c r="CJ121" s="660"/>
      <c r="CK121" s="675"/>
      <c r="CL121" s="685"/>
      <c r="CM121" s="685"/>
      <c r="CN121" s="685"/>
      <c r="CO121" s="688"/>
      <c r="CP121" s="692" t="s">
        <v>489</v>
      </c>
      <c r="CQ121" s="403"/>
      <c r="CR121" s="403"/>
      <c r="CS121" s="403"/>
      <c r="CT121" s="403"/>
      <c r="CU121" s="403"/>
      <c r="CV121" s="403"/>
      <c r="CW121" s="403"/>
      <c r="CX121" s="403"/>
      <c r="CY121" s="403"/>
      <c r="CZ121" s="403"/>
      <c r="DA121" s="403"/>
      <c r="DB121" s="403"/>
      <c r="DC121" s="403"/>
      <c r="DD121" s="403"/>
      <c r="DE121" s="403"/>
      <c r="DF121" s="698"/>
      <c r="DG121" s="632">
        <v>6814</v>
      </c>
      <c r="DH121" s="640"/>
      <c r="DI121" s="640"/>
      <c r="DJ121" s="640"/>
      <c r="DK121" s="640"/>
      <c r="DL121" s="640">
        <v>4083</v>
      </c>
      <c r="DM121" s="640"/>
      <c r="DN121" s="640"/>
      <c r="DO121" s="640"/>
      <c r="DP121" s="640"/>
      <c r="DQ121" s="640">
        <v>4135</v>
      </c>
      <c r="DR121" s="640"/>
      <c r="DS121" s="640"/>
      <c r="DT121" s="640"/>
      <c r="DU121" s="640"/>
      <c r="DV121" s="712">
        <v>0</v>
      </c>
      <c r="DW121" s="712"/>
      <c r="DX121" s="712"/>
      <c r="DY121" s="712"/>
      <c r="DZ121" s="721"/>
    </row>
    <row r="122" spans="1:130" s="365" customFormat="1" ht="26.25" customHeight="1">
      <c r="A122" s="390"/>
      <c r="B122" s="413"/>
      <c r="C122" s="425" t="s">
        <v>481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462</v>
      </c>
      <c r="BA122" s="423"/>
      <c r="BB122" s="423"/>
      <c r="BC122" s="423"/>
      <c r="BD122" s="423"/>
      <c r="BE122" s="423"/>
      <c r="BF122" s="423"/>
      <c r="BG122" s="423"/>
      <c r="BH122" s="423"/>
      <c r="BI122" s="423"/>
      <c r="BJ122" s="423"/>
      <c r="BK122" s="423"/>
      <c r="BL122" s="423"/>
      <c r="BM122" s="423"/>
      <c r="BN122" s="423"/>
      <c r="BO122" s="423"/>
      <c r="BP122" s="473"/>
      <c r="BQ122" s="633">
        <v>16601782</v>
      </c>
      <c r="BR122" s="641"/>
      <c r="BS122" s="641"/>
      <c r="BT122" s="641"/>
      <c r="BU122" s="641"/>
      <c r="BV122" s="641">
        <v>16989827</v>
      </c>
      <c r="BW122" s="641"/>
      <c r="BX122" s="641"/>
      <c r="BY122" s="641"/>
      <c r="BZ122" s="641"/>
      <c r="CA122" s="641">
        <v>17993858</v>
      </c>
      <c r="CB122" s="641"/>
      <c r="CC122" s="641"/>
      <c r="CD122" s="641"/>
      <c r="CE122" s="641"/>
      <c r="CF122" s="657">
        <v>125.7</v>
      </c>
      <c r="CG122" s="661"/>
      <c r="CH122" s="661"/>
      <c r="CI122" s="661"/>
      <c r="CJ122" s="661"/>
      <c r="CK122" s="675"/>
      <c r="CL122" s="685"/>
      <c r="CM122" s="685"/>
      <c r="CN122" s="685"/>
      <c r="CO122" s="688"/>
      <c r="CP122" s="692" t="s">
        <v>29</v>
      </c>
      <c r="CQ122" s="403"/>
      <c r="CR122" s="403"/>
      <c r="CS122" s="403"/>
      <c r="CT122" s="403"/>
      <c r="CU122" s="403"/>
      <c r="CV122" s="403"/>
      <c r="CW122" s="403"/>
      <c r="CX122" s="403"/>
      <c r="CY122" s="403"/>
      <c r="CZ122" s="403"/>
      <c r="DA122" s="403"/>
      <c r="DB122" s="403"/>
      <c r="DC122" s="403"/>
      <c r="DD122" s="403"/>
      <c r="DE122" s="403"/>
      <c r="DF122" s="698"/>
      <c r="DG122" s="632" t="s">
        <v>203</v>
      </c>
      <c r="DH122" s="640"/>
      <c r="DI122" s="640"/>
      <c r="DJ122" s="640"/>
      <c r="DK122" s="640"/>
      <c r="DL122" s="640" t="s">
        <v>203</v>
      </c>
      <c r="DM122" s="640"/>
      <c r="DN122" s="640"/>
      <c r="DO122" s="640"/>
      <c r="DP122" s="640"/>
      <c r="DQ122" s="640" t="s">
        <v>203</v>
      </c>
      <c r="DR122" s="640"/>
      <c r="DS122" s="640"/>
      <c r="DT122" s="640"/>
      <c r="DU122" s="640"/>
      <c r="DV122" s="712" t="s">
        <v>203</v>
      </c>
      <c r="DW122" s="712"/>
      <c r="DX122" s="712"/>
      <c r="DY122" s="712"/>
      <c r="DZ122" s="721"/>
    </row>
    <row r="123" spans="1:130" s="365" customFormat="1" ht="26.25" customHeight="1">
      <c r="A123" s="390"/>
      <c r="B123" s="413"/>
      <c r="C123" s="425" t="s">
        <v>482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2" t="s">
        <v>274</v>
      </c>
      <c r="BA123" s="602"/>
      <c r="BB123" s="602"/>
      <c r="BC123" s="602"/>
      <c r="BD123" s="602"/>
      <c r="BE123" s="602"/>
      <c r="BF123" s="602"/>
      <c r="BG123" s="602"/>
      <c r="BH123" s="602"/>
      <c r="BI123" s="602"/>
      <c r="BJ123" s="602"/>
      <c r="BK123" s="602"/>
      <c r="BL123" s="602"/>
      <c r="BM123" s="602"/>
      <c r="BN123" s="602"/>
      <c r="BO123" s="468" t="s">
        <v>490</v>
      </c>
      <c r="BP123" s="628"/>
      <c r="BQ123" s="634">
        <v>25206281</v>
      </c>
      <c r="BR123" s="642"/>
      <c r="BS123" s="642"/>
      <c r="BT123" s="642"/>
      <c r="BU123" s="642"/>
      <c r="BV123" s="642">
        <v>25807098</v>
      </c>
      <c r="BW123" s="642"/>
      <c r="BX123" s="642"/>
      <c r="BY123" s="642"/>
      <c r="BZ123" s="642"/>
      <c r="CA123" s="642">
        <v>26879086</v>
      </c>
      <c r="CB123" s="642"/>
      <c r="CC123" s="642"/>
      <c r="CD123" s="642"/>
      <c r="CE123" s="642"/>
      <c r="CF123" s="544"/>
      <c r="CG123" s="552"/>
      <c r="CH123" s="552"/>
      <c r="CI123" s="552"/>
      <c r="CJ123" s="668"/>
      <c r="CK123" s="675"/>
      <c r="CL123" s="685"/>
      <c r="CM123" s="685"/>
      <c r="CN123" s="685"/>
      <c r="CO123" s="688"/>
      <c r="CP123" s="692" t="s">
        <v>228</v>
      </c>
      <c r="CQ123" s="403"/>
      <c r="CR123" s="403"/>
      <c r="CS123" s="403"/>
      <c r="CT123" s="403"/>
      <c r="CU123" s="403"/>
      <c r="CV123" s="403"/>
      <c r="CW123" s="403"/>
      <c r="CX123" s="403"/>
      <c r="CY123" s="403"/>
      <c r="CZ123" s="403"/>
      <c r="DA123" s="403"/>
      <c r="DB123" s="403"/>
      <c r="DC123" s="403"/>
      <c r="DD123" s="403"/>
      <c r="DE123" s="403"/>
      <c r="DF123" s="698"/>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337</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29"/>
      <c r="BQ124" s="635" t="s">
        <v>203</v>
      </c>
      <c r="BR124" s="643"/>
      <c r="BS124" s="643"/>
      <c r="BT124" s="643"/>
      <c r="BU124" s="643"/>
      <c r="BV124" s="643" t="s">
        <v>203</v>
      </c>
      <c r="BW124" s="643"/>
      <c r="BX124" s="643"/>
      <c r="BY124" s="643"/>
      <c r="BZ124" s="643"/>
      <c r="CA124" s="643" t="s">
        <v>203</v>
      </c>
      <c r="CB124" s="643"/>
      <c r="CC124" s="643"/>
      <c r="CD124" s="643"/>
      <c r="CE124" s="643"/>
      <c r="CF124" s="545"/>
      <c r="CG124" s="553"/>
      <c r="CH124" s="553"/>
      <c r="CI124" s="553"/>
      <c r="CJ124" s="669"/>
      <c r="CK124" s="676"/>
      <c r="CL124" s="676"/>
      <c r="CM124" s="676"/>
      <c r="CN124" s="676"/>
      <c r="CO124" s="689"/>
      <c r="CP124" s="692" t="s">
        <v>492</v>
      </c>
      <c r="CQ124" s="403"/>
      <c r="CR124" s="403"/>
      <c r="CS124" s="403"/>
      <c r="CT124" s="403"/>
      <c r="CU124" s="403"/>
      <c r="CV124" s="403"/>
      <c r="CW124" s="403"/>
      <c r="CX124" s="403"/>
      <c r="CY124" s="403"/>
      <c r="CZ124" s="403"/>
      <c r="DA124" s="403"/>
      <c r="DB124" s="403"/>
      <c r="DC124" s="403"/>
      <c r="DD124" s="403"/>
      <c r="DE124" s="403"/>
      <c r="DF124" s="698"/>
      <c r="DG124" s="484" t="s">
        <v>203</v>
      </c>
      <c r="DH124" s="489"/>
      <c r="DI124" s="489"/>
      <c r="DJ124" s="489"/>
      <c r="DK124" s="501"/>
      <c r="DL124" s="517" t="s">
        <v>203</v>
      </c>
      <c r="DM124" s="489"/>
      <c r="DN124" s="489"/>
      <c r="DO124" s="489"/>
      <c r="DP124" s="501"/>
      <c r="DQ124" s="517" t="s">
        <v>203</v>
      </c>
      <c r="DR124" s="489"/>
      <c r="DS124" s="489"/>
      <c r="DT124" s="489"/>
      <c r="DU124" s="501"/>
      <c r="DV124" s="713" t="s">
        <v>203</v>
      </c>
      <c r="DW124" s="715"/>
      <c r="DX124" s="715"/>
      <c r="DY124" s="715"/>
      <c r="DZ124" s="722"/>
    </row>
    <row r="125" spans="1:130" s="365" customFormat="1" ht="26.25" customHeight="1">
      <c r="A125" s="390"/>
      <c r="B125" s="413"/>
      <c r="C125" s="425" t="s">
        <v>486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0"/>
      <c r="CK125" s="677" t="s">
        <v>495</v>
      </c>
      <c r="CL125" s="684"/>
      <c r="CM125" s="684"/>
      <c r="CN125" s="684"/>
      <c r="CO125" s="687"/>
      <c r="CP125" s="424" t="s">
        <v>142</v>
      </c>
      <c r="CQ125" s="407"/>
      <c r="CR125" s="407"/>
      <c r="CS125" s="407"/>
      <c r="CT125" s="407"/>
      <c r="CU125" s="407"/>
      <c r="CV125" s="407"/>
      <c r="CW125" s="407"/>
      <c r="CX125" s="407"/>
      <c r="CY125" s="407"/>
      <c r="CZ125" s="407"/>
      <c r="DA125" s="407"/>
      <c r="DB125" s="407"/>
      <c r="DC125" s="407"/>
      <c r="DD125" s="407"/>
      <c r="DE125" s="407"/>
      <c r="DF125" s="470"/>
      <c r="DG125" s="631" t="s">
        <v>203</v>
      </c>
      <c r="DH125" s="639"/>
      <c r="DI125" s="639"/>
      <c r="DJ125" s="639"/>
      <c r="DK125" s="639"/>
      <c r="DL125" s="639" t="s">
        <v>203</v>
      </c>
      <c r="DM125" s="639"/>
      <c r="DN125" s="639"/>
      <c r="DO125" s="639"/>
      <c r="DP125" s="639"/>
      <c r="DQ125" s="639" t="s">
        <v>203</v>
      </c>
      <c r="DR125" s="639"/>
      <c r="DS125" s="639"/>
      <c r="DT125" s="639"/>
      <c r="DU125" s="639"/>
      <c r="DV125" s="711" t="s">
        <v>203</v>
      </c>
      <c r="DW125" s="711"/>
      <c r="DX125" s="711"/>
      <c r="DY125" s="711"/>
      <c r="DZ125" s="720"/>
    </row>
    <row r="126" spans="1:130" s="365" customFormat="1" ht="26.25" customHeight="1">
      <c r="A126" s="390"/>
      <c r="B126" s="413"/>
      <c r="C126" s="425" t="s">
        <v>487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3"/>
      <c r="CE126" s="653"/>
      <c r="CF126" s="653"/>
      <c r="CG126" s="378"/>
      <c r="CH126" s="378"/>
      <c r="CI126" s="378"/>
      <c r="CJ126" s="670"/>
      <c r="CK126" s="678"/>
      <c r="CL126" s="685"/>
      <c r="CM126" s="685"/>
      <c r="CN126" s="685"/>
      <c r="CO126" s="688"/>
      <c r="CP126" s="425" t="s">
        <v>415</v>
      </c>
      <c r="CQ126" s="378"/>
      <c r="CR126" s="378"/>
      <c r="CS126" s="378"/>
      <c r="CT126" s="378"/>
      <c r="CU126" s="378"/>
      <c r="CV126" s="378"/>
      <c r="CW126" s="378"/>
      <c r="CX126" s="378"/>
      <c r="CY126" s="378"/>
      <c r="CZ126" s="378"/>
      <c r="DA126" s="378"/>
      <c r="DB126" s="378"/>
      <c r="DC126" s="378"/>
      <c r="DD126" s="378"/>
      <c r="DE126" s="378"/>
      <c r="DF126" s="472"/>
      <c r="DG126" s="632" t="s">
        <v>203</v>
      </c>
      <c r="DH126" s="640"/>
      <c r="DI126" s="640"/>
      <c r="DJ126" s="640"/>
      <c r="DK126" s="640"/>
      <c r="DL126" s="640" t="s">
        <v>203</v>
      </c>
      <c r="DM126" s="640"/>
      <c r="DN126" s="640"/>
      <c r="DO126" s="640"/>
      <c r="DP126" s="640"/>
      <c r="DQ126" s="640" t="s">
        <v>203</v>
      </c>
      <c r="DR126" s="640"/>
      <c r="DS126" s="640"/>
      <c r="DT126" s="640"/>
      <c r="DU126" s="640"/>
      <c r="DV126" s="712" t="s">
        <v>203</v>
      </c>
      <c r="DW126" s="712"/>
      <c r="DX126" s="712"/>
      <c r="DY126" s="712"/>
      <c r="DZ126" s="721"/>
    </row>
    <row r="127" spans="1:130" s="365" customFormat="1" ht="26.25" customHeight="1">
      <c r="A127" s="391"/>
      <c r="B127" s="414"/>
      <c r="C127" s="427" t="s">
        <v>84</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496</v>
      </c>
      <c r="AY127" s="593"/>
      <c r="AZ127" s="593"/>
      <c r="BA127" s="593"/>
      <c r="BB127" s="593"/>
      <c r="BC127" s="593"/>
      <c r="BD127" s="593"/>
      <c r="BE127" s="609"/>
      <c r="BF127" s="611" t="s">
        <v>497</v>
      </c>
      <c r="BG127" s="593"/>
      <c r="BH127" s="593"/>
      <c r="BI127" s="593"/>
      <c r="BJ127" s="593"/>
      <c r="BK127" s="593"/>
      <c r="BL127" s="609"/>
      <c r="BM127" s="611" t="s">
        <v>416</v>
      </c>
      <c r="BN127" s="593"/>
      <c r="BO127" s="593"/>
      <c r="BP127" s="593"/>
      <c r="BQ127" s="593"/>
      <c r="BR127" s="593"/>
      <c r="BS127" s="609"/>
      <c r="BT127" s="611" t="s">
        <v>408</v>
      </c>
      <c r="BU127" s="593"/>
      <c r="BV127" s="593"/>
      <c r="BW127" s="593"/>
      <c r="BX127" s="593"/>
      <c r="BY127" s="593"/>
      <c r="BZ127" s="648"/>
      <c r="CA127" s="378"/>
      <c r="CB127" s="378"/>
      <c r="CC127" s="378"/>
      <c r="CD127" s="653"/>
      <c r="CE127" s="653"/>
      <c r="CF127" s="653"/>
      <c r="CG127" s="378"/>
      <c r="CH127" s="378"/>
      <c r="CI127" s="378"/>
      <c r="CJ127" s="670"/>
      <c r="CK127" s="678"/>
      <c r="CL127" s="685"/>
      <c r="CM127" s="685"/>
      <c r="CN127" s="685"/>
      <c r="CO127" s="688"/>
      <c r="CP127" s="425" t="s">
        <v>444</v>
      </c>
      <c r="CQ127" s="378"/>
      <c r="CR127" s="378"/>
      <c r="CS127" s="378"/>
      <c r="CT127" s="378"/>
      <c r="CU127" s="378"/>
      <c r="CV127" s="378"/>
      <c r="CW127" s="378"/>
      <c r="CX127" s="378"/>
      <c r="CY127" s="378"/>
      <c r="CZ127" s="378"/>
      <c r="DA127" s="378"/>
      <c r="DB127" s="378"/>
      <c r="DC127" s="378"/>
      <c r="DD127" s="378"/>
      <c r="DE127" s="378"/>
      <c r="DF127" s="472"/>
      <c r="DG127" s="632" t="s">
        <v>203</v>
      </c>
      <c r="DH127" s="640"/>
      <c r="DI127" s="640"/>
      <c r="DJ127" s="640"/>
      <c r="DK127" s="640"/>
      <c r="DL127" s="640" t="s">
        <v>203</v>
      </c>
      <c r="DM127" s="640"/>
      <c r="DN127" s="640"/>
      <c r="DO127" s="640"/>
      <c r="DP127" s="640"/>
      <c r="DQ127" s="640" t="s">
        <v>203</v>
      </c>
      <c r="DR127" s="640"/>
      <c r="DS127" s="640"/>
      <c r="DT127" s="640"/>
      <c r="DU127" s="640"/>
      <c r="DV127" s="712" t="s">
        <v>203</v>
      </c>
      <c r="DW127" s="712"/>
      <c r="DX127" s="712"/>
      <c r="DY127" s="712"/>
      <c r="DZ127" s="721"/>
    </row>
    <row r="128" spans="1:130" s="365" customFormat="1" ht="26.25" customHeight="1">
      <c r="A128" s="392" t="s">
        <v>498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9</v>
      </c>
      <c r="X128" s="463"/>
      <c r="Y128" s="463"/>
      <c r="Z128" s="475"/>
      <c r="AA128" s="481">
        <v>455253</v>
      </c>
      <c r="AB128" s="487"/>
      <c r="AC128" s="487"/>
      <c r="AD128" s="487"/>
      <c r="AE128" s="498"/>
      <c r="AF128" s="514">
        <v>556568</v>
      </c>
      <c r="AG128" s="487"/>
      <c r="AH128" s="487"/>
      <c r="AI128" s="487"/>
      <c r="AJ128" s="498"/>
      <c r="AK128" s="514">
        <v>381069</v>
      </c>
      <c r="AL128" s="487"/>
      <c r="AM128" s="487"/>
      <c r="AN128" s="487"/>
      <c r="AO128" s="498"/>
      <c r="AP128" s="541"/>
      <c r="AQ128" s="549"/>
      <c r="AR128" s="549"/>
      <c r="AS128" s="549"/>
      <c r="AT128" s="559"/>
      <c r="AU128" s="378"/>
      <c r="AV128" s="378"/>
      <c r="AW128" s="378"/>
      <c r="AX128" s="384" t="s">
        <v>308</v>
      </c>
      <c r="AY128" s="407"/>
      <c r="AZ128" s="407"/>
      <c r="BA128" s="407"/>
      <c r="BB128" s="407"/>
      <c r="BC128" s="407"/>
      <c r="BD128" s="407"/>
      <c r="BE128" s="470"/>
      <c r="BF128" s="612" t="s">
        <v>203</v>
      </c>
      <c r="BG128" s="616"/>
      <c r="BH128" s="616"/>
      <c r="BI128" s="616"/>
      <c r="BJ128" s="616"/>
      <c r="BK128" s="616"/>
      <c r="BL128" s="622"/>
      <c r="BM128" s="612">
        <v>12.73</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8"/>
      <c r="CH128" s="378"/>
      <c r="CI128" s="378"/>
      <c r="CJ128" s="670"/>
      <c r="CK128" s="679"/>
      <c r="CL128" s="686"/>
      <c r="CM128" s="686"/>
      <c r="CN128" s="686"/>
      <c r="CO128" s="690"/>
      <c r="CP128" s="693" t="s">
        <v>400</v>
      </c>
      <c r="CQ128" s="381"/>
      <c r="CR128" s="381"/>
      <c r="CS128" s="381"/>
      <c r="CT128" s="381"/>
      <c r="CU128" s="381"/>
      <c r="CV128" s="381"/>
      <c r="CW128" s="381"/>
      <c r="CX128" s="381"/>
      <c r="CY128" s="381"/>
      <c r="CZ128" s="381"/>
      <c r="DA128" s="381"/>
      <c r="DB128" s="381"/>
      <c r="DC128" s="381"/>
      <c r="DD128" s="381"/>
      <c r="DE128" s="381"/>
      <c r="DF128" s="610"/>
      <c r="DG128" s="701" t="s">
        <v>203</v>
      </c>
      <c r="DH128" s="704"/>
      <c r="DI128" s="704"/>
      <c r="DJ128" s="704"/>
      <c r="DK128" s="704"/>
      <c r="DL128" s="704" t="s">
        <v>203</v>
      </c>
      <c r="DM128" s="704"/>
      <c r="DN128" s="704"/>
      <c r="DO128" s="704"/>
      <c r="DP128" s="704"/>
      <c r="DQ128" s="704" t="s">
        <v>203</v>
      </c>
      <c r="DR128" s="704"/>
      <c r="DS128" s="704"/>
      <c r="DT128" s="704"/>
      <c r="DU128" s="704"/>
      <c r="DV128" s="714" t="s">
        <v>203</v>
      </c>
      <c r="DW128" s="714"/>
      <c r="DX128" s="714"/>
      <c r="DY128" s="714"/>
      <c r="DZ128" s="723"/>
    </row>
    <row r="129" spans="1:131" s="365" customFormat="1" ht="26.25" customHeight="1">
      <c r="A129" s="385" t="s">
        <v>177</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234</v>
      </c>
      <c r="X129" s="466"/>
      <c r="Y129" s="466"/>
      <c r="Z129" s="476"/>
      <c r="AA129" s="482">
        <v>14200650</v>
      </c>
      <c r="AB129" s="446"/>
      <c r="AC129" s="446"/>
      <c r="AD129" s="446"/>
      <c r="AE129" s="499"/>
      <c r="AF129" s="515">
        <v>14602487</v>
      </c>
      <c r="AG129" s="446"/>
      <c r="AH129" s="446"/>
      <c r="AI129" s="446"/>
      <c r="AJ129" s="499"/>
      <c r="AK129" s="515">
        <v>15736442</v>
      </c>
      <c r="AL129" s="446"/>
      <c r="AM129" s="446"/>
      <c r="AN129" s="446"/>
      <c r="AO129" s="499"/>
      <c r="AP129" s="542"/>
      <c r="AQ129" s="550"/>
      <c r="AR129" s="550"/>
      <c r="AS129" s="550"/>
      <c r="AT129" s="560"/>
      <c r="AU129" s="576"/>
      <c r="AV129" s="576"/>
      <c r="AW129" s="576"/>
      <c r="AX129" s="585" t="s">
        <v>125</v>
      </c>
      <c r="AY129" s="378"/>
      <c r="AZ129" s="378"/>
      <c r="BA129" s="378"/>
      <c r="BB129" s="378"/>
      <c r="BC129" s="378"/>
      <c r="BD129" s="378"/>
      <c r="BE129" s="472"/>
      <c r="BF129" s="613" t="s">
        <v>203</v>
      </c>
      <c r="BG129" s="617"/>
      <c r="BH129" s="617"/>
      <c r="BI129" s="617"/>
      <c r="BJ129" s="617"/>
      <c r="BK129" s="617"/>
      <c r="BL129" s="623"/>
      <c r="BM129" s="613">
        <v>17.73</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6"/>
      <c r="DQ129" s="576"/>
      <c r="DR129" s="576"/>
      <c r="DS129" s="576"/>
      <c r="DT129" s="576"/>
      <c r="DU129" s="576"/>
      <c r="DV129" s="576"/>
      <c r="DW129" s="576"/>
      <c r="DX129" s="576"/>
      <c r="DY129" s="576"/>
      <c r="DZ129" s="576"/>
    </row>
    <row r="130" spans="1:131" s="365" customFormat="1" ht="26.25" customHeight="1">
      <c r="A130" s="385" t="s">
        <v>499</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500</v>
      </c>
      <c r="X130" s="466"/>
      <c r="Y130" s="466"/>
      <c r="Z130" s="476"/>
      <c r="AA130" s="482">
        <v>1446282</v>
      </c>
      <c r="AB130" s="446"/>
      <c r="AC130" s="446"/>
      <c r="AD130" s="446"/>
      <c r="AE130" s="499"/>
      <c r="AF130" s="515">
        <v>1415423</v>
      </c>
      <c r="AG130" s="446"/>
      <c r="AH130" s="446"/>
      <c r="AI130" s="446"/>
      <c r="AJ130" s="499"/>
      <c r="AK130" s="515">
        <v>1421202</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4">
        <v>1.4</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179</v>
      </c>
      <c r="X131" s="467"/>
      <c r="Y131" s="467"/>
      <c r="Z131" s="477"/>
      <c r="AA131" s="484">
        <v>12754368</v>
      </c>
      <c r="AB131" s="489"/>
      <c r="AC131" s="489"/>
      <c r="AD131" s="489"/>
      <c r="AE131" s="501"/>
      <c r="AF131" s="517">
        <v>13187064</v>
      </c>
      <c r="AG131" s="489"/>
      <c r="AH131" s="489"/>
      <c r="AI131" s="489"/>
      <c r="AJ131" s="501"/>
      <c r="AK131" s="517">
        <v>14315240</v>
      </c>
      <c r="AL131" s="489"/>
      <c r="AM131" s="489"/>
      <c r="AN131" s="489"/>
      <c r="AO131" s="501"/>
      <c r="AP131" s="543"/>
      <c r="AQ131" s="551"/>
      <c r="AR131" s="551"/>
      <c r="AS131" s="551"/>
      <c r="AT131" s="561"/>
      <c r="AU131" s="576"/>
      <c r="AV131" s="576"/>
      <c r="AW131" s="576"/>
      <c r="AX131" s="586" t="s">
        <v>472</v>
      </c>
      <c r="AY131" s="381"/>
      <c r="AZ131" s="381"/>
      <c r="BA131" s="381"/>
      <c r="BB131" s="381"/>
      <c r="BC131" s="381"/>
      <c r="BD131" s="381"/>
      <c r="BE131" s="610"/>
      <c r="BF131" s="615" t="s">
        <v>203</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6"/>
      <c r="DQ131" s="576"/>
      <c r="DR131" s="576"/>
      <c r="DS131" s="576"/>
      <c r="DT131" s="576"/>
      <c r="DU131" s="576"/>
      <c r="DV131" s="576"/>
      <c r="DW131" s="576"/>
      <c r="DX131" s="576"/>
      <c r="DY131" s="576"/>
      <c r="DZ131" s="576"/>
    </row>
    <row r="132" spans="1:131" s="365" customFormat="1" ht="26.25" customHeight="1">
      <c r="A132" s="394" t="s">
        <v>31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501</v>
      </c>
      <c r="W132" s="462"/>
      <c r="X132" s="462"/>
      <c r="Y132" s="462"/>
      <c r="Z132" s="478"/>
      <c r="AA132" s="485">
        <v>0.96218017199999994</v>
      </c>
      <c r="AB132" s="490"/>
      <c r="AC132" s="490"/>
      <c r="AD132" s="490"/>
      <c r="AE132" s="502"/>
      <c r="AF132" s="518">
        <v>1.4349365409999999</v>
      </c>
      <c r="AG132" s="490"/>
      <c r="AH132" s="490"/>
      <c r="AI132" s="490"/>
      <c r="AJ132" s="502"/>
      <c r="AK132" s="518">
        <v>2.0659171619999999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92</v>
      </c>
      <c r="W133" s="404"/>
      <c r="X133" s="404"/>
      <c r="Y133" s="404"/>
      <c r="Z133" s="479"/>
      <c r="AA133" s="486">
        <v>0.8</v>
      </c>
      <c r="AB133" s="491"/>
      <c r="AC133" s="491"/>
      <c r="AD133" s="491"/>
      <c r="AE133" s="503"/>
      <c r="AF133" s="486">
        <v>1</v>
      </c>
      <c r="AG133" s="491"/>
      <c r="AH133" s="491"/>
      <c r="AI133" s="491"/>
      <c r="AJ133" s="503"/>
      <c r="AK133" s="486">
        <v>1.4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5Pg4JY3r06cwn0JN/i8jWFwgUzloJfTACu88pfOoO4VA2fM82O5eoTWgf6F3ub3rLx5mUZjIWBsviI+CMhTOMA==" saltValue="IbEWsgYN3cWDRY4jWkxtv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BB32" sqref="BB32"/>
    </sheetView>
  </sheetViews>
  <sheetFormatPr defaultColWidth="0" defaultRowHeight="13.5" customHeight="1" zeroHeight="1"/>
  <cols>
    <col min="1" max="120" width="2.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105</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tK8+rxhHP9TELiO+wW9WuVU3b2l+gBIZ9I6XhGw7u7fZ78c0et2IqwIKZiuqJ5uMcfdDZFZtVvXqI8KGp3mxQQ==" saltValue="vDCW17XsvJLRPkyz0HXju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34" zoomScaleSheetLayoutView="55" workbookViewId="0">
      <selection activeCell="R12" sqref="R12:V12"/>
    </sheetView>
  </sheetViews>
  <sheetFormatPr defaultColWidth="0" defaultRowHeight="13.5" customHeight="1" zeroHeight="1"/>
  <cols>
    <col min="1" max="116" width="2.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NJaTHp7coJRQBWnMX69536l7XBDJn7u24j1Lvslb6Pvp1k6STAgrnaAL9pdMTmsQjea/78Xe6PHiNlCO58/SQ==" saltValue="5U4qDvKdBbR7szVTp+nMS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B1" zoomScaleSheetLayoutView="100" workbookViewId="0">
      <selection activeCell="R12" sqref="R12:V12"/>
    </sheetView>
  </sheetViews>
  <sheetFormatPr defaultColWidth="0" defaultRowHeight="13.5" customHeight="1" zeroHeight="1"/>
  <cols>
    <col min="1" max="36" width="2.5" style="363" customWidth="1"/>
    <col min="37" max="44" width="17" style="363" customWidth="1"/>
    <col min="45" max="45" width="6.125" style="726" customWidth="1"/>
    <col min="46" max="46" width="3" style="727" customWidth="1"/>
    <col min="47" max="47" width="19.125" style="363" hidden="1" customWidth="1"/>
    <col min="48" max="52" width="12.625" style="363" hidden="1" customWidth="1"/>
    <col min="53" max="16384" width="8.625" style="363" hidden="1" customWidth="1"/>
  </cols>
  <sheetData>
    <row r="1" spans="1:46">
      <c r="AS1" s="738"/>
      <c r="AT1" s="738"/>
    </row>
    <row r="2" spans="1:46">
      <c r="AS2" s="738"/>
      <c r="AT2" s="738"/>
    </row>
    <row r="3" spans="1:46">
      <c r="AS3" s="738"/>
      <c r="AT3" s="738"/>
    </row>
    <row r="4" spans="1:46">
      <c r="AS4" s="738"/>
      <c r="AT4" s="738"/>
    </row>
    <row r="5" spans="1:46" ht="17.25">
      <c r="A5" s="729" t="s">
        <v>502</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30"/>
    </row>
    <row r="6" spans="1:46">
      <c r="A6" s="727"/>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9" t="s">
        <v>330</v>
      </c>
      <c r="AL6" s="739"/>
      <c r="AM6" s="739"/>
      <c r="AN6" s="739"/>
      <c r="AO6" s="738"/>
      <c r="AP6" s="738"/>
      <c r="AQ6" s="738"/>
      <c r="AR6" s="738"/>
    </row>
    <row r="7" spans="1:46" ht="13.5" customHeight="1">
      <c r="A7" s="727"/>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41"/>
      <c r="AL7" s="754"/>
      <c r="AM7" s="754"/>
      <c r="AN7" s="771"/>
      <c r="AO7" s="784" t="s">
        <v>93</v>
      </c>
      <c r="AP7" s="796"/>
      <c r="AQ7" s="807" t="s">
        <v>503</v>
      </c>
      <c r="AR7" s="821"/>
    </row>
    <row r="8" spans="1:46">
      <c r="A8" s="727"/>
      <c r="B8" s="738"/>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42"/>
      <c r="AL8" s="755"/>
      <c r="AM8" s="755"/>
      <c r="AN8" s="772"/>
      <c r="AO8" s="785"/>
      <c r="AP8" s="797" t="s">
        <v>505</v>
      </c>
      <c r="AQ8" s="808" t="s">
        <v>506</v>
      </c>
      <c r="AR8" s="822" t="s">
        <v>20</v>
      </c>
    </row>
    <row r="9" spans="1:46">
      <c r="A9" s="727"/>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43" t="s">
        <v>507</v>
      </c>
      <c r="AL9" s="756"/>
      <c r="AM9" s="756"/>
      <c r="AN9" s="773"/>
      <c r="AO9" s="786">
        <v>3699410</v>
      </c>
      <c r="AP9" s="786">
        <v>48298</v>
      </c>
      <c r="AQ9" s="809">
        <v>65025</v>
      </c>
      <c r="AR9" s="823">
        <v>-25.7</v>
      </c>
    </row>
    <row r="10" spans="1:46" ht="13.5" customHeight="1">
      <c r="A10" s="727"/>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43" t="s">
        <v>209</v>
      </c>
      <c r="AL10" s="756"/>
      <c r="AM10" s="756"/>
      <c r="AN10" s="773"/>
      <c r="AO10" s="787">
        <v>695816</v>
      </c>
      <c r="AP10" s="787">
        <v>9084</v>
      </c>
      <c r="AQ10" s="810">
        <v>6119</v>
      </c>
      <c r="AR10" s="824">
        <v>48.5</v>
      </c>
    </row>
    <row r="11" spans="1:46" ht="13.5" customHeight="1">
      <c r="A11" s="727"/>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43" t="s">
        <v>396</v>
      </c>
      <c r="AL11" s="756"/>
      <c r="AM11" s="756"/>
      <c r="AN11" s="773"/>
      <c r="AO11" s="787">
        <v>45797</v>
      </c>
      <c r="AP11" s="787">
        <v>598</v>
      </c>
      <c r="AQ11" s="810">
        <v>1220</v>
      </c>
      <c r="AR11" s="824">
        <v>-51</v>
      </c>
    </row>
    <row r="12" spans="1:46" ht="13.5" customHeight="1">
      <c r="A12" s="72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43" t="s">
        <v>223</v>
      </c>
      <c r="AL12" s="756"/>
      <c r="AM12" s="756"/>
      <c r="AN12" s="773"/>
      <c r="AO12" s="787" t="s">
        <v>203</v>
      </c>
      <c r="AP12" s="787" t="s">
        <v>203</v>
      </c>
      <c r="AQ12" s="810">
        <v>12</v>
      </c>
      <c r="AR12" s="824" t="s">
        <v>203</v>
      </c>
    </row>
    <row r="13" spans="1:46" ht="13.5" customHeight="1">
      <c r="A13" s="727"/>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43" t="s">
        <v>508</v>
      </c>
      <c r="AL13" s="756"/>
      <c r="AM13" s="756"/>
      <c r="AN13" s="773"/>
      <c r="AO13" s="787">
        <v>213509</v>
      </c>
      <c r="AP13" s="787">
        <v>2788</v>
      </c>
      <c r="AQ13" s="810">
        <v>2792</v>
      </c>
      <c r="AR13" s="824">
        <v>-0.1</v>
      </c>
    </row>
    <row r="14" spans="1:46" ht="13.5" customHeight="1">
      <c r="A14" s="72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43" t="s">
        <v>509</v>
      </c>
      <c r="AL14" s="756"/>
      <c r="AM14" s="756"/>
      <c r="AN14" s="773"/>
      <c r="AO14" s="787">
        <v>21959</v>
      </c>
      <c r="AP14" s="787">
        <v>287</v>
      </c>
      <c r="AQ14" s="810">
        <v>1408</v>
      </c>
      <c r="AR14" s="824">
        <v>-79.599999999999994</v>
      </c>
    </row>
    <row r="15" spans="1:46" ht="13.5" customHeight="1">
      <c r="A15" s="727"/>
      <c r="B15" s="738"/>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44" t="s">
        <v>310</v>
      </c>
      <c r="AL15" s="757"/>
      <c r="AM15" s="757"/>
      <c r="AN15" s="774"/>
      <c r="AO15" s="787">
        <v>-242647</v>
      </c>
      <c r="AP15" s="787">
        <v>-3168</v>
      </c>
      <c r="AQ15" s="810">
        <v>-3962</v>
      </c>
      <c r="AR15" s="824">
        <v>-20</v>
      </c>
    </row>
    <row r="16" spans="1:46">
      <c r="A16" s="727"/>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44" t="s">
        <v>274</v>
      </c>
      <c r="AL16" s="757"/>
      <c r="AM16" s="757"/>
      <c r="AN16" s="774"/>
      <c r="AO16" s="787">
        <v>4433844</v>
      </c>
      <c r="AP16" s="787">
        <v>57887</v>
      </c>
      <c r="AQ16" s="810">
        <v>72615</v>
      </c>
      <c r="AR16" s="824">
        <v>-20.3</v>
      </c>
    </row>
    <row r="17" spans="1:46">
      <c r="A17" s="727"/>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row>
    <row r="18" spans="1:46">
      <c r="A18" s="72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801"/>
      <c r="AR18" s="801"/>
    </row>
    <row r="19" spans="1:46">
      <c r="A19" s="72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t="s">
        <v>174</v>
      </c>
      <c r="AL19" s="738"/>
      <c r="AM19" s="738"/>
      <c r="AN19" s="738"/>
      <c r="AO19" s="738"/>
      <c r="AP19" s="738"/>
      <c r="AQ19" s="738"/>
      <c r="AR19" s="738"/>
    </row>
    <row r="20" spans="1:46">
      <c r="A20" s="727"/>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45"/>
      <c r="AL20" s="758"/>
      <c r="AM20" s="758"/>
      <c r="AN20" s="775"/>
      <c r="AO20" s="788" t="s">
        <v>510</v>
      </c>
      <c r="AP20" s="798" t="s">
        <v>334</v>
      </c>
      <c r="AQ20" s="811" t="s">
        <v>44</v>
      </c>
      <c r="AR20" s="825"/>
    </row>
    <row r="21" spans="1:46" s="728" customFormat="1">
      <c r="A21" s="730"/>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46" t="s">
        <v>511</v>
      </c>
      <c r="AL21" s="759"/>
      <c r="AM21" s="759"/>
      <c r="AN21" s="776"/>
      <c r="AO21" s="789">
        <v>4.58</v>
      </c>
      <c r="AP21" s="799">
        <v>6.51</v>
      </c>
      <c r="AQ21" s="812">
        <v>-1.93</v>
      </c>
      <c r="AR21" s="739"/>
      <c r="AS21" s="831"/>
      <c r="AT21" s="730"/>
    </row>
    <row r="22" spans="1:46" s="728" customFormat="1">
      <c r="A22" s="730"/>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46" t="s">
        <v>512</v>
      </c>
      <c r="AL22" s="759"/>
      <c r="AM22" s="759"/>
      <c r="AN22" s="776"/>
      <c r="AO22" s="790">
        <v>98.5</v>
      </c>
      <c r="AP22" s="800">
        <v>98.4</v>
      </c>
      <c r="AQ22" s="813">
        <v>0.1</v>
      </c>
      <c r="AR22" s="801"/>
      <c r="AS22" s="831"/>
      <c r="AT22" s="730"/>
    </row>
    <row r="23" spans="1:46" s="728" customFormat="1">
      <c r="A23" s="730"/>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801"/>
      <c r="AQ23" s="801"/>
      <c r="AR23" s="801"/>
      <c r="AS23" s="831"/>
      <c r="AT23" s="730"/>
    </row>
    <row r="24" spans="1:46" s="728" customFormat="1">
      <c r="A24" s="730"/>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801"/>
      <c r="AQ24" s="801"/>
      <c r="AR24" s="801"/>
      <c r="AS24" s="831"/>
      <c r="AT24" s="730"/>
    </row>
    <row r="25" spans="1:46" s="728" customFormat="1">
      <c r="A25" s="731"/>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802"/>
      <c r="AQ25" s="802"/>
      <c r="AR25" s="802"/>
      <c r="AS25" s="832"/>
      <c r="AT25" s="730"/>
    </row>
    <row r="26" spans="1:46" s="728" customFormat="1">
      <c r="A26" s="732" t="s">
        <v>513</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9"/>
    </row>
    <row r="27" spans="1:46">
      <c r="A27" s="733"/>
      <c r="AO27" s="738"/>
      <c r="AP27" s="738"/>
      <c r="AQ27" s="738"/>
      <c r="AR27" s="738"/>
      <c r="AS27" s="738"/>
      <c r="AT27" s="738"/>
    </row>
    <row r="28" spans="1:46" ht="17.25">
      <c r="A28" s="729" t="s">
        <v>264</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3"/>
    </row>
    <row r="29" spans="1:46">
      <c r="A29" s="727"/>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9" t="s">
        <v>61</v>
      </c>
      <c r="AL29" s="739"/>
      <c r="AM29" s="739"/>
      <c r="AN29" s="739"/>
      <c r="AO29" s="738"/>
      <c r="AP29" s="738"/>
      <c r="AQ29" s="738"/>
      <c r="AR29" s="738"/>
      <c r="AS29" s="834"/>
    </row>
    <row r="30" spans="1:46" ht="13.5" customHeight="1">
      <c r="A30" s="727"/>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41"/>
      <c r="AL30" s="754"/>
      <c r="AM30" s="754"/>
      <c r="AN30" s="771"/>
      <c r="AO30" s="784" t="s">
        <v>93</v>
      </c>
      <c r="AP30" s="796"/>
      <c r="AQ30" s="807" t="s">
        <v>503</v>
      </c>
      <c r="AR30" s="821"/>
    </row>
    <row r="31" spans="1:46">
      <c r="A31" s="727"/>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42"/>
      <c r="AL31" s="755"/>
      <c r="AM31" s="755"/>
      <c r="AN31" s="772"/>
      <c r="AO31" s="785"/>
      <c r="AP31" s="797" t="s">
        <v>505</v>
      </c>
      <c r="AQ31" s="808" t="s">
        <v>506</v>
      </c>
      <c r="AR31" s="822" t="s">
        <v>20</v>
      </c>
    </row>
    <row r="32" spans="1:46" ht="27" customHeight="1">
      <c r="A32" s="727"/>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47" t="s">
        <v>514</v>
      </c>
      <c r="AL32" s="760"/>
      <c r="AM32" s="760"/>
      <c r="AN32" s="777"/>
      <c r="AO32" s="787">
        <v>1763247</v>
      </c>
      <c r="AP32" s="787">
        <v>23020</v>
      </c>
      <c r="AQ32" s="814">
        <v>34910</v>
      </c>
      <c r="AR32" s="824">
        <v>-34.1</v>
      </c>
    </row>
    <row r="33" spans="1:46" ht="13.5" customHeight="1">
      <c r="A33" s="727"/>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47" t="s">
        <v>515</v>
      </c>
      <c r="AL33" s="760"/>
      <c r="AM33" s="760"/>
      <c r="AN33" s="777"/>
      <c r="AO33" s="787" t="s">
        <v>203</v>
      </c>
      <c r="AP33" s="787" t="s">
        <v>203</v>
      </c>
      <c r="AQ33" s="814" t="s">
        <v>203</v>
      </c>
      <c r="AR33" s="824" t="s">
        <v>203</v>
      </c>
    </row>
    <row r="34" spans="1:46" ht="27" customHeight="1">
      <c r="A34" s="727"/>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47" t="s">
        <v>68</v>
      </c>
      <c r="AL34" s="760"/>
      <c r="AM34" s="760"/>
      <c r="AN34" s="777"/>
      <c r="AO34" s="787" t="s">
        <v>203</v>
      </c>
      <c r="AP34" s="787" t="s">
        <v>203</v>
      </c>
      <c r="AQ34" s="814">
        <v>4</v>
      </c>
      <c r="AR34" s="824" t="s">
        <v>203</v>
      </c>
    </row>
    <row r="35" spans="1:46" ht="27" customHeight="1">
      <c r="A35" s="727"/>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47" t="s">
        <v>516</v>
      </c>
      <c r="AL35" s="760"/>
      <c r="AM35" s="760"/>
      <c r="AN35" s="777"/>
      <c r="AO35" s="787">
        <v>304665</v>
      </c>
      <c r="AP35" s="787">
        <v>3978</v>
      </c>
      <c r="AQ35" s="814">
        <v>8517</v>
      </c>
      <c r="AR35" s="824">
        <v>-53.3</v>
      </c>
    </row>
    <row r="36" spans="1:46" ht="27" customHeight="1">
      <c r="A36" s="72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47" t="s">
        <v>40</v>
      </c>
      <c r="AL36" s="760"/>
      <c r="AM36" s="760"/>
      <c r="AN36" s="777"/>
      <c r="AO36" s="787">
        <v>30100</v>
      </c>
      <c r="AP36" s="787">
        <v>393</v>
      </c>
      <c r="AQ36" s="814">
        <v>1600</v>
      </c>
      <c r="AR36" s="824">
        <v>-75.400000000000006</v>
      </c>
    </row>
    <row r="37" spans="1:46" ht="13.5" customHeight="1">
      <c r="A37" s="727"/>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47" t="s">
        <v>347</v>
      </c>
      <c r="AL37" s="760"/>
      <c r="AM37" s="760"/>
      <c r="AN37" s="777"/>
      <c r="AO37" s="787" t="s">
        <v>203</v>
      </c>
      <c r="AP37" s="787" t="s">
        <v>203</v>
      </c>
      <c r="AQ37" s="814">
        <v>1669</v>
      </c>
      <c r="AR37" s="824" t="s">
        <v>203</v>
      </c>
    </row>
    <row r="38" spans="1:46" ht="27" customHeight="1">
      <c r="A38" s="727"/>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48" t="s">
        <v>517</v>
      </c>
      <c r="AL38" s="761"/>
      <c r="AM38" s="761"/>
      <c r="AN38" s="778"/>
      <c r="AO38" s="791" t="s">
        <v>203</v>
      </c>
      <c r="AP38" s="791" t="s">
        <v>203</v>
      </c>
      <c r="AQ38" s="815">
        <v>1</v>
      </c>
      <c r="AR38" s="813" t="s">
        <v>203</v>
      </c>
      <c r="AS38" s="834"/>
    </row>
    <row r="39" spans="1:46">
      <c r="A39" s="727"/>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48" t="s">
        <v>90</v>
      </c>
      <c r="AL39" s="761"/>
      <c r="AM39" s="761"/>
      <c r="AN39" s="778"/>
      <c r="AO39" s="787">
        <v>-381069</v>
      </c>
      <c r="AP39" s="787">
        <v>-4975</v>
      </c>
      <c r="AQ39" s="814">
        <v>-6461</v>
      </c>
      <c r="AR39" s="824">
        <v>-23</v>
      </c>
      <c r="AS39" s="834"/>
    </row>
    <row r="40" spans="1:46" ht="27" customHeight="1">
      <c r="A40" s="727"/>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47" t="s">
        <v>518</v>
      </c>
      <c r="AL40" s="760"/>
      <c r="AM40" s="760"/>
      <c r="AN40" s="777"/>
      <c r="AO40" s="787">
        <v>-1421202</v>
      </c>
      <c r="AP40" s="787">
        <v>-18555</v>
      </c>
      <c r="AQ40" s="814">
        <v>-28321</v>
      </c>
      <c r="AR40" s="824">
        <v>-34.5</v>
      </c>
      <c r="AS40" s="834"/>
    </row>
    <row r="41" spans="1:46">
      <c r="A41" s="727"/>
      <c r="B41" s="738"/>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49" t="s">
        <v>384</v>
      </c>
      <c r="AL41" s="762"/>
      <c r="AM41" s="762"/>
      <c r="AN41" s="779"/>
      <c r="AO41" s="787">
        <v>295741</v>
      </c>
      <c r="AP41" s="787">
        <v>3861</v>
      </c>
      <c r="AQ41" s="814">
        <v>11918</v>
      </c>
      <c r="AR41" s="824">
        <v>-67.599999999999994</v>
      </c>
      <c r="AS41" s="834"/>
    </row>
    <row r="42" spans="1:46">
      <c r="A42" s="727"/>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50" t="s">
        <v>397</v>
      </c>
      <c r="AL42" s="738"/>
      <c r="AM42" s="738"/>
      <c r="AN42" s="738"/>
      <c r="AO42" s="738"/>
      <c r="AP42" s="738"/>
      <c r="AQ42" s="801"/>
      <c r="AR42" s="801"/>
      <c r="AS42" s="834"/>
    </row>
    <row r="43" spans="1:46">
      <c r="A43" s="727"/>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803"/>
      <c r="AQ43" s="801"/>
      <c r="AR43" s="738"/>
      <c r="AS43" s="834"/>
    </row>
    <row r="44" spans="1:46">
      <c r="A44" s="727"/>
      <c r="B44" s="738"/>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801"/>
      <c r="AR44" s="738"/>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6"/>
      <c r="AR45" s="734"/>
      <c r="AS45" s="734"/>
      <c r="AT45" s="73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8"/>
    </row>
    <row r="47" spans="1:46" ht="17.25" customHeight="1">
      <c r="A47" s="736" t="s">
        <v>519</v>
      </c>
      <c r="B47" s="738"/>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row>
    <row r="48" spans="1:46">
      <c r="A48" s="727"/>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5" t="s">
        <v>520</v>
      </c>
      <c r="AL48" s="735"/>
      <c r="AM48" s="735"/>
      <c r="AN48" s="735"/>
      <c r="AO48" s="735"/>
      <c r="AP48" s="735"/>
      <c r="AQ48" s="802"/>
      <c r="AR48" s="735"/>
    </row>
    <row r="49" spans="1:44" ht="13.5" customHeight="1">
      <c r="A49" s="727"/>
      <c r="B49" s="738"/>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738"/>
      <c r="AJ49" s="738"/>
      <c r="AK49" s="751"/>
      <c r="AL49" s="763"/>
      <c r="AM49" s="767" t="s">
        <v>93</v>
      </c>
      <c r="AN49" s="780" t="s">
        <v>440</v>
      </c>
      <c r="AO49" s="792"/>
      <c r="AP49" s="792"/>
      <c r="AQ49" s="792"/>
      <c r="AR49" s="826"/>
    </row>
    <row r="50" spans="1:44">
      <c r="A50" s="727"/>
      <c r="B50" s="738"/>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52"/>
      <c r="AL50" s="764"/>
      <c r="AM50" s="768"/>
      <c r="AN50" s="781" t="s">
        <v>493</v>
      </c>
      <c r="AO50" s="793" t="s">
        <v>494</v>
      </c>
      <c r="AP50" s="804" t="s">
        <v>521</v>
      </c>
      <c r="AQ50" s="817" t="s">
        <v>380</v>
      </c>
      <c r="AR50" s="827" t="s">
        <v>522</v>
      </c>
    </row>
    <row r="51" spans="1:44">
      <c r="A51" s="727"/>
      <c r="B51" s="738"/>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51" t="s">
        <v>232</v>
      </c>
      <c r="AL51" s="763"/>
      <c r="AM51" s="769">
        <v>1607820</v>
      </c>
      <c r="AN51" s="782">
        <v>21140</v>
      </c>
      <c r="AO51" s="794">
        <v>38.1</v>
      </c>
      <c r="AP51" s="805">
        <v>47820</v>
      </c>
      <c r="AQ51" s="818">
        <v>7.5</v>
      </c>
      <c r="AR51" s="828">
        <v>30.6</v>
      </c>
    </row>
    <row r="52" spans="1:44">
      <c r="A52" s="727"/>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53"/>
      <c r="AL52" s="765" t="s">
        <v>276</v>
      </c>
      <c r="AM52" s="770">
        <v>1477695</v>
      </c>
      <c r="AN52" s="783">
        <v>19429</v>
      </c>
      <c r="AO52" s="795">
        <v>77.400000000000006</v>
      </c>
      <c r="AP52" s="806">
        <v>25855</v>
      </c>
      <c r="AQ52" s="819">
        <v>-0.1</v>
      </c>
      <c r="AR52" s="829">
        <v>77.5</v>
      </c>
    </row>
    <row r="53" spans="1:44">
      <c r="A53" s="727"/>
      <c r="B53" s="738"/>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738"/>
      <c r="AJ53" s="738"/>
      <c r="AK53" s="751" t="s">
        <v>504</v>
      </c>
      <c r="AL53" s="763"/>
      <c r="AM53" s="769">
        <v>1655278</v>
      </c>
      <c r="AN53" s="782">
        <v>21693</v>
      </c>
      <c r="AO53" s="794">
        <v>2.6</v>
      </c>
      <c r="AP53" s="805">
        <v>41934</v>
      </c>
      <c r="AQ53" s="818">
        <v>-12.3</v>
      </c>
      <c r="AR53" s="828">
        <v>14.9</v>
      </c>
    </row>
    <row r="54" spans="1:44">
      <c r="A54" s="727"/>
      <c r="B54" s="738"/>
      <c r="C54" s="738"/>
      <c r="D54" s="738"/>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53"/>
      <c r="AL54" s="765" t="s">
        <v>276</v>
      </c>
      <c r="AM54" s="770">
        <v>1072317</v>
      </c>
      <c r="AN54" s="783">
        <v>14053</v>
      </c>
      <c r="AO54" s="795">
        <v>-27.7</v>
      </c>
      <c r="AP54" s="806">
        <v>23352</v>
      </c>
      <c r="AQ54" s="819">
        <v>-9.6999999999999993</v>
      </c>
      <c r="AR54" s="829">
        <v>-18</v>
      </c>
    </row>
    <row r="55" spans="1:44">
      <c r="A55" s="727"/>
      <c r="B55" s="738"/>
      <c r="C55" s="738"/>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51" t="s">
        <v>523</v>
      </c>
      <c r="AL55" s="763"/>
      <c r="AM55" s="769">
        <v>1663847</v>
      </c>
      <c r="AN55" s="782">
        <v>21757</v>
      </c>
      <c r="AO55" s="794">
        <v>0.3</v>
      </c>
      <c r="AP55" s="805">
        <v>45588</v>
      </c>
      <c r="AQ55" s="818">
        <v>8.6999999999999993</v>
      </c>
      <c r="AR55" s="828">
        <v>-8.4</v>
      </c>
    </row>
    <row r="56" spans="1:44">
      <c r="A56" s="727"/>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53"/>
      <c r="AL56" s="765" t="s">
        <v>276</v>
      </c>
      <c r="AM56" s="770">
        <v>1515625</v>
      </c>
      <c r="AN56" s="783">
        <v>19819</v>
      </c>
      <c r="AO56" s="795">
        <v>41</v>
      </c>
      <c r="AP56" s="806">
        <v>24150</v>
      </c>
      <c r="AQ56" s="819">
        <v>3.4</v>
      </c>
      <c r="AR56" s="829">
        <v>37.6</v>
      </c>
    </row>
    <row r="57" spans="1:44">
      <c r="A57" s="727"/>
      <c r="B57" s="738"/>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51" t="s">
        <v>477</v>
      </c>
      <c r="AL57" s="763"/>
      <c r="AM57" s="769">
        <v>2967137</v>
      </c>
      <c r="AN57" s="782">
        <v>38808</v>
      </c>
      <c r="AO57" s="794">
        <v>78.400000000000006</v>
      </c>
      <c r="AP57" s="805">
        <v>45483</v>
      </c>
      <c r="AQ57" s="818">
        <v>-0.2</v>
      </c>
      <c r="AR57" s="828">
        <v>78.599999999999994</v>
      </c>
    </row>
    <row r="58" spans="1:44">
      <c r="A58" s="727"/>
      <c r="B58" s="738"/>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53"/>
      <c r="AL58" s="765" t="s">
        <v>276</v>
      </c>
      <c r="AM58" s="770">
        <v>2619768</v>
      </c>
      <c r="AN58" s="783">
        <v>34265</v>
      </c>
      <c r="AO58" s="795">
        <v>72.900000000000006</v>
      </c>
      <c r="AP58" s="806">
        <v>24241</v>
      </c>
      <c r="AQ58" s="819">
        <v>0.4</v>
      </c>
      <c r="AR58" s="829">
        <v>72.5</v>
      </c>
    </row>
    <row r="59" spans="1:44">
      <c r="A59" s="727"/>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51" t="s">
        <v>524</v>
      </c>
      <c r="AL59" s="763"/>
      <c r="AM59" s="769">
        <v>4706943</v>
      </c>
      <c r="AN59" s="782">
        <v>61452</v>
      </c>
      <c r="AO59" s="794">
        <v>58.3</v>
      </c>
      <c r="AP59" s="805">
        <v>45945</v>
      </c>
      <c r="AQ59" s="818">
        <v>1</v>
      </c>
      <c r="AR59" s="828">
        <v>57.3</v>
      </c>
    </row>
    <row r="60" spans="1:44">
      <c r="A60" s="727"/>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53"/>
      <c r="AL60" s="765" t="s">
        <v>276</v>
      </c>
      <c r="AM60" s="770">
        <v>4584320</v>
      </c>
      <c r="AN60" s="783">
        <v>59851</v>
      </c>
      <c r="AO60" s="795">
        <v>74.7</v>
      </c>
      <c r="AP60" s="806">
        <v>25180</v>
      </c>
      <c r="AQ60" s="819">
        <v>3.9</v>
      </c>
      <c r="AR60" s="829">
        <v>70.8</v>
      </c>
    </row>
    <row r="61" spans="1:44">
      <c r="A61" s="727"/>
      <c r="B61" s="738"/>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51" t="s">
        <v>525</v>
      </c>
      <c r="AL61" s="766"/>
      <c r="AM61" s="769">
        <v>2520205</v>
      </c>
      <c r="AN61" s="782">
        <v>32970</v>
      </c>
      <c r="AO61" s="794">
        <v>35.5</v>
      </c>
      <c r="AP61" s="805">
        <v>45354</v>
      </c>
      <c r="AQ61" s="820">
        <v>0.9</v>
      </c>
      <c r="AR61" s="828">
        <v>34.6</v>
      </c>
    </row>
    <row r="62" spans="1:44">
      <c r="A62" s="727"/>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53"/>
      <c r="AL62" s="765" t="s">
        <v>276</v>
      </c>
      <c r="AM62" s="770">
        <v>2253945</v>
      </c>
      <c r="AN62" s="783">
        <v>29483</v>
      </c>
      <c r="AO62" s="795">
        <v>47.7</v>
      </c>
      <c r="AP62" s="806">
        <v>24556</v>
      </c>
      <c r="AQ62" s="819">
        <v>-0.4</v>
      </c>
      <c r="AR62" s="829">
        <v>48.1</v>
      </c>
    </row>
    <row r="63" spans="1:44">
      <c r="A63" s="727"/>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c r="AR63" s="738"/>
    </row>
    <row r="64" spans="1:44">
      <c r="A64" s="727"/>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row>
    <row r="65" spans="1:46">
      <c r="A65" s="727"/>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5"/>
    </row>
    <row r="67" spans="1:46" ht="13.5" hidden="1" customHeight="1">
      <c r="AK67" s="738"/>
      <c r="AL67" s="738"/>
      <c r="AM67" s="738"/>
      <c r="AN67" s="738"/>
      <c r="AO67" s="738"/>
      <c r="AP67" s="738"/>
      <c r="AQ67" s="738"/>
      <c r="AR67" s="738"/>
      <c r="AS67" s="738"/>
      <c r="AT67" s="738"/>
    </row>
    <row r="68" spans="1:46" ht="13.5" hidden="1" customHeight="1">
      <c r="AK68" s="738"/>
      <c r="AL68" s="738"/>
      <c r="AM68" s="738"/>
      <c r="AN68" s="738"/>
      <c r="AO68" s="738"/>
      <c r="AP68" s="738"/>
      <c r="AQ68" s="738"/>
      <c r="AR68" s="738"/>
    </row>
    <row r="69" spans="1:46" ht="13.5" hidden="1" customHeight="1">
      <c r="AK69" s="738"/>
      <c r="AL69" s="738"/>
      <c r="AM69" s="738"/>
      <c r="AN69" s="738"/>
      <c r="AO69" s="738"/>
      <c r="AP69" s="738"/>
      <c r="AQ69" s="738"/>
      <c r="AR69" s="738"/>
    </row>
    <row r="70" spans="1:46" hidden="1">
      <c r="AK70" s="738"/>
      <c r="AL70" s="738"/>
      <c r="AM70" s="738"/>
      <c r="AN70" s="738"/>
      <c r="AO70" s="738"/>
      <c r="AP70" s="738"/>
      <c r="AQ70" s="738"/>
      <c r="AR70" s="738"/>
    </row>
    <row r="71" spans="1:46" hidden="1">
      <c r="AK71" s="738"/>
      <c r="AL71" s="738"/>
      <c r="AM71" s="738"/>
      <c r="AN71" s="738"/>
      <c r="AO71" s="738"/>
      <c r="AP71" s="738"/>
      <c r="AQ71" s="738"/>
      <c r="AR71" s="738"/>
    </row>
    <row r="72" spans="1:46" hidden="1">
      <c r="AK72" s="738"/>
      <c r="AL72" s="738"/>
      <c r="AM72" s="738"/>
      <c r="AN72" s="738"/>
      <c r="AO72" s="738"/>
      <c r="AP72" s="738"/>
      <c r="AQ72" s="738"/>
      <c r="AR72" s="738"/>
    </row>
    <row r="73" spans="1:46" hidden="1">
      <c r="AK73" s="738"/>
      <c r="AL73" s="738"/>
      <c r="AM73" s="738"/>
      <c r="AN73" s="738"/>
      <c r="AO73" s="738"/>
      <c r="AP73" s="738"/>
      <c r="AQ73" s="738"/>
      <c r="AR73" s="738"/>
    </row>
  </sheetData>
  <sheetProtection algorithmName="SHA-512" hashValue="6HuSFCYBgjiMFT845QKuXnhh72VOHJ2R55/uU37TZmLv5UWu5hZuVSByj4Xbi++IcvmXs30U6Geaegy49TSpKA==" saltValue="9Ch62Pocry2K4kVC4GACL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6" zoomScaleSheetLayoutView="55" workbookViewId="0">
      <selection activeCell="R12" sqref="R12:V12"/>
    </sheetView>
  </sheetViews>
  <sheetFormatPr defaultColWidth="0" defaultRowHeight="13.5" customHeight="1" zeroHeight="1"/>
  <cols>
    <col min="1" max="125" width="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105</v>
      </c>
    </row>
    <row r="121" spans="125:125" ht="13.5" hidden="1" customHeight="1">
      <c r="DU121" s="725"/>
    </row>
  </sheetData>
  <sheetProtection algorithmName="SHA-512" hashValue="0JOUf3QD3p9LelCz6pkIjPHhivjAwXbKalyOMynsJC55FRvuFCG8NRy6xhnZlo0+wuU+GQ+Kp6nI/qpaBQvhPg==" saltValue="Kn9I6B2g5BU+8/h5JDfNk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election activeCell="R12" sqref="R12:V12"/>
    </sheetView>
  </sheetViews>
  <sheetFormatPr defaultColWidth="0" defaultRowHeight="13.5" customHeight="1" zeroHeight="1"/>
  <cols>
    <col min="1" max="125" width="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105</v>
      </c>
    </row>
  </sheetData>
  <sheetProtection algorithmName="SHA-512" hashValue="4gznvtNM99dL/xZhsL8H1J2BD9Qj/vmo/+QS+/hRLeNNJzGNGCDQaPXBhQ0LDJkbeLfP7SFHVKCCl7x5Rl4Q8A==" saltValue="PWZLOAg5kN1GA8aO6xdJD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8" zoomScaleSheetLayoutView="100" workbookViewId="0">
      <selection activeCell="R12" sqref="R12:V12"/>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6" t="s">
        <v>4</v>
      </c>
    </row>
    <row r="46" spans="2:10" ht="29.25" customHeight="1">
      <c r="B46" s="836" t="s">
        <v>10</v>
      </c>
      <c r="C46" s="840"/>
      <c r="D46" s="840"/>
      <c r="E46" s="844" t="s">
        <v>17</v>
      </c>
      <c r="F46" s="848" t="s">
        <v>443</v>
      </c>
      <c r="G46" s="852" t="s">
        <v>527</v>
      </c>
      <c r="H46" s="852" t="s">
        <v>528</v>
      </c>
      <c r="I46" s="852" t="s">
        <v>529</v>
      </c>
      <c r="J46" s="857" t="s">
        <v>530</v>
      </c>
    </row>
    <row r="47" spans="2:10" ht="57.75" customHeight="1">
      <c r="B47" s="837"/>
      <c r="C47" s="841" t="s">
        <v>1</v>
      </c>
      <c r="D47" s="841"/>
      <c r="E47" s="845"/>
      <c r="F47" s="849">
        <v>18.47</v>
      </c>
      <c r="G47" s="853">
        <v>19.170000000000002</v>
      </c>
      <c r="H47" s="853">
        <v>17.559999999999999</v>
      </c>
      <c r="I47" s="853">
        <v>20.53</v>
      </c>
      <c r="J47" s="858">
        <v>20.09</v>
      </c>
    </row>
    <row r="48" spans="2:10" ht="57.75" customHeight="1">
      <c r="B48" s="838"/>
      <c r="C48" s="842" t="s">
        <v>6</v>
      </c>
      <c r="D48" s="842"/>
      <c r="E48" s="846"/>
      <c r="F48" s="850">
        <v>12.95</v>
      </c>
      <c r="G48" s="854">
        <v>9.7200000000000006</v>
      </c>
      <c r="H48" s="854">
        <v>12.09</v>
      </c>
      <c r="I48" s="854">
        <v>11.25</v>
      </c>
      <c r="J48" s="859">
        <v>14.92</v>
      </c>
    </row>
    <row r="49" spans="2:10" ht="57.75" customHeight="1">
      <c r="B49" s="839"/>
      <c r="C49" s="843" t="s">
        <v>16</v>
      </c>
      <c r="D49" s="843"/>
      <c r="E49" s="847"/>
      <c r="F49" s="851">
        <v>3.46</v>
      </c>
      <c r="G49" s="855" t="s">
        <v>531</v>
      </c>
      <c r="H49" s="855">
        <v>0.71</v>
      </c>
      <c r="I49" s="855">
        <v>2.94</v>
      </c>
      <c r="J49" s="860">
        <v>5.51</v>
      </c>
    </row>
    <row r="50" spans="2:10"/>
  </sheetData>
  <sheetProtection algorithmName="SHA-512" hashValue="XQkmi40FxC4RblFJ+t+y/u2Q0teer3+zAZZ7Igqxu6EsV4bh0Lu0stVdV1Hjf3ocn+FFneY6vZiZM1uIRc+pZQ==" saltValue="2Ed20vDbgMLNRPKlXGUoM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 xml:space="preserve">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sadakichi</cp:lastModifiedBy>
  <cp:lastPrinted>2023-03-20T02:00:45Z</cp:lastPrinted>
  <dcterms:created xsi:type="dcterms:W3CDTF">2023-02-20T04:28:32Z</dcterms:created>
  <dcterms:modified xsi:type="dcterms:W3CDTF">2023-10-10T04:33:54Z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2023-10-10T04:33:54Z</vt:filetime>
  </property>
</Properties>
</file>