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S:\財政課\R5財政共有\D1_予算\04_照会・回答\00_照会・回答\10_県からの照会・回答０３_（決算）_sp3\230929_令和３年度財政状況資料集の作成について（2回目・地方公会計関係）\送付用データ\"/>
    </mc:Choice>
  </mc:AlternateContent>
  <xr:revisionPtr revIDLastSave="0" documentId="13_ncr:1_{0BB88D2E-4A6B-4F4C-A6E2-D606908F458F}"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<sst xmlns="http://schemas.openxmlformats.org/spreadsheetml/2006/main" count="1084" uniqueCount="618">
  <si>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</si>
  <si>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</si>
  <si>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</si>
  <si>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</si>
  <si>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</si>
  <si>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</si>
  <si>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</si>
  <si>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</si>
  <si>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</si>
  <si>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</si>
  <si>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</si>
  <si>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</si>
  <si>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</si>
  <si>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</si>
  <si>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</si>
  <si>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</si>
  <si>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</si>
  <si>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</si>
  <si>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</si>
  <si>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</si>
  <si>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</si>
  <si>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</si>
  <si>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</si>
  <si>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</si>
  <si>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</si>
  <si>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</si>
  <si>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</si>
  <si>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</si>
  <si>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</si>
  <si>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</si>
  <si>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</si>
  <si>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</si>
  <si>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</si>
  <si>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</si>
  <si>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</si>
  <si>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</si>
  <si>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</si>
  <si>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</si>
  <si>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</si>
  <si>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</si>
  <si>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</si>
  <si>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</si>
  <si>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</si>
  <si>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</si>
  <si>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</si>
  <si>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</si>
  <si>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</si>
  <si>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</si>
  <si>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</si>
  <si>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</si>
  <si>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</si>
  <si>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</si>
  <si>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</si>
  <si>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</si>
  <si>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</si>
  <si>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</si>
  <si>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</si>
  <si>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</si>
  <si>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</si>
  <si>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</si>
  <si>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</si>
  <si>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</si>
  <si>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</si>
  <si>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</si>
  <si>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</si>
  <si>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</si>
  <si>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</si>
  <si>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</si>
  <si>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</si>
  <si>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</si>
  <si>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</si>
  <si>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</si>
  <si>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</si>
  <si>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</si>
  <si>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</si>
  <si>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</si>
  <si>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</si>
  <si>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</si>
  <si>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</si>
  <si>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</si>
  <si>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</si>
  <si>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</si>
  <si>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</si>
  <si>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</si>
  <si>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</si>
  <si>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</si>
  <si>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</si>
  <si>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</si>
  <si>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</si>
  <si>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</si>
  <si>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</si>
  <si>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</si>
  <si>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</si>
  <si>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</si>
  <si>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</si>
  <si>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</si>
  <si>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</si>
  <si>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</si>
  <si>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</si>
  <si>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</si>
  <si>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</si>
  <si>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</si>
  <si>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</si>
  <si>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</si>
  <si>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</si>
  <si>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</si>
  <si>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</si>
  <si>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</si>
  <si>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</si>
  <si>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</si>
  <si>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</si>
  <si>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</si>
  <si>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</si>
  <si>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</si>
  <si>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</si>
  <si>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</si>
  <si>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</si>
  <si>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</si>
  <si>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</si>
  <si>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</si>
  <si>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</si>
  <si>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</si>
  <si>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</si>
  <si>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</si>
  <si>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</si>
  <si>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</si>
  <si>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</si>
  <si>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</si>
  <si>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</si>
  <si>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</si>
  <si>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</si>
  <si>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</si>
  <si>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</si>
  <si>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</si>
  <si>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</si>
  <si>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</si>
  <si>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</si>
  <si>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</si>
  <si>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</si>
  <si>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</si>
  <si>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</si>
  <si>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</si>
  <si>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</si>
  <si>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</si>
  <si>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</si>
  <si>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</si>
  <si>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</si>
  <si>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</si>
  <si>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</si>
  <si>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</si>
  <si>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</si>
  <si>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</si>
  <si>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</si>
  <si>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</si>
  <si>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</si>
  <si>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</si>
  <si>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</si>
  <si>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</si>
  <si>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</si>
  <si>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</si>
  <si>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</si>
  <si>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</si>
  <si>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</si>
  <si>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</si>
  <si>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</si>
  <si>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</si>
  <si>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</si>
  <si>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</si>
  <si>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</si>
  <si>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</si>
  <si>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</si>
  <si>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</si>
  <si>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</si>
  <si>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</si>
  <si>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</si>
  <si>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</si>
  <si>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</si>
  <si>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</si>
  <si>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</si>
  <si>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</si>
  <si>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</si>
  <si>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</si>
  <si>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</si>
  <si>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</si>
  <si>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</si>
  <si>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</si>
  <si>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</si>
  <si>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</si>
  <si>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</si>
  <si>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</si>
  <si>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</si>
  <si>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</si>
  <si>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</si>
  <si>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</si>
  <si>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</si>
  <si>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</si>
  <si>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</si>
  <si>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</si>
  <si>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</si>
  <si>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</si>
  <si>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</si>
  <si>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</si>
  <si>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</si>
  <si>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</si>
  <si>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</si>
  <si>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</si>
  <si>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</si>
  <si>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</si>
  <si>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</si>
  <si>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</si>
  <si>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</si>
  <si>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</si>
  <si>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</si>
  <si>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</si>
  <si>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</si>
  <si>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</si>
  <si>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</si>
  <si>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</si>
  <si>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</si>
  <si>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埼玉県春日部市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</si>
  <si>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</si>
  <si>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</si>
  <si>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</si>
  <si>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</si>
  <si>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</si>
  <si>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</si>
  <si>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</si>
  <si>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</si>
  <si>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</si>
  <si>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</si>
  <si>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</si>
  <si>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</si>
  <si>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</si>
  <si>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</si>
  <si>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</si>
  <si>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</si>
  <si>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</si>
  <si>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</si>
  <si>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</si>
  <si>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</si>
  <si>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</si>
  <si>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</si>
  <si>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</si>
  <si>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</si>
  <si>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</si>
  <si>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</si>
  <si>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</si>
  <si>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</si>
  <si>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</si>
  <si>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</si>
  <si>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</si>
  <si>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</si>
  <si>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</si>
  <si>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</si>
  <si>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</si>
  <si>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</si>
  <si>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</si>
  <si>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</si>
  <si>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</si>
  <si>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</si>
  <si>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</si>
  <si>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</si>
  <si>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</si>
  <si>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</si>
  <si>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</si>
  <si>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</si>
  <si>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</si>
  <si>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</si>
  <si>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</si>
  <si>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</si>
  <si>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</si>
  <si>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</si>
  <si>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</si>
  <si>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</si>
  <si>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</si>
  <si>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</si>
  <si>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</si>
  <si>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</si>
  <si>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</si>
  <si>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</si>
  <si>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</si>
  <si>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</si>
  <si>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</si>
  <si>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</si>
  <si>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</si>
  <si>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</si>
  <si>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</si>
  <si>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</si>
  <si>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</si>
  <si>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</si>
  <si>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</si>
  <si>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</si>
  <si>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</si>
  <si>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</si>
  <si>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</si>
  <si>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</si>
  <si>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</si>
  <si>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</si>
  <si>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</si>
  <si>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</si>
  <si>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</si>
  <si>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</si>
  <si>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</si>
  <si>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</si>
  <si>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</si>
  <si>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</si>
  <si>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</si>
  <si>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</si>
  <si>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</si>
  <si>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</si>
  <si>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</si>
  <si>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</si>
  <si>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</si>
  <si>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</si>
  <si>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</si>
  <si>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</si>
  <si>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</si>
  <si>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</si>
  <si>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</si>
  <si>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</si>
  <si>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</si>
  <si>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</si>
  <si>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</si>
  <si>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</si>
  <si>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</si>
  <si>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</si>
  <si>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</si>
  <si>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</si>
  <si>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</si>
  <si>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</si>
  <si>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</si>
  <si>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</si>
  <si>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</si>
  <si>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</si>
  <si>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</si>
  <si>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</si>
  <si>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</si>
  <si>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</si>
  <si>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</si>
  <si>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</si>
  <si>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</si>
  <si>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</si>
  <si>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</si>
  <si>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</si>
  <si>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</si>
  <si>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</si>
  <si>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</si>
  <si>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</si>
  <si>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</si>
  <si>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</si>
  <si>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</si>
  <si>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</si>
  <si>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</si>
  <si>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</si>
  <si>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</si>
  <si>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</si>
  <si>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</si>
  <si>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</si>
  <si>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</si>
  <si>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</si>
  <si>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</si>
  <si>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</si>
  <si>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</si>
  <si>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</si>
  <si>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</si>
  <si>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</si>
  <si>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</si>
  <si>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</si>
  <si>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</si>
  <si>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</si>
  <si>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</si>
  <si>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</si>
  <si>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</si>
  <si>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</si>
  <si>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</si>
  <si>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埼玉県春日部市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</si>
  <si>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</si>
  <si>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</si>
  <si>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</si>
  <si>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</si>
  <si>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</si>
  <si>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</si>
  <si>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</si>
  <si>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</si>
  <si>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</si>
  <si>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</si>
  <si>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</si>
  <si>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</si>
  <si>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</si>
  <si>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</si>
  <si>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</si>
  <si>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</si>
  <si>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</si>
  <si>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</si>
  <si>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</si>
  <si>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</si>
  <si>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</si>
  <si>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</si>
  <si>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</si>
  <si>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</si>
  <si>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</si>
  <si>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</si>
  <si>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</si>
  <si>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</si>
  <si>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</si>
  <si>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</si>
  <si>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</si>
  <si>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</si>
  <si>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</si>
  <si>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</si>
  <si>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</si>
  <si>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</si>
  <si>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</si>
  <si>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</si>
  <si>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</si>
  <si>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</si>
  <si>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</si>
  <si>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</si>
  <si>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下水道事業会計</t>
    <phoneticPr fontId="5"/>
  </si>
  <si>
    <t>西金野井第二土地区画整理事業特別会計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</si>
  <si>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</si>
  <si>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</si>
  <si>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</si>
  <si>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</si>
  <si>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</si>
  <si>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</si>
  <si>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</si>
  <si>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</si>
  <si>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</si>
  <si>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</si>
  <si>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</si>
  <si>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</si>
  <si>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</si>
  <si>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</si>
  <si>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</si>
  <si>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</si>
  <si>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</si>
  <si>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</si>
  <si>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</si>
  <si>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</si>
  <si>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</si>
  <si>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</si>
  <si>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</si>
  <si>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</si>
  <si>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</si>
  <si>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</si>
  <si>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</si>
  <si>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</si>
  <si>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</si>
  <si>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</si>
  <si>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</si>
  <si>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</si>
  <si>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</si>
  <si>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</si>
  <si>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</si>
  <si>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</si>
  <si>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</si>
  <si>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</si>
  <si>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</si>
  <si>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</si>
  <si>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</si>
  <si>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</si>
  <si>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</si>
  <si>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</si>
  <si>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</si>
  <si>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</si>
  <si>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</si>
  <si>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</si>
  <si>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</si>
  <si>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</si>
  <si>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</si>
  <si>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</si>
  <si>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</si>
  <si>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</si>
  <si>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</si>
  <si>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</si>
  <si>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</si>
  <si>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</si>
  <si>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</si>
  <si>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</si>
  <si>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</si>
  <si>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</si>
  <si>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</si>
  <si>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</si>
  <si>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</si>
  <si>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</si>
  <si>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</si>
  <si>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</si>
  <si>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</si>
  <si>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</si>
  <si>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</si>
  <si>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西金野井第二土地区画整理事業特別会計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</si>
  <si>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</si>
  <si>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</si>
  <si>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</si>
  <si>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</si>
  <si>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</si>
  <si>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</si>
  <si>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</si>
  <si>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</si>
  <si>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</si>
  <si>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</si>
  <si>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</si>
  <si>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</si>
  <si>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</si>
  <si>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</si>
  <si>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</si>
  <si>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</si>
  <si>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</si>
  <si>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</si>
  <si>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</si>
  <si>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</si>
  <si>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</si>
  <si>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</si>
  <si>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</si>
  <si>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</si>
  <si>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</si>
  <si>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</si>
  <si>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</si>
  <si>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</si>
  <si>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</si>
  <si>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</si>
  <si>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</si>
  <si>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</si>
  <si>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</si>
  <si>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</si>
  <si>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</si>
  <si>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</si>
  <si>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</si>
  <si>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</si>
  <si>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</si>
  <si>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</si>
  <si>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</si>
  <si>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</si>
  <si>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</si>
  <si>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</si>
  <si>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</si>
  <si>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</si>
  <si>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</si>
  <si>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</si>
  <si>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</si>
  <si>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</si>
  <si>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</si>
  <si>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</si>
  <si>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</si>
  <si>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</si>
  <si>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</si>
  <si>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</si>
  <si>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</si>
  <si>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</si>
  <si>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</si>
  <si>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</si>
  <si>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</si>
  <si>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</si>
  <si>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</si>
  <si>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</si>
  <si>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</si>
  <si>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</si>
  <si>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</si>
  <si>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</si>
  <si>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</si>
  <si>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</si>
  <si>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</si>
  <si>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</si>
  <si>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</si>
  <si>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</si>
  <si>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</si>
  <si>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</si>
  <si>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</si>
  <si>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</si>
  <si>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</si>
  <si>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</si>
  <si>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</si>
  <si>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</si>
  <si>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</si>
  <si>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</si>
  <si>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</si>
  <si>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2.12</t>
  </si>
  <si>
    <t>一般会計</t>
  </si>
  <si>
    <t>水道事業会計</t>
  </si>
  <si>
    <t>病院事業会計</t>
  </si>
  <si>
    <t>下水道事業会計</t>
  </si>
  <si>
    <t>介護保険特別会計</t>
  </si>
  <si>
    <t>国民健康保険特別会計</t>
  </si>
  <si>
    <t>後期高齢者医療特別会計</t>
  </si>
  <si>
    <t>看護専門学校特別会計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</si>
  <si>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</si>
  <si>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</si>
  <si>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</si>
  <si>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</si>
  <si>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</si>
  <si>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</si>
  <si>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</si>
  <si>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</si>
  <si>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埼葛斎場組合</t>
    <rPh sb="0" eb="6">
      <t>サイカツサイジョウクミアイ</t>
    </rPh>
    <phoneticPr fontId="2"/>
  </si>
  <si>
    <t>利根川栗橋流域水防事務組合</t>
    <rPh sb="0" eb="5">
      <t>トネガワクリハシ</t>
    </rPh>
    <rPh sb="5" eb="13">
      <t>リュウイキスイボウジムクミアイ</t>
    </rPh>
    <phoneticPr fontId="2"/>
  </si>
  <si>
    <t>江戸川水防事務組合</t>
    <rPh sb="0" eb="9">
      <t>エドガワスイボウジムクミアイ</t>
    </rPh>
    <phoneticPr fontId="2"/>
  </si>
  <si>
    <t>埼玉県後期高齢者医療広域連合</t>
    <rPh sb="0" eb="14">
      <t>サイタマケンコウキコウレイシャイリョウコウイキレンゴウ</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</si>
  <si>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</si>
  <si>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12">
      <t>サイタマケンシチョウソンソウゴウジムクミアイ</t>
    </rPh>
    <phoneticPr fontId="2"/>
  </si>
  <si>
    <t>埼玉県市町村総合事務組合</t>
  </si>
  <si>
    <t>彩の国さいたま人づくり広域連合</t>
    <rPh sb="0" eb="1">
      <t>サイ</t>
    </rPh>
    <rPh sb="2" eb="3">
      <t>クニ</t>
    </rPh>
    <rPh sb="7" eb="8">
      <t>ヒト</t>
    </rPh>
    <rPh sb="11" eb="13">
      <t>コウイキ</t>
    </rPh>
    <rPh sb="13" eb="15">
      <t>レンゴウ</t>
    </rPh>
    <phoneticPr fontId="2"/>
  </si>
  <si>
    <t>埼玉県都市競艇組合</t>
  </si>
  <si>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</si>
  <si>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</si>
  <si>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</si>
  <si>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春日部市土地開発公社</t>
    <rPh sb="0" eb="4">
      <t>カスカベシ</t>
    </rPh>
    <rPh sb="4" eb="6">
      <t>トチ</t>
    </rPh>
    <rPh sb="6" eb="8">
      <t>カイハツ</t>
    </rPh>
    <rPh sb="8" eb="10">
      <t>コウシャ</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</si>
  <si>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</si>
  <si>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</si>
  <si>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</si>
  <si>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</si>
  <si>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</si>
  <si>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</si>
  <si>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</si>
  <si>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</si>
  <si>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の5年間の推移においては、平成30年度には市債の繰上償還を行い、令和元年度には下水道事業会計などへの公営企業債等繰入見込額が約25億円減少したことで将来負担額は減少していた。令和2年度においてやや上昇したものの、令和3年度では前年度に比べ充当可能特定歳入が約31億円増加したことなどにより、比率の分子が前年度と比べ約28億円減少したことで、将来負担比率は低下している。
　対して実質公債費比率の5年間の推移はおよそ逓減となっているが、これは過去の高利率の市債の償還の終了及び近年の低利率での市債の発行が影響したものとみられる。</t>
    <rPh sb="113" eb="115">
      <t>レイワ</t>
    </rPh>
    <rPh sb="116" eb="118">
      <t>ネンド</t>
    </rPh>
    <rPh sb="169" eb="171">
      <t>ゲンショウ</t>
    </rPh>
    <rPh sb="177" eb="179">
      <t>ショウライ</t>
    </rPh>
    <rPh sb="179" eb="181">
      <t>フタン</t>
    </rPh>
    <rPh sb="181" eb="183">
      <t>ヒリツ</t>
    </rPh>
    <rPh sb="184" eb="186">
      <t>テイカ</t>
    </rPh>
    <phoneticPr fontId="1"/>
  </si>
  <si>
    <t>実質公債費比率</t>
    <phoneticPr fontId="5"/>
  </si>
  <si>
    <t>　令和3年度において、将来負担比率が3.7％で、前年度に比べ、7.5ポイント低下したが、充当可能特定歳入が約31億円増加したことなどにより、比率の分子が前年度と比べ約28億円減となったことが要因と考えられる。
　なお、類似団体内平均と比較して、本市の将来負担比率及び有形固定資産減価償却率は現時点では低く推移しているが、今後も持続可能な公共施設の維持に取り組む。</t>
    <rPh sb="24" eb="27">
      <t>ゼンネンド</t>
    </rPh>
    <rPh sb="28" eb="29">
      <t>クラ</t>
    </rPh>
    <rPh sb="38" eb="40">
      <t>テイカ</t>
    </rPh>
    <rPh sb="58" eb="60">
      <t>ゾウカ</t>
    </rPh>
    <rPh sb="87" eb="8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</si>
</sst>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5D890B4-6E87-42C5-8CF0-391EE5451CC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6B65-4C12-88A4-E8EB460942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25837</c:v>
                </c:pt>
                <c:pt idx="1">
                  <c:v>31680</c:v>
                </c:pt>
                <c:pt idx="2">
                  <c:v>18557</c:v>
                </c:pt>
                <c:pt idx="3">
                  <c:v>30815</c:v>
                </c:pt>
                <c:pt idx="4">
                  <c:v>20976</c:v>
                </c:pt>
              </c:numCache>
            </c:numRef>
          </c:val>
          <c:smooth val="0"/>
          <c:extLst>
            <c:ext xmlns:c16="http://schemas.microsoft.com/office/drawing/2014/chart" uri="{C3380CC4-5D6E-409C-BE32-E72D297353CC}">
              <c16:uniqueId val="{00000001-6B65-4C12-88A4-E8EB4609427D}"/>
            </c:ext>
          </c:extLst>
        </c:ser>
        <c:dLbls>
          <c:showLegendKey val="0"/>
          <c:showVal val="0"/>
          <c:showCatName val="0"/>
          <c:showSerName val="0"/>
          <c:showPercent val="0"/>
          <c:showBubbleSize val="0"/>
        </c:dLbls>
        <c:marker val="1"/>
        <c:smooth val="0"/>
        <c:axId val="492683104"/>
        <c:axId val="492679184"/>
      </c:lineChart>
      <c:catAx>
        <c:axId val="49268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679184"/>
        <c:crosses val="autoZero"/>
        <c:auto val="1"/>
        <c:lblAlgn val="ctr"/>
        <c:lblOffset val="100"/>
        <c:tickLblSkip val="1"/>
        <c:tickMarkSkip val="1"/>
        <c:noMultiLvlLbl val="0"/>
      </c:catAx>
      <c:valAx>
        <c:axId val="49267918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68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5.19</c:v>
                </c:pt>
                <c:pt idx="1">
                  <c:v>5.68</c:v>
                </c:pt>
                <c:pt idx="2">
                  <c:v>6.25</c:v>
                </c:pt>
                <c:pt idx="3">
                  <c:v>7.19</c:v>
                </c:pt>
                <c:pt idx="4">
                  <c:v>10.47</c:v>
                </c:pt>
              </c:numCache>
            </c:numRef>
          </c:val>
          <c:extLst>
            <c:ext xmlns:c16="http://schemas.microsoft.com/office/drawing/2014/chart" uri="{C3380CC4-5D6E-409C-BE32-E72D297353CC}">
              <c16:uniqueId val="{00000000-DBC0-4157-9BED-E1A5ACA153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9.8699999999999992</c:v>
                </c:pt>
                <c:pt idx="1">
                  <c:v>9.75</c:v>
                </c:pt>
                <c:pt idx="2">
                  <c:v>6.79</c:v>
                </c:pt>
                <c:pt idx="3">
                  <c:v>7.28</c:v>
                </c:pt>
                <c:pt idx="4">
                  <c:v>10.83</c:v>
                </c:pt>
              </c:numCache>
            </c:numRef>
          </c:val>
          <c:extLst>
            <c:ext xmlns:c16="http://schemas.microsoft.com/office/drawing/2014/chart" uri="{C3380CC4-5D6E-409C-BE32-E72D297353CC}">
              <c16:uniqueId val="{00000001-DBC0-4157-9BED-E1A5ACA15348}"/>
            </c:ext>
          </c:extLst>
        </c:ser>
        <c:dLbls>
          <c:showLegendKey val="0"/>
          <c:showVal val="0"/>
          <c:showCatName val="0"/>
          <c:showSerName val="0"/>
          <c:showPercent val="0"/>
          <c:showBubbleSize val="0"/>
        </c:dLbls>
        <c:gapWidth val="250"/>
        <c:overlap val="100"/>
        <c:axId val="492688592"/>
        <c:axId val="49267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1.1100000000000001</c:v>
                </c:pt>
                <c:pt idx="1">
                  <c:v>0.55000000000000004</c:v>
                </c:pt>
                <c:pt idx="2">
                  <c:v>-2.12</c:v>
                </c:pt>
                <c:pt idx="3">
                  <c:v>1.69</c:v>
                </c:pt>
                <c:pt idx="4">
                  <c:v>7.62</c:v>
                </c:pt>
              </c:numCache>
            </c:numRef>
          </c:val>
          <c:smooth val="0"/>
          <c:extLst>
            <c:ext xmlns:c16="http://schemas.microsoft.com/office/drawing/2014/chart" uri="{C3380CC4-5D6E-409C-BE32-E72D297353CC}">
              <c16:uniqueId val="{00000002-DBC0-4157-9BED-E1A5ACA15348}"/>
            </c:ext>
          </c:extLst>
        </c:ser>
        <c:dLbls>
          <c:showLegendKey val="0"/>
          <c:showVal val="0"/>
          <c:showCatName val="0"/>
          <c:showSerName val="0"/>
          <c:showPercent val="0"/>
          <c:showBubbleSize val="0"/>
        </c:dLbls>
        <c:marker val="1"/>
        <c:smooth val="0"/>
        <c:axId val="492688592"/>
        <c:axId val="492677616"/>
      </c:lineChart>
      <c:catAx>
        <c:axId val="49268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677616"/>
        <c:crosses val="autoZero"/>
        <c:auto val="1"/>
        <c:lblAlgn val="ctr"/>
        <c:lblOffset val="100"/>
        <c:tickLblSkip val="1"/>
        <c:tickMarkSkip val="1"/>
        <c:noMultiLvlLbl val="0"/>
      </c:catAx>
      <c:valAx>
        <c:axId val="49267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68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78D-4D26-B1AC-2B14F1E306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8D-4D26-B1AC-2B14F1E30640}"/>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878D-4D26-B1AC-2B14F1E3064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0.05</c:v>
                </c:pt>
                <c:pt idx="8">
                  <c:v>#N/A</c:v>
                </c:pt>
                <c:pt idx="9">
                  <c:v>0.04</c:v>
                </c:pt>
              </c:numCache>
            </c:numRef>
          </c:val>
          <c:extLst>
            <c:ext xmlns:c16="http://schemas.microsoft.com/office/drawing/2014/chart" uri="{C3380CC4-5D6E-409C-BE32-E72D297353CC}">
              <c16:uniqueId val="{00000003-878D-4D26-B1AC-2B14F1E3064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3.31</c:v>
                </c:pt>
                <c:pt idx="2">
                  <c:v>#N/A</c:v>
                </c:pt>
                <c:pt idx="3">
                  <c:v>1.56</c:v>
                </c:pt>
                <c:pt idx="4">
                  <c:v>#N/A</c:v>
                </c:pt>
                <c:pt idx="5">
                  <c:v>1.1499999999999999</c:v>
                </c:pt>
                <c:pt idx="6">
                  <c:v>#N/A</c:v>
                </c:pt>
                <c:pt idx="7">
                  <c:v>1.52</c:v>
                </c:pt>
                <c:pt idx="8">
                  <c:v>#N/A</c:v>
                </c:pt>
                <c:pt idx="9">
                  <c:v>0.71</c:v>
                </c:pt>
              </c:numCache>
            </c:numRef>
          </c:val>
          <c:extLst>
            <c:ext xmlns:c16="http://schemas.microsoft.com/office/drawing/2014/chart" uri="{C3380CC4-5D6E-409C-BE32-E72D297353CC}">
              <c16:uniqueId val="{00000004-878D-4D26-B1AC-2B14F1E3064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2.9</c:v>
                </c:pt>
                <c:pt idx="2">
                  <c:v>#N/A</c:v>
                </c:pt>
                <c:pt idx="3">
                  <c:v>2.2599999999999998</c:v>
                </c:pt>
                <c:pt idx="4">
                  <c:v>#N/A</c:v>
                </c:pt>
                <c:pt idx="5">
                  <c:v>1.77</c:v>
                </c:pt>
                <c:pt idx="6">
                  <c:v>#N/A</c:v>
                </c:pt>
                <c:pt idx="7">
                  <c:v>1.7</c:v>
                </c:pt>
                <c:pt idx="8">
                  <c:v>#N/A</c:v>
                </c:pt>
                <c:pt idx="9">
                  <c:v>1.86</c:v>
                </c:pt>
              </c:numCache>
            </c:numRef>
          </c:val>
          <c:extLst>
            <c:ext xmlns:c16="http://schemas.microsoft.com/office/drawing/2014/chart" uri="{C3380CC4-5D6E-409C-BE32-E72D297353CC}">
              <c16:uniqueId val="{00000005-878D-4D26-B1AC-2B14F1E3064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1.74</c:v>
                </c:pt>
                <c:pt idx="2">
                  <c:v>#N/A</c:v>
                </c:pt>
                <c:pt idx="3">
                  <c:v>1.56</c:v>
                </c:pt>
                <c:pt idx="4">
                  <c:v>#N/A</c:v>
                </c:pt>
                <c:pt idx="5">
                  <c:v>1.73</c:v>
                </c:pt>
                <c:pt idx="6">
                  <c:v>#N/A</c:v>
                </c:pt>
                <c:pt idx="7">
                  <c:v>1.61</c:v>
                </c:pt>
                <c:pt idx="8">
                  <c:v>#N/A</c:v>
                </c:pt>
                <c:pt idx="9">
                  <c:v>2.2599999999999998</c:v>
                </c:pt>
              </c:numCache>
            </c:numRef>
          </c:val>
          <c:extLst>
            <c:ext xmlns:c16="http://schemas.microsoft.com/office/drawing/2014/chart" uri="{C3380CC4-5D6E-409C-BE32-E72D297353CC}">
              <c16:uniqueId val="{00000006-878D-4D26-B1AC-2B14F1E30640}"/>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1.44</c:v>
                </c:pt>
                <c:pt idx="2">
                  <c:v>#N/A</c:v>
                </c:pt>
                <c:pt idx="3">
                  <c:v>1.53</c:v>
                </c:pt>
                <c:pt idx="4">
                  <c:v>#N/A</c:v>
                </c:pt>
                <c:pt idx="5">
                  <c:v>1.25</c:v>
                </c:pt>
                <c:pt idx="6">
                  <c:v>#N/A</c:v>
                </c:pt>
                <c:pt idx="7">
                  <c:v>0.96</c:v>
                </c:pt>
                <c:pt idx="8">
                  <c:v>#N/A</c:v>
                </c:pt>
                <c:pt idx="9">
                  <c:v>3.27</c:v>
                </c:pt>
              </c:numCache>
            </c:numRef>
          </c:val>
          <c:extLst>
            <c:ext xmlns:c16="http://schemas.microsoft.com/office/drawing/2014/chart" uri="{C3380CC4-5D6E-409C-BE32-E72D297353CC}">
              <c16:uniqueId val="{00000007-878D-4D26-B1AC-2B14F1E3064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10.23</c:v>
                </c:pt>
                <c:pt idx="2">
                  <c:v>#N/A</c:v>
                </c:pt>
                <c:pt idx="3">
                  <c:v>9.2799999999999994</c:v>
                </c:pt>
                <c:pt idx="4">
                  <c:v>#N/A</c:v>
                </c:pt>
                <c:pt idx="5">
                  <c:v>8.57</c:v>
                </c:pt>
                <c:pt idx="6">
                  <c:v>#N/A</c:v>
                </c:pt>
                <c:pt idx="7">
                  <c:v>8.15</c:v>
                </c:pt>
                <c:pt idx="8">
                  <c:v>#N/A</c:v>
                </c:pt>
                <c:pt idx="9">
                  <c:v>7.73</c:v>
                </c:pt>
              </c:numCache>
            </c:numRef>
          </c:val>
          <c:extLst>
            <c:ext xmlns:c16="http://schemas.microsoft.com/office/drawing/2014/chart" uri="{C3380CC4-5D6E-409C-BE32-E72D297353CC}">
              <c16:uniqueId val="{00000008-878D-4D26-B1AC-2B14F1E306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5.18</c:v>
                </c:pt>
                <c:pt idx="2">
                  <c:v>#N/A</c:v>
                </c:pt>
                <c:pt idx="3">
                  <c:v>5.66</c:v>
                </c:pt>
                <c:pt idx="4">
                  <c:v>#N/A</c:v>
                </c:pt>
                <c:pt idx="5">
                  <c:v>6.23</c:v>
                </c:pt>
                <c:pt idx="6">
                  <c:v>#N/A</c:v>
                </c:pt>
                <c:pt idx="7">
                  <c:v>7.18</c:v>
                </c:pt>
                <c:pt idx="8">
                  <c:v>#N/A</c:v>
                </c:pt>
                <c:pt idx="9">
                  <c:v>10.45</c:v>
                </c:pt>
              </c:numCache>
            </c:numRef>
          </c:val>
          <c:extLst>
            <c:ext xmlns:c16="http://schemas.microsoft.com/office/drawing/2014/chart" uri="{C3380CC4-5D6E-409C-BE32-E72D297353CC}">
              <c16:uniqueId val="{00000009-878D-4D26-B1AC-2B14F1E30640}"/>
            </c:ext>
          </c:extLst>
        </c:ser>
        <c:dLbls>
          <c:showLegendKey val="0"/>
          <c:showVal val="0"/>
          <c:showCatName val="0"/>
          <c:showSerName val="0"/>
          <c:showPercent val="0"/>
          <c:showBubbleSize val="0"/>
        </c:dLbls>
        <c:gapWidth val="150"/>
        <c:overlap val="100"/>
        <c:axId val="492684672"/>
        <c:axId val="492685848"/>
      </c:barChart>
      <c:catAx>
        <c:axId val="4926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685848"/>
        <c:crosses val="autoZero"/>
        <c:auto val="1"/>
        <c:lblAlgn val="ctr"/>
        <c:lblOffset val="100"/>
        <c:tickLblSkip val="1"/>
        <c:tickMarkSkip val="1"/>
        <c:noMultiLvlLbl val="0"/>
      </c:catAx>
      <c:valAx>
        <c:axId val="492685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68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7316</c:v>
                </c:pt>
                <c:pt idx="5">
                  <c:v>7563</c:v>
                </c:pt>
                <c:pt idx="8">
                  <c:v>7720</c:v>
                </c:pt>
                <c:pt idx="11">
                  <c:v>7866</c:v>
                </c:pt>
                <c:pt idx="14">
                  <c:v>7862</c:v>
                </c:pt>
              </c:numCache>
            </c:numRef>
          </c:val>
          <c:extLst>
            <c:ext xmlns:c16="http://schemas.microsoft.com/office/drawing/2014/chart" uri="{C3380CC4-5D6E-409C-BE32-E72D297353CC}">
              <c16:uniqueId val="{00000000-3D4D-4CA0-BA88-083B9D9927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4D-4CA0-BA88-083B9D9927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495</c:v>
                </c:pt>
                <c:pt idx="3">
                  <c:v>547</c:v>
                </c:pt>
                <c:pt idx="6">
                  <c:v>522</c:v>
                </c:pt>
                <c:pt idx="9">
                  <c:v>300</c:v>
                </c:pt>
                <c:pt idx="12">
                  <c:v>517</c:v>
                </c:pt>
              </c:numCache>
            </c:numRef>
          </c:val>
          <c:extLst>
            <c:ext xmlns:c16="http://schemas.microsoft.com/office/drawing/2014/chart" uri="{C3380CC4-5D6E-409C-BE32-E72D297353CC}">
              <c16:uniqueId val="{00000002-3D4D-4CA0-BA88-083B9D9927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112</c:v>
                </c:pt>
                <c:pt idx="3">
                  <c:v>112</c:v>
                </c:pt>
                <c:pt idx="6">
                  <c:v>63</c:v>
                </c:pt>
                <c:pt idx="9">
                  <c:v>43</c:v>
                </c:pt>
                <c:pt idx="12">
                  <c:v>39</c:v>
                </c:pt>
              </c:numCache>
            </c:numRef>
          </c:val>
          <c:extLst>
            <c:ext xmlns:c16="http://schemas.microsoft.com/office/drawing/2014/chart" uri="{C3380CC4-5D6E-409C-BE32-E72D297353CC}">
              <c16:uniqueId val="{00000003-3D4D-4CA0-BA88-083B9D9927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1565</c:v>
                </c:pt>
                <c:pt idx="3">
                  <c:v>2240</c:v>
                </c:pt>
                <c:pt idx="6">
                  <c:v>1426</c:v>
                </c:pt>
                <c:pt idx="9">
                  <c:v>1505</c:v>
                </c:pt>
                <c:pt idx="12">
                  <c:v>1318</c:v>
                </c:pt>
              </c:numCache>
            </c:numRef>
          </c:val>
          <c:extLst>
            <c:ext xmlns:c16="http://schemas.microsoft.com/office/drawing/2014/chart" uri="{C3380CC4-5D6E-409C-BE32-E72D297353CC}">
              <c16:uniqueId val="{00000004-3D4D-4CA0-BA88-083B9D9927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4D-4CA0-BA88-083B9D9927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4D-4CA0-BA88-083B9D9927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6686</c:v>
                </c:pt>
                <c:pt idx="3">
                  <c:v>5730</c:v>
                </c:pt>
                <c:pt idx="6">
                  <c:v>7154</c:v>
                </c:pt>
                <c:pt idx="9">
                  <c:v>7068</c:v>
                </c:pt>
                <c:pt idx="12">
                  <c:v>7070</c:v>
                </c:pt>
              </c:numCache>
            </c:numRef>
          </c:val>
          <c:extLst>
            <c:ext xmlns:c16="http://schemas.microsoft.com/office/drawing/2014/chart" uri="{C3380CC4-5D6E-409C-BE32-E72D297353CC}">
              <c16:uniqueId val="{00000007-3D4D-4CA0-BA88-083B9D992735}"/>
            </c:ext>
          </c:extLst>
        </c:ser>
        <c:dLbls>
          <c:showLegendKey val="0"/>
          <c:showVal val="0"/>
          <c:showCatName val="0"/>
          <c:showSerName val="0"/>
          <c:showPercent val="0"/>
          <c:showBubbleSize val="0"/>
        </c:dLbls>
        <c:gapWidth val="100"/>
        <c:overlap val="100"/>
        <c:axId val="492681928"/>
        <c:axId val="492686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1542</c:v>
                </c:pt>
                <c:pt idx="2">
                  <c:v>#N/A</c:v>
                </c:pt>
                <c:pt idx="3">
                  <c:v>#N/A</c:v>
                </c:pt>
                <c:pt idx="4">
                  <c:v>1066</c:v>
                </c:pt>
                <c:pt idx="5">
                  <c:v>#N/A</c:v>
                </c:pt>
                <c:pt idx="6">
                  <c:v>#N/A</c:v>
                </c:pt>
                <c:pt idx="7">
                  <c:v>1445</c:v>
                </c:pt>
                <c:pt idx="8">
                  <c:v>#N/A</c:v>
                </c:pt>
                <c:pt idx="9">
                  <c:v>#N/A</c:v>
                </c:pt>
                <c:pt idx="10">
                  <c:v>1050</c:v>
                </c:pt>
                <c:pt idx="11">
                  <c:v>#N/A</c:v>
                </c:pt>
                <c:pt idx="12">
                  <c:v>#N/A</c:v>
                </c:pt>
                <c:pt idx="13">
                  <c:v>1082</c:v>
                </c:pt>
                <c:pt idx="14">
                  <c:v>#N/A</c:v>
                </c:pt>
              </c:numCache>
            </c:numRef>
          </c:val>
          <c:smooth val="0"/>
          <c:extLst>
            <c:ext xmlns:c16="http://schemas.microsoft.com/office/drawing/2014/chart" uri="{C3380CC4-5D6E-409C-BE32-E72D297353CC}">
              <c16:uniqueId val="{00000008-3D4D-4CA0-BA88-083B9D992735}"/>
            </c:ext>
          </c:extLst>
        </c:ser>
        <c:dLbls>
          <c:showLegendKey val="0"/>
          <c:showVal val="0"/>
          <c:showCatName val="0"/>
          <c:showSerName val="0"/>
          <c:showPercent val="0"/>
          <c:showBubbleSize val="0"/>
        </c:dLbls>
        <c:marker val="1"/>
        <c:smooth val="0"/>
        <c:axId val="492681928"/>
        <c:axId val="492686632"/>
      </c:lineChart>
      <c:catAx>
        <c:axId val="492681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686632"/>
        <c:crosses val="autoZero"/>
        <c:auto val="1"/>
        <c:lblAlgn val="ctr"/>
        <c:lblOffset val="100"/>
        <c:tickLblSkip val="1"/>
        <c:tickMarkSkip val="1"/>
        <c:noMultiLvlLbl val="0"/>
      </c:catAx>
      <c:valAx>
        <c:axId val="492686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681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81001</c:v>
                </c:pt>
                <c:pt idx="5">
                  <c:v>80368</c:v>
                </c:pt>
                <c:pt idx="8">
                  <c:v>78562</c:v>
                </c:pt>
                <c:pt idx="11">
                  <c:v>77777</c:v>
                </c:pt>
                <c:pt idx="14">
                  <c:v>75670</c:v>
                </c:pt>
              </c:numCache>
            </c:numRef>
          </c:val>
          <c:extLst>
            <c:ext xmlns:c16="http://schemas.microsoft.com/office/drawing/2014/chart" uri="{C3380CC4-5D6E-409C-BE32-E72D297353CC}">
              <c16:uniqueId val="{00000000-E9AA-4454-8B5F-4EC79B146A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11859</c:v>
                </c:pt>
                <c:pt idx="5">
                  <c:v>9290</c:v>
                </c:pt>
                <c:pt idx="8">
                  <c:v>9412</c:v>
                </c:pt>
                <c:pt idx="11">
                  <c:v>8585</c:v>
                </c:pt>
                <c:pt idx="14">
                  <c:v>8545</c:v>
                </c:pt>
              </c:numCache>
            </c:numRef>
          </c:val>
          <c:extLst>
            <c:ext xmlns:c16="http://schemas.microsoft.com/office/drawing/2014/chart" uri="{C3380CC4-5D6E-409C-BE32-E72D297353CC}">
              <c16:uniqueId val="{00000001-E9AA-4454-8B5F-4EC79B146A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9143</c:v>
                </c:pt>
                <c:pt idx="5">
                  <c:v>9642</c:v>
                </c:pt>
                <c:pt idx="8">
                  <c:v>8937</c:v>
                </c:pt>
                <c:pt idx="11">
                  <c:v>9093</c:v>
                </c:pt>
                <c:pt idx="14">
                  <c:v>12213</c:v>
                </c:pt>
              </c:numCache>
            </c:numRef>
          </c:val>
          <c:extLst>
            <c:ext xmlns:c16="http://schemas.microsoft.com/office/drawing/2014/chart" uri="{C3380CC4-5D6E-409C-BE32-E72D297353CC}">
              <c16:uniqueId val="{00000002-E9AA-4454-8B5F-4EC79B146A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AA-4454-8B5F-4EC79B146A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AA-4454-8B5F-4EC79B146A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2</c:v>
                </c:pt>
                <c:pt idx="6">
                  <c:v>1</c:v>
                </c:pt>
                <c:pt idx="9">
                  <c:v>2</c:v>
                </c:pt>
                <c:pt idx="12">
                  <c:v>3</c:v>
                </c:pt>
              </c:numCache>
            </c:numRef>
          </c:val>
          <c:extLst>
            <c:ext xmlns:c16="http://schemas.microsoft.com/office/drawing/2014/chart" uri="{C3380CC4-5D6E-409C-BE32-E72D297353CC}">
              <c16:uniqueId val="{00000005-E9AA-4454-8B5F-4EC79B146A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6438</c:v>
                </c:pt>
                <c:pt idx="3">
                  <c:v>6207</c:v>
                </c:pt>
                <c:pt idx="6">
                  <c:v>5837</c:v>
                </c:pt>
                <c:pt idx="9">
                  <c:v>5482</c:v>
                </c:pt>
                <c:pt idx="12">
                  <c:v>5209</c:v>
                </c:pt>
              </c:numCache>
            </c:numRef>
          </c:val>
          <c:extLst>
            <c:ext xmlns:c16="http://schemas.microsoft.com/office/drawing/2014/chart" uri="{C3380CC4-5D6E-409C-BE32-E72D297353CC}">
              <c16:uniqueId val="{00000006-E9AA-4454-8B5F-4EC79B146A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255</c:v>
                </c:pt>
                <c:pt idx="3">
                  <c:v>145</c:v>
                </c:pt>
                <c:pt idx="6">
                  <c:v>81</c:v>
                </c:pt>
                <c:pt idx="9">
                  <c:v>38</c:v>
                </c:pt>
                <c:pt idx="12">
                  <c:v>0</c:v>
                </c:pt>
              </c:numCache>
            </c:numRef>
          </c:val>
          <c:extLst>
            <c:ext xmlns:c16="http://schemas.microsoft.com/office/drawing/2014/chart" uri="{C3380CC4-5D6E-409C-BE32-E72D297353CC}">
              <c16:uniqueId val="{00000007-E9AA-4454-8B5F-4EC79B146A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28453</c:v>
                </c:pt>
                <c:pt idx="3">
                  <c:v>21889</c:v>
                </c:pt>
                <c:pt idx="6">
                  <c:v>19341</c:v>
                </c:pt>
                <c:pt idx="9">
                  <c:v>19380</c:v>
                </c:pt>
                <c:pt idx="12">
                  <c:v>18504</c:v>
                </c:pt>
              </c:numCache>
            </c:numRef>
          </c:val>
          <c:extLst>
            <c:ext xmlns:c16="http://schemas.microsoft.com/office/drawing/2014/chart" uri="{C3380CC4-5D6E-409C-BE32-E72D297353CC}">
              <c16:uniqueId val="{00000008-E9AA-4454-8B5F-4EC79B146A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8037</c:v>
                </c:pt>
                <c:pt idx="3">
                  <c:v>7478</c:v>
                </c:pt>
                <c:pt idx="6">
                  <c:v>6940</c:v>
                </c:pt>
                <c:pt idx="9">
                  <c:v>6624</c:v>
                </c:pt>
                <c:pt idx="12">
                  <c:v>6090</c:v>
                </c:pt>
              </c:numCache>
            </c:numRef>
          </c:val>
          <c:extLst>
            <c:ext xmlns:c16="http://schemas.microsoft.com/office/drawing/2014/chart" uri="{C3380CC4-5D6E-409C-BE32-E72D297353CC}">
              <c16:uniqueId val="{00000009-E9AA-4454-8B5F-4EC79B146A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70388</c:v>
                </c:pt>
                <c:pt idx="3">
                  <c:v>69967</c:v>
                </c:pt>
                <c:pt idx="6">
                  <c:v>67903</c:v>
                </c:pt>
                <c:pt idx="9">
                  <c:v>68214</c:v>
                </c:pt>
                <c:pt idx="12">
                  <c:v>68128</c:v>
                </c:pt>
              </c:numCache>
            </c:numRef>
          </c:val>
          <c:extLst>
            <c:ext xmlns:c16="http://schemas.microsoft.com/office/drawing/2014/chart" uri="{C3380CC4-5D6E-409C-BE32-E72D297353CC}">
              <c16:uniqueId val="{0000000A-E9AA-4454-8B5F-4EC79B146A8A}"/>
            </c:ext>
          </c:extLst>
        </c:ser>
        <c:dLbls>
          <c:showLegendKey val="0"/>
          <c:showVal val="0"/>
          <c:showCatName val="0"/>
          <c:showSerName val="0"/>
          <c:showPercent val="0"/>
          <c:showBubbleSize val="0"/>
        </c:dLbls>
        <c:gapWidth val="100"/>
        <c:overlap val="100"/>
        <c:axId val="492679968"/>
        <c:axId val="492680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11572</c:v>
                </c:pt>
                <c:pt idx="2">
                  <c:v>#N/A</c:v>
                </c:pt>
                <c:pt idx="3">
                  <c:v>#N/A</c:v>
                </c:pt>
                <c:pt idx="4">
                  <c:v>6388</c:v>
                </c:pt>
                <c:pt idx="5">
                  <c:v>#N/A</c:v>
                </c:pt>
                <c:pt idx="6">
                  <c:v>#N/A</c:v>
                </c:pt>
                <c:pt idx="7">
                  <c:v>3191</c:v>
                </c:pt>
                <c:pt idx="8">
                  <c:v>#N/A</c:v>
                </c:pt>
                <c:pt idx="9">
                  <c:v>#N/A</c:v>
                </c:pt>
                <c:pt idx="10">
                  <c:v>4285</c:v>
                </c:pt>
                <c:pt idx="11">
                  <c:v>#N/A</c:v>
                </c:pt>
                <c:pt idx="12">
                  <c:v>#N/A</c:v>
                </c:pt>
                <c:pt idx="13">
                  <c:v>1505</c:v>
                </c:pt>
                <c:pt idx="14">
                  <c:v>#N/A</c:v>
                </c:pt>
              </c:numCache>
            </c:numRef>
          </c:val>
          <c:smooth val="0"/>
          <c:extLst>
            <c:ext xmlns:c16="http://schemas.microsoft.com/office/drawing/2014/chart" uri="{C3380CC4-5D6E-409C-BE32-E72D297353CC}">
              <c16:uniqueId val="{0000000B-E9AA-4454-8B5F-4EC79B146A8A}"/>
            </c:ext>
          </c:extLst>
        </c:ser>
        <c:dLbls>
          <c:showLegendKey val="0"/>
          <c:showVal val="0"/>
          <c:showCatName val="0"/>
          <c:showSerName val="0"/>
          <c:showPercent val="0"/>
          <c:showBubbleSize val="0"/>
        </c:dLbls>
        <c:marker val="1"/>
        <c:smooth val="0"/>
        <c:axId val="492679968"/>
        <c:axId val="492680360"/>
      </c:lineChart>
      <c:catAx>
        <c:axId val="4926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680360"/>
        <c:crosses val="autoZero"/>
        <c:auto val="1"/>
        <c:lblAlgn val="ctr"/>
        <c:lblOffset val="100"/>
        <c:tickLblSkip val="1"/>
        <c:tickMarkSkip val="1"/>
        <c:noMultiLvlLbl val="0"/>
      </c:catAx>
      <c:valAx>
        <c:axId val="492680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67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2983</c:v>
                </c:pt>
                <c:pt idx="1">
                  <c:v>3262</c:v>
                </c:pt>
                <c:pt idx="2">
                  <c:v>5136</c:v>
                </c:pt>
              </c:numCache>
            </c:numRef>
          </c:val>
          <c:extLst>
            <c:ext xmlns:c16="http://schemas.microsoft.com/office/drawing/2014/chart" uri="{C3380CC4-5D6E-409C-BE32-E72D297353CC}">
              <c16:uniqueId val="{00000000-5A7D-428C-8E15-52C7DD2932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105</c:v>
                </c:pt>
                <c:pt idx="1">
                  <c:v>0</c:v>
                </c:pt>
                <c:pt idx="2">
                  <c:v>1202</c:v>
                </c:pt>
              </c:numCache>
            </c:numRef>
          </c:val>
          <c:extLst>
            <c:ext xmlns:c16="http://schemas.microsoft.com/office/drawing/2014/chart" uri="{C3380CC4-5D6E-409C-BE32-E72D297353CC}">
              <c16:uniqueId val="{00000001-5A7D-428C-8E15-52C7DD2932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6844</c:v>
                </c:pt>
                <c:pt idx="1">
                  <c:v>6618</c:v>
                </c:pt>
                <c:pt idx="2">
                  <c:v>6174</c:v>
                </c:pt>
              </c:numCache>
            </c:numRef>
          </c:val>
          <c:extLst>
            <c:ext xmlns:c16="http://schemas.microsoft.com/office/drawing/2014/chart" uri="{C3380CC4-5D6E-409C-BE32-E72D297353CC}">
              <c16:uniqueId val="{00000002-5A7D-428C-8E15-52C7DD29324D}"/>
            </c:ext>
          </c:extLst>
        </c:ser>
        <c:dLbls>
          <c:showLegendKey val="0"/>
          <c:showVal val="0"/>
          <c:showCatName val="0"/>
          <c:showSerName val="0"/>
          <c:showPercent val="0"/>
          <c:showBubbleSize val="0"/>
        </c:dLbls>
        <c:gapWidth val="120"/>
        <c:overlap val="100"/>
        <c:axId val="492688200"/>
        <c:axId val="492680752"/>
      </c:barChart>
      <c:catAx>
        <c:axId val="49268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2680752"/>
        <c:crosses val="autoZero"/>
        <c:auto val="1"/>
        <c:lblAlgn val="ctr"/>
        <c:lblOffset val="100"/>
        <c:tickLblSkip val="1"/>
        <c:tickMarkSkip val="1"/>
        <c:noMultiLvlLbl val="0"/>
      </c:catAx>
      <c:valAx>
        <c:axId val="492680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268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{BC6D00DD-9EBC-40AE-A50E-E4614FE347D5}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3C5-4EBF-89A1-949FFE5EE4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{53507B12-EDF4-4716-AD50-EF620B3B9D41}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C5-4EBF-89A1-949FFE5EE4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{443AEA46-CE00-44A8-B0BE-37AF9F622AA5}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C5-4EBF-89A1-949FFE5EE4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{9EEF5AB2-9B5A-4D01-BCBD-92F1265F4890}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C5-4EBF-89A1-949FFE5EE4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{502B54F3-53BE-4F5D-BCC2-0CBBD6F130A4}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C5-4EBF-89A1-949FFE5EE48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{5426BD63-9D1C-4C1F-8D7B-F5E21FED31CB}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3C5-4EBF-89A1-949FFE5EE48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{D0E08D62-D583-46CF-8E09-935171502EF3}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3C5-4EBF-89A1-949FFE5EE48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{10636FF4-1AC0-4FC6-BA59-646EF94A3121}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3C5-4EBF-89A1-949FFE5EE48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{32AA7A64-7F56-463F-A917-13DAB9F324CF}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3C5-4EBF-89A1-949FFE5EE4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54.9</c:v>
                </c:pt>
                <c:pt idx="16">
                  <c:v>56.3</c:v>
                </c:pt>
                <c:pt idx="24">
                  <c:v>57.6</c:v>
                </c:pt>
                <c:pt idx="32">
                  <c:v>59.3</c:v>
                </c:pt>
              </c:numCache>
            </c:numRef>
          </c:xVal>
          <c:yVal>
            <c:numRef>
              <c:f>公会計指標分析・財政指標組合せ分析表!$BP$51:$DC$51</c:f>
              <c:numCache>
                <c:formatCode>#,##0.0;"▲ "#,##0.0</c:formatCode>
                <c:ptCount val="40"/>
                <c:pt idx="0">
                  <c:v>31.7</c:v>
                </c:pt>
                <c:pt idx="8">
                  <c:v>17.3</c:v>
                </c:pt>
                <c:pt idx="16">
                  <c:v>8.5</c:v>
                </c:pt>
                <c:pt idx="24">
                  <c:v>11.2</c:v>
                </c:pt>
                <c:pt idx="32">
                  <c:v>3.7</c:v>
                </c:pt>
              </c:numCache>
            </c:numRef>
          </c:yVal>
          <c:smooth val="0"/>
          <c:extLst>
            <c:ext xmlns:c16="http://schemas.microsoft.com/office/drawing/2014/chart" uri="{C3380CC4-5D6E-409C-BE32-E72D297353CC}">
              <c16:uniqueId val="{00000009-13C5-4EBF-89A1-949FFE5EE4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{7AF8393B-78C5-4177-850C-CE58EA93CD4A}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3C5-4EBF-89A1-949FFE5EE4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{A41485B5-240B-4737-8180-4366E4DB6F3D}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C5-4EBF-89A1-949FFE5EE4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{60C8F065-00B1-415B-BCA6-F2E6CD5351AD}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C5-4EBF-89A1-949FFE5EE4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{3BF0FEBA-82DD-4EA1-997A-939AA9EDC2EC}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C5-4EBF-89A1-949FFE5EE4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{C06556F7-DA80-4A30-AB99-3CFA1E971056}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C5-4EBF-89A1-949FFE5EE48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{C78EBA45-FAC1-4782-B983-9E0E04C39CF8}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3C5-4EBF-89A1-949FFE5EE48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{D122C2B0-C3DD-4FD8-82AC-A70BFB626ADA}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3C5-4EBF-89A1-949FFE5EE48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{5CAEA091-334C-47F0-9834-349874A59D32}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3C5-4EBF-89A1-949FFE5EE48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{A063ADD9-325E-4911-90FE-6D1DB8EA3AC7}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3C5-4EBF-89A1-949FFE5EE4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13C5-4EBF-89A1-949FFE5EE488}"/>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38E-2"/>
                  <c:y val="-5.6741285575040053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{AED18196-A7A2-4384-B6A4-C3D7F292B77C}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3D9-4581-88EF-54AF756056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{F1EC9771-D3C9-4067-A824-E293AAE83CBD}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D9-4581-88EF-54AF756056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{EADF9143-524C-4E93-9D2C-C7E9F6A42140}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D9-4581-88EF-54AF756056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{17475CB0-C5F0-4E99-BB9F-A34678FC3980}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D9-4581-88EF-54AF756056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{05999DD2-B549-41CB-8ABC-EAA5505F9F63}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D9-4581-88EF-54AF7560561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{6492E3F3-B044-4D72-8A82-D6DD88A599BE}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3D9-4581-88EF-54AF7560561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{5DBBA63E-C536-426F-A159-702B3E3EB05F}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3D9-4581-88EF-54AF7560561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{9DBD4A77-4826-488C-8807-D69E05270622}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3D9-4581-88EF-54AF7560561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{CEEF9A4C-BBE9-46DB-B079-3C85B83F1B6F}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3D9-4581-88EF-54AF756056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3.9</c:v>
                </c:pt>
                <c:pt idx="16">
                  <c:v>3.6</c:v>
                </c:pt>
                <c:pt idx="24">
                  <c:v>3.1</c:v>
                </c:pt>
                <c:pt idx="32">
                  <c:v>3.1</c:v>
                </c:pt>
              </c:numCache>
            </c:numRef>
          </c:xVal>
          <c:yVal>
            <c:numRef>
              <c:f>公会計指標分析・財政指標組合せ分析表!$BP$73:$DC$73</c:f>
              <c:numCache>
                <c:formatCode>#,##0.0;"▲ "#,##0.0</c:formatCode>
                <c:ptCount val="40"/>
                <c:pt idx="0">
                  <c:v>31.7</c:v>
                </c:pt>
                <c:pt idx="8">
                  <c:v>17.3</c:v>
                </c:pt>
                <c:pt idx="16">
                  <c:v>8.5</c:v>
                </c:pt>
                <c:pt idx="24">
                  <c:v>11.2</c:v>
                </c:pt>
                <c:pt idx="32">
                  <c:v>3.7</c:v>
                </c:pt>
              </c:numCache>
            </c:numRef>
          </c:yVal>
          <c:smooth val="0"/>
          <c:extLst>
            <c:ext xmlns:c16="http://schemas.microsoft.com/office/drawing/2014/chart" uri="{C3380CC4-5D6E-409C-BE32-E72D297353CC}">
              <c16:uniqueId val="{00000009-F3D9-4581-88EF-54AF756056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628084250059E-2"/>
                  <c:y val="-6.80920086005478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{8879E60D-54DA-4A37-AF97-189040AE64AC}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3D9-4581-88EF-54AF756056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{50054CEE-2250-4813-8696-F6790503BF73}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D9-4581-88EF-54AF756056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{AF131AB1-1C71-4BBF-8EA3-16B11C5AE439}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D9-4581-88EF-54AF756056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{F809FB02-E48B-473E-A2DC-DED051476B50}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D9-4581-88EF-54AF756056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{58533CED-FA03-4948-A95B-9E6014A7FDEF}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D9-4581-88EF-54AF7560561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{6798AF5D-1161-41E8-BFA1-E933AE21DCB6}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3D9-4581-88EF-54AF7560561D}"/>
                </c:ext>
              </c:extLst>
            </c:dLbl>
            <c:dLbl>
              <c:idx val="16"/>
              <c:layout>
                <c:manualLayout>
                  <c:x val="-3.43108453027505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{A9D9E142-E337-4972-AF54-49C7D15BFA91}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3D9-4581-88EF-54AF7560561D}"/>
                </c:ext>
              </c:extLst>
            </c:dLbl>
            <c:dLbl>
              <c:idx val="24"/>
              <c:layout>
                <c:manualLayout>
                  <c:x val="-2.8829840147400729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{DEAAF308-C41E-44FF-8823-A3784CECB40C}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3D9-4581-88EF-54AF7560561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{035FF6D5-3DB2-496A-AE59-046B4304AB60}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3D9-4581-88EF-54AF756056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F3D9-4581-88EF-54AF7560561D}"/>
            </c:ext>
          </c:extLst>
        </c:ser>
        <c:dLbls>
          <c:showLegendKey val="0"/>
          <c:showVal val="1"/>
          <c:showCatName val="0"/>
          <c:showSerName val="0"/>
          <c:showPercent val="0"/>
          <c:showBubbleSize val="0"/>
        </c:dLbls>
        <c:axId val="84219776"/>
        <c:axId val="84234240"/>
      </c:scatterChart>
      <c:valAx>
        <c:axId val="84219776"/>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元利償還金等は、市が購入した土地開発公社の物件購入額の増による債務負担行為に基づく支出額の増により、公営企業債の元利償還金に対する繰入金が減となるものの、全体として増加となった。</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算入公債費等は、都市計画事業費の増により減少となった。</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元利償還金等が算入公債費等の減少に比して増加したことにより、実質公債費の分子は、増加する結果となった。</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今後は、大規模事業による元利償還金の増などにより、増加することが予想される。</a:t>
          </a:r>
          <a:endParaRPr lang="ja-JP" altLang="ja-JP" sz="140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該当する積立は、ない。</a:t>
          </a:r>
          <a:endParaRPr lang="ja-JP" altLang="ja-JP" sz="140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将来負担額は、公営企業債等繰入見込額が減となったため、全体としては減少した。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充当可能財源等は、基準財政需要額算入見込額が減となったが、充当可能基金が増となり、全体としては増加した。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将来負担比率の分子は、将来負担額及び充当可能財源等はともに減少となり、減少する結果となった。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今後は、大規模事業による地方債残高の増加、基金の取崩しなどにより、増加することが予想される。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埼玉県春日部市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年度と比較して、歳入における普通交付税</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の増及び</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歳出における適切な財源の確保と歳出の精査により、財政調整基金が</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億円の増となったことに加え、臨時財政対策債償還基金費として交付された普通交付税を減債基金に積み立てたため、基金全体では</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今後については、本庁舎整備をはじめとした大規模事業や、公共施設マネジメント基本計画に基づく各種事業などが控えているため、</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公共用地及び施設取得又は施設整備基金は、減少傾向となる見込みである。</a:t>
          </a:r>
          <a:b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しかしながら、エネルギー価格や物価高騰への対応など、不時の支出に対する備えとしても、特に財政調整基金については、一定規模</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％程度）を維持する必要があると考える。</a:t>
          </a:r>
          <a:endParaRPr lang="ja-JP" altLang="ja-JP" sz="1400" baseline="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・公共用地及び施設取得又は施設整備基金：公共用地及び施設の取得又は施設の整備費用に充てるため。</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・地域振興基金：市民の連帯の強化及び地域振興を目的とする事業の財源に充てるため。</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・ふるさとかすかべ応援</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：本市を応援するために寄せられた寄附金を活用し、寄附者の意向を反映した施策の展開に要する経費の</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財源に充てるため。</a:t>
          </a:r>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・公共用地及び施設取得又は施設整備基金：令和３年度は</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百万円を積み立てたものの、本庁舎整備及び春日部駅付近連続立体交差事業</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の実施に伴い</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百万円を取り崩したことにより、基金残高は</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・地域振興基金：基金運用による運用益を</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百万円積み立てたものの、地域の活性化に資する各種事業の実施に伴い</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331</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たため、基金残高は</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319</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・ふるさとかすかべ応援</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：令和２年度に積み立てた</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百万円について、寄附者の意向を反映した事業への充当により取り崩したが、</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今年度の寄附金額</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百万円を積み立てたことにより、基金残高は</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baseline="0">
            <a:effectLst/>
            <a:latin typeface="ＭＳ Ｐゴシック" panose="020B0600070205080204" pitchFamily="50" charset="-128"/>
            <a:ea typeface="ＭＳ Ｐゴシック" panose="020B0600070205080204" pitchFamily="50" charset="-128"/>
          </a:endParaRPr>
        </a:p>
        <a:p>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・公共用地及び施設取得又は施設整備基金：本庁舎整備や春日部駅付近連続立体交差事業などの大規模事業に対して十分といえる状況で</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はないため、これらに備え、今後においても可能な限り、基金の積立に努めていく。</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・地域振興基金：令和３年度は各種事業の実施に伴い</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331</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百万円を取り崩したが、今後も各事業推進のため、毎年</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の取崩しが見込まれる。</a:t>
          </a:r>
          <a:endParaRPr lang="ja-JP" altLang="ja-JP" sz="1400" baseline="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年度と比較して、歳入においては、普通交付税が</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なり、また、歳出においては、適切な財源の確保と歳出の精査を行った。</a:t>
          </a:r>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その結果、取崩しを回避し、積立を行うことができたため、基金残高は</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今後については、行政ニーズを的確にとらえた各種事業の推進、本庁舎整備をはじめとした大規模事業や、公共施設マネジメント基本計画</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に基づく各種事業が控えていること、また、エネルギー価格や物価高騰への対応など、不時の支出に対する備えとしても一定規模（標準財政</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規模の</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％程度）を維持する必要があると考えるが、減少傾向となる見込みである。</a:t>
          </a:r>
          <a:endParaRPr lang="ja-JP" altLang="ja-JP" sz="1400" baseline="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年度普通交付税のうち、臨時財政対策債償還基金費として交付された</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1,202</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百万円を積み立てたため、基金残高は増となった。</a:t>
          </a:r>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今後控えている本庁舎整備などの大規模事業に伴う地方債の償還に対し、必要に応じ積み立てや取崩しを行う。</a:t>
          </a:r>
          <a:endParaRPr lang="ja-JP" altLang="ja-JP" sz="1400" baseline="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F07BD7C-2229-4ADE-A89A-836679C92A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927467A-1C7A-465B-8B72-235196AB9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15C093C-6ED1-48CA-A05D-A0954857A88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C93363C-2191-4B9F-9119-0036696E692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BC3E524-034A-4296-85EC-B82A0D49D45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786F38A-13CD-4FEF-93DE-4940A15B456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A3728A5-154F-4CF7-9F15-75A9E2B1BD7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6EEBD1C-EEBB-4BBC-8F30-4B142066A20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E74D71E-0403-4391-833A-180767A7CEB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4E14E97-F6C6-44BA-9527-D170A9A68FB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80D019-09D5-4602-9D43-C7DA5A55EB1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44E1C87-3BC6-4A8E-AECE-5F201F1DD2E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232,864
228,371
66.00
89,933,522
84,433,713
4,962,529
47,417,141
68,288,441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FA5C65F-E550-4309-BFD8-F0295A73FE6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7B19E12-F55C-4B82-A94E-170954DA7DD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F598182-8248-4A43-9599-9DF131ED108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84D75EA-E5B2-48CE-B2E2-E6D0858133D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958C08E-1132-4B6F-8C0E-D4576D3E7CF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48E517B-C8EF-4E17-95CF-9380D09852D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ABA7D14-2D6B-40CD-910D-7752928222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44B6B64-55C4-4641-9D13-97B3FD3ED2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9DA8B01-D6C9-4BDE-B0E0-9152703E33D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900E60D-2AB3-4755-A7A3-85119023D53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7CF099F-AD77-4D5C-BCBC-2D4EF67832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DA5BD73-F71D-488C-82C7-E539FC544DE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D17BFD8-0DE9-4CB0-A104-03E1DCD7C39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5332F3F-CC76-405C-B027-D7236D7B847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BDFB960-D05B-48DC-A8DF-4358F185869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59FE87E-A30B-4611-8189-E5E24873B6C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1E81CAB-74FF-419B-A93C-F100E4D6A0B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201BABE-E608-4AB0-8B9F-1C5D7F63517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3564475-194A-47E4-BAF9-DA650F7BCEF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774FE7B-72B2-41F2-9D75-B4D3DFDDF33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DD5800D-A5DA-4C42-A463-54CE6E91C2E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C84BF26-9CB4-41BC-975F-B06051A55D8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867C110-769D-4048-9DB6-A308AB76EEC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FAF85C7-2129-4FBB-A2E7-F00440848C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485C637-0377-4622-B5BE-1EDD23535FF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989E287-6453-4A4D-8F7C-E48B098C556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49207A5-2BF9-4E06-BEF1-BD104FEA54F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41C9D52-DC9C-4280-8906-A4FE598BE3B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3F0A714-52CA-4054-A5AC-7659B89EECF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DB876AF-EFD3-43B7-9AD9-4B649972A3F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D1B959D-4ED2-4170-96FF-821B40484AB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0BEA7DF-CD9E-4765-8E35-99C7156A527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C809A79-F4DB-41B5-B645-3EB73E374F3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44E8015-A524-488E-94F0-B4EBB43D2B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96EB262-F5FC-44AB-9686-65DAA8A6C81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年度では、類似団体内平均とほぼ同様の推移となっていたが、平成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ポイント低下し、令和元年度以降は緩やかに上昇している。上昇の要因としては、以前から保有する資産の減価償却が進行したものである。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63CF368-34C8-4AA0-A65B-0DE63C68B95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CE9568A-B6DE-4602-8C16-FCDB50B650F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8FC3ED1-1C8D-4FE7-9B40-49065557EB7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293FF9C0-15D0-4EA7-BA20-75778CB81C8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B59AAA1-2B04-4FF3-9D82-C7BD716444E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BFE1E53-A2F9-4DB9-8008-ABB28A82A87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FC594C5-7FF3-448D-B87E-76D5C9F22B8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936543A2-758D-4290-B8D7-B099229DDA4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06B1204-5136-4D2A-8860-6548F48B9E8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232F4D19-3E85-49CD-9BCD-6B8048618CA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358F88F-E1C0-459B-A143-6343ED2BCA1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44D1707-00B9-4E47-9DB3-301E4CF0FFE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1C11E8A-4ECA-4667-B1FF-20FC0B67748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362D441-6512-493D-89D8-C6C8E5051A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BEDA720F-7E5A-4A66-AB72-D1153F71E48F}"/>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C6F66A3F-5F07-43A3-A527-EF958A6124D8}"/>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1A92C150-5000-4F1D-8D21-8133F9560197}"/>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a:extLst>
            <a:ext uri="{FF2B5EF4-FFF2-40B4-BE49-F238E27FC236}">
              <a16:creationId xmlns:a16="http://schemas.microsoft.com/office/drawing/2014/main" id="{0E9E544E-D4E9-4753-9535-EFA5E37A83EC}"/>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a:extLst>
            <a:ext uri="{FF2B5EF4-FFF2-40B4-BE49-F238E27FC236}">
              <a16:creationId xmlns:a16="http://schemas.microsoft.com/office/drawing/2014/main" id="{9CA07682-D465-4B47-97D5-1AA59465C7A0}"/>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68" name="有形固定資産減価償却率平均値テキスト">
          <a:extLst>
            <a:ext uri="{FF2B5EF4-FFF2-40B4-BE49-F238E27FC236}">
              <a16:creationId xmlns:a16="http://schemas.microsoft.com/office/drawing/2014/main" id="{F9F07F1C-70D5-4E80-B552-177DD01AD747}"/>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a:extLst>
            <a:ext uri="{FF2B5EF4-FFF2-40B4-BE49-F238E27FC236}">
              <a16:creationId xmlns:a16="http://schemas.microsoft.com/office/drawing/2014/main" id="{243B388A-CD13-4595-8C96-9B575D59D7ED}"/>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a:extLst>
            <a:ext uri="{FF2B5EF4-FFF2-40B4-BE49-F238E27FC236}">
              <a16:creationId xmlns:a16="http://schemas.microsoft.com/office/drawing/2014/main" id="{45C77B1F-EC86-4D75-BCD3-D7BD18487677}"/>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5BA61767-A4C3-42C7-8F3C-24222AE88E45}"/>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a:extLst>
            <a:ext uri="{FF2B5EF4-FFF2-40B4-BE49-F238E27FC236}">
              <a16:creationId xmlns:a16="http://schemas.microsoft.com/office/drawing/2014/main" id="{D4E57187-F6A9-4467-BB14-B6DF0D628013}"/>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a:extLst>
            <a:ext uri="{FF2B5EF4-FFF2-40B4-BE49-F238E27FC236}">
              <a16:creationId xmlns:a16="http://schemas.microsoft.com/office/drawing/2014/main" id="{53A65ABA-CA39-4656-913D-BE0FDD38430D}"/>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30E7859-D718-4619-B98C-483DE40B3D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08D1378-087A-476A-89F9-F45BD3C4C78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650286F-6E72-4EA8-9C98-6D34E603C75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6CC3E6B-BF7E-4308-9B72-87BBAA62ED4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5D58FA-64F7-4473-8A35-039EB4B5113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79" name="楕円 78">
          <a:extLst>
            <a:ext uri="{FF2B5EF4-FFF2-40B4-BE49-F238E27FC236}">
              <a16:creationId xmlns:a16="http://schemas.microsoft.com/office/drawing/2014/main" id="{AC672725-52FB-4A65-B8EC-4F3ABB441309}"/>
            </a:ext>
          </a:extLst>
        </xdr:cNvPr>
        <xdr:cNvSpPr/>
      </xdr:nvSpPr>
      <xdr:spPr>
        <a:xfrm>
          <a:off x="47117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14876</xdr:rowOff>
    </xdr:from>
    <xdr:ext cx="405111" cy="259045"/>
    <xdr:sp macro="" textlink="">
      <xdr:nvSpPr>
        <xdr:cNvPr id="80" name="有形固定資産減価償却率該当値テキスト">
          <a:extLst>
            <a:ext uri="{FF2B5EF4-FFF2-40B4-BE49-F238E27FC236}">
              <a16:creationId xmlns:a16="http://schemas.microsoft.com/office/drawing/2014/main" id="{465E94C5-F6B5-4F96-A25B-6E44A0A81F96}"/>
            </a:ext>
          </a:extLst>
        </xdr:cNvPr>
        <xdr:cNvSpPr txBox="1"/>
      </xdr:nvSpPr>
      <xdr:spPr>
        <a:xfrm>
          <a:off x="4813300" y="558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90043</xdr:rowOff>
    </xdr:from>
    <xdr:to>
      <xdr:col>19</xdr:col>
      <xdr:colOff>187325</xdr:colOff>
      <xdr:row>29</xdr:row>
      <xdr:rowOff>20193</xdr:rowOff>
    </xdr:to>
    <xdr:sp macro="" textlink="">
      <xdr:nvSpPr>
        <xdr:cNvPr id="81" name="楕円 80">
          <a:extLst>
            <a:ext uri="{FF2B5EF4-FFF2-40B4-BE49-F238E27FC236}">
              <a16:creationId xmlns:a16="http://schemas.microsoft.com/office/drawing/2014/main" id="{63586ECB-5F9B-4119-8227-3EF65D23DEAA}"/>
            </a:ext>
          </a:extLst>
        </xdr:cNvPr>
        <xdr:cNvSpPr/>
      </xdr:nvSpPr>
      <xdr:spPr>
        <a:xfrm>
          <a:off x="4000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140843</xdr:rowOff>
    </xdr:from>
    <xdr:to>
      <xdr:col>23</xdr:col>
      <xdr:colOff>85725</xdr:colOff>
      <xdr:row>29</xdr:row>
      <xdr:rowOff>42799</xdr:rowOff>
    </xdr:to>
    <xdr:cxnSp macro="">
      <xdr:nvCxnSpPr>
        <xdr:cNvPr id="82" name="直線コネクタ 81">
          <a:extLst>
            <a:ext uri="{FF2B5EF4-FFF2-40B4-BE49-F238E27FC236}">
              <a16:creationId xmlns:a16="http://schemas.microsoft.com/office/drawing/2014/main" id="{536A416E-0F87-444A-860E-C5E1539DE4C0}"/>
            </a:ext>
          </a:extLst>
        </xdr:cNvPr>
        <xdr:cNvCxnSpPr/>
      </xdr:nvCxnSpPr>
      <xdr:spPr>
        <a:xfrm>
          <a:off x="4051300" y="5712968"/>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33909</xdr:rowOff>
    </xdr:from>
    <xdr:to>
      <xdr:col>15</xdr:col>
      <xdr:colOff>187325</xdr:colOff>
      <xdr:row>28</xdr:row>
      <xdr:rowOff>135509</xdr:rowOff>
    </xdr:to>
    <xdr:sp macro="" textlink="">
      <xdr:nvSpPr>
        <xdr:cNvPr id="83" name="楕円 82">
          <a:extLst>
            <a:ext uri="{FF2B5EF4-FFF2-40B4-BE49-F238E27FC236}">
              <a16:creationId xmlns:a16="http://schemas.microsoft.com/office/drawing/2014/main" id="{B8EEAB71-E4B0-41D5-88B4-5250893CAB69}"/>
            </a:ext>
          </a:extLst>
        </xdr:cNvPr>
        <xdr:cNvSpPr/>
      </xdr:nvSpPr>
      <xdr:spPr>
        <a:xfrm>
          <a:off x="3238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84709</xdr:rowOff>
    </xdr:from>
    <xdr:to>
      <xdr:col>19</xdr:col>
      <xdr:colOff>136525</xdr:colOff>
      <xdr:row>28</xdr:row>
      <xdr:rowOff>140843</xdr:rowOff>
    </xdr:to>
    <xdr:cxnSp macro="">
      <xdr:nvCxnSpPr>
        <xdr:cNvPr id="84" name="直線コネクタ 83">
          <a:extLst>
            <a:ext uri="{FF2B5EF4-FFF2-40B4-BE49-F238E27FC236}">
              <a16:creationId xmlns:a16="http://schemas.microsoft.com/office/drawing/2014/main" id="{5F70DC95-410C-4109-91FA-FA219B4EE8AF}"/>
            </a:ext>
          </a:extLst>
        </xdr:cNvPr>
        <xdr:cNvCxnSpPr/>
      </xdr:nvCxnSpPr>
      <xdr:spPr>
        <a:xfrm>
          <a:off x="3289300" y="565683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144907</xdr:rowOff>
    </xdr:from>
    <xdr:to>
      <xdr:col>11</xdr:col>
      <xdr:colOff>187325</xdr:colOff>
      <xdr:row>28</xdr:row>
      <xdr:rowOff>75057</xdr:rowOff>
    </xdr:to>
    <xdr:sp macro="" textlink="">
      <xdr:nvSpPr>
        <xdr:cNvPr id="85" name="楕円 84">
          <a:extLst>
            <a:ext uri="{FF2B5EF4-FFF2-40B4-BE49-F238E27FC236}">
              <a16:creationId xmlns:a16="http://schemas.microsoft.com/office/drawing/2014/main" id="{F4B31D22-745F-4B40-8F2F-35B4E16EC303}"/>
            </a:ext>
          </a:extLst>
        </xdr:cNvPr>
        <xdr:cNvSpPr/>
      </xdr:nvSpPr>
      <xdr:spPr>
        <a:xfrm>
          <a:off x="2476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24257</xdr:rowOff>
    </xdr:from>
    <xdr:to>
      <xdr:col>15</xdr:col>
      <xdr:colOff>136525</xdr:colOff>
      <xdr:row>28</xdr:row>
      <xdr:rowOff>84709</xdr:rowOff>
    </xdr:to>
    <xdr:cxnSp macro="">
      <xdr:nvCxnSpPr>
        <xdr:cNvPr id="86" name="直線コネクタ 85">
          <a:extLst>
            <a:ext uri="{FF2B5EF4-FFF2-40B4-BE49-F238E27FC236}">
              <a16:creationId xmlns:a16="http://schemas.microsoft.com/office/drawing/2014/main" id="{B983E154-3E95-46D5-BC73-F47D4219C2B2}"/>
            </a:ext>
          </a:extLst>
        </xdr:cNvPr>
        <xdr:cNvCxnSpPr/>
      </xdr:nvCxnSpPr>
      <xdr:spPr>
        <a:xfrm>
          <a:off x="2527300" y="559638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a:extLst>
            <a:ext uri="{FF2B5EF4-FFF2-40B4-BE49-F238E27FC236}">
              <a16:creationId xmlns:a16="http://schemas.microsoft.com/office/drawing/2014/main" id="{91ACACD1-7932-4689-8F2F-84477419E705}"/>
            </a:ext>
          </a:extLst>
        </xdr:cNvPr>
        <xdr:cNvSpPr/>
      </xdr:nvSpPr>
      <xdr:spPr>
        <a:xfrm>
          <a:off x="1714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24257</xdr:rowOff>
    </xdr:from>
    <xdr:to>
      <xdr:col>11</xdr:col>
      <xdr:colOff>136525</xdr:colOff>
      <xdr:row>28</xdr:row>
      <xdr:rowOff>37211</xdr:rowOff>
    </xdr:to>
    <xdr:cxnSp macro="">
      <xdr:nvCxnSpPr>
        <xdr:cNvPr id="88" name="直線コネクタ 87">
          <a:extLst>
            <a:ext uri="{FF2B5EF4-FFF2-40B4-BE49-F238E27FC236}">
              <a16:creationId xmlns:a16="http://schemas.microsoft.com/office/drawing/2014/main" id="{07E987BB-D0A6-4F56-B444-5ADC3AED01F7}"/>
            </a:ext>
          </a:extLst>
        </xdr:cNvPr>
        <xdr:cNvCxnSpPr/>
      </xdr:nvCxnSpPr>
      <xdr:spPr>
        <a:xfrm flipV="1">
          <a:off x="1765300" y="559638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25544</xdr:rowOff>
    </xdr:from>
    <xdr:ext cx="405111" cy="259045"/>
    <xdr:sp macro="" textlink="">
      <xdr:nvSpPr>
        <xdr:cNvPr id="89" name="n_1aveValue有形固定資産減価償却率">
          <a:extLst>
            <a:ext uri="{FF2B5EF4-FFF2-40B4-BE49-F238E27FC236}">
              <a16:creationId xmlns:a16="http://schemas.microsoft.com/office/drawing/2014/main" id="{CF8C6F5B-C0AD-4620-88C2-7938640F5AD1}"/>
            </a:ext>
          </a:extLst>
        </xdr:cNvPr>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a:extLst>
            <a:ext uri="{FF2B5EF4-FFF2-40B4-BE49-F238E27FC236}">
              <a16:creationId xmlns:a16="http://schemas.microsoft.com/office/drawing/2014/main" id="{E7CFA281-5C39-4A41-867E-3B9F568578EB}"/>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91" name="n_3aveValue有形固定資産減価償却率">
          <a:extLst>
            <a:ext uri="{FF2B5EF4-FFF2-40B4-BE49-F238E27FC236}">
              <a16:creationId xmlns:a16="http://schemas.microsoft.com/office/drawing/2014/main" id="{23A6C7AC-3AE2-4B6B-B42C-B42687AE4664}"/>
            </a:ext>
          </a:extLst>
        </xdr:cNvPr>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92" name="n_4aveValue有形固定資産減価償却率">
          <a:extLst>
            <a:ext uri="{FF2B5EF4-FFF2-40B4-BE49-F238E27FC236}">
              <a16:creationId xmlns:a16="http://schemas.microsoft.com/office/drawing/2014/main" id="{3C9A7E9C-4579-4243-B98B-09087431DC7A}"/>
            </a:ext>
          </a:extLst>
        </xdr:cNvPr>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36720</xdr:rowOff>
    </xdr:from>
    <xdr:ext cx="405111" cy="259045"/>
    <xdr:sp macro="" textlink="">
      <xdr:nvSpPr>
        <xdr:cNvPr id="93" name="n_1mainValue有形固定資産減価償却率">
          <a:extLst>
            <a:ext uri="{FF2B5EF4-FFF2-40B4-BE49-F238E27FC236}">
              <a16:creationId xmlns:a16="http://schemas.microsoft.com/office/drawing/2014/main" id="{3F6A0AE3-3383-488A-BD4B-6E6C10B26698}"/>
            </a:ext>
          </a:extLst>
        </xdr:cNvPr>
        <xdr:cNvSpPr txBox="1"/>
      </xdr:nvSpPr>
      <xdr:spPr>
        <a:xfrm>
          <a:off x="38360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152036</xdr:rowOff>
    </xdr:from>
    <xdr:ext cx="405111" cy="259045"/>
    <xdr:sp macro="" textlink="">
      <xdr:nvSpPr>
        <xdr:cNvPr id="94" name="n_2mainValue有形固定資産減価償却率">
          <a:extLst>
            <a:ext uri="{FF2B5EF4-FFF2-40B4-BE49-F238E27FC236}">
              <a16:creationId xmlns:a16="http://schemas.microsoft.com/office/drawing/2014/main" id="{6783AF53-2E16-4E46-B28D-A472A143F5A5}"/>
            </a:ext>
          </a:extLst>
        </xdr:cNvPr>
        <xdr:cNvSpPr txBox="1"/>
      </xdr:nvSpPr>
      <xdr:spPr>
        <a:xfrm>
          <a:off x="3086744" y="538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91584</xdr:rowOff>
    </xdr:from>
    <xdr:ext cx="405111" cy="259045"/>
    <xdr:sp macro="" textlink="">
      <xdr:nvSpPr>
        <xdr:cNvPr id="95" name="n_3mainValue有形固定資産減価償却率">
          <a:extLst>
            <a:ext uri="{FF2B5EF4-FFF2-40B4-BE49-F238E27FC236}">
              <a16:creationId xmlns:a16="http://schemas.microsoft.com/office/drawing/2014/main" id="{CAD75BE7-FC88-4FE6-B250-546B47AB7DAE}"/>
            </a:ext>
          </a:extLst>
        </xdr:cNvPr>
        <xdr:cNvSpPr txBox="1"/>
      </xdr:nvSpPr>
      <xdr:spPr>
        <a:xfrm>
          <a:off x="2324744" y="532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a:extLst>
            <a:ext uri="{FF2B5EF4-FFF2-40B4-BE49-F238E27FC236}">
              <a16:creationId xmlns:a16="http://schemas.microsoft.com/office/drawing/2014/main" id="{FA2F0555-2DA6-44F0-99B9-1EE9079E044E}"/>
            </a:ext>
          </a:extLst>
        </xdr:cNvPr>
        <xdr:cNvSpPr txBox="1"/>
      </xdr:nvSpPr>
      <xdr:spPr>
        <a:xfrm>
          <a:off x="1562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B749F2AE-3F3D-4E0B-819F-F1373F63D98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3C624AA1-F098-49CF-A2C2-8DB20AC92D1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376FCE06-A223-451F-8F18-432D8638211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B718F73C-7582-49E5-9456-C84D027ED8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D952DCCB-D20C-4CE2-BF00-8998ABD798B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70A4CB2-6CA5-4455-9D58-3188817A19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34B045B-978D-4456-9D3A-9E0DB97D62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64577708-A8B0-4A74-9215-40E5518B3D7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345FEABA-8375-42A0-BBCE-6300632AAE4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9D33860E-D2AD-4F85-ACCE-8C363215BF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7916B59B-E55E-4FCC-BD5D-669DDAAB09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FD9F422-5B02-4745-B923-B132AE2A4DC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79554046-8B16-4996-A3F8-88586A217E9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805.8</a:t>
          </a:r>
          <a:r>
            <a:rPr kumimoji="1" lang="ja-JP" altLang="en-US" sz="1100">
              <a:latin typeface="ＭＳ Ｐゴシック" panose="020B0600070205080204" pitchFamily="50" charset="-128"/>
              <a:ea typeface="ＭＳ Ｐゴシック" panose="020B0600070205080204" pitchFamily="50" charset="-128"/>
            </a:rPr>
            <a:t>％であったのに対し、令和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543.8</a:t>
          </a:r>
          <a:r>
            <a:rPr kumimoji="1" lang="ja-JP" altLang="en-US" sz="1100">
              <a:latin typeface="ＭＳ Ｐゴシック" panose="020B0600070205080204" pitchFamily="50" charset="-128"/>
              <a:ea typeface="ＭＳ Ｐゴシック" panose="020B0600070205080204" pitchFamily="50" charset="-128"/>
            </a:rPr>
            <a:t>％となり、低下傾向にある。</a:t>
          </a:r>
        </a:p>
        <a:p>
          <a:r>
            <a:rPr kumimoji="1" lang="ja-JP" altLang="en-US" sz="1100">
              <a:latin typeface="ＭＳ Ｐゴシック" panose="020B0600070205080204" pitchFamily="50" charset="-128"/>
              <a:ea typeface="ＭＳ Ｐゴシック" panose="020B0600070205080204" pitchFamily="50" charset="-128"/>
            </a:rPr>
            <a:t>　春日部市において債務償還比率が県内類似団体と比較して高くなっているのは、県内類似団体よりも将来負担額が高いためと考えられる。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F3C5BD8E-1E58-4034-956D-2E4FF4B8963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9D60E002-6E41-4B19-BB45-7E89FBA5C96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869B19E-C357-4C57-89DA-450C05A778F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35869C84-9D20-4191-BB57-579DDDDF465B}"/>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AEA74950-E127-461A-86C1-F0D54837973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D9ADC55A-C087-4293-9900-FD7BB13E926F}"/>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8F79331C-433F-4AE3-BBA6-DD8D55F4B25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711FB7DE-B61B-45F7-89C3-D54BD1D73C1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5E06A3AC-D262-4AF6-B0E8-15462C1B7651}"/>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504995FF-D28A-4A3B-8BEF-0B79D5C61FC7}"/>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CC037795-2BFF-4C7F-A5E2-C472D7839D15}"/>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66399AC4-523E-4589-9061-DF50884533D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849DC4B9-2151-4739-A41E-4A640466EAF8}"/>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87CD3DB1-C41D-4BFF-A773-6C775F760EF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a:extLst>
            <a:ext uri="{FF2B5EF4-FFF2-40B4-BE49-F238E27FC236}">
              <a16:creationId xmlns:a16="http://schemas.microsoft.com/office/drawing/2014/main" id="{9757D38F-5D1A-4363-BCE6-FBC2B0AFA0FB}"/>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a:extLst>
            <a:ext uri="{FF2B5EF4-FFF2-40B4-BE49-F238E27FC236}">
              <a16:creationId xmlns:a16="http://schemas.microsoft.com/office/drawing/2014/main" id="{7B42EA9B-6605-4B00-951F-5B591B0E33C0}"/>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a:extLst>
            <a:ext uri="{FF2B5EF4-FFF2-40B4-BE49-F238E27FC236}">
              <a16:creationId xmlns:a16="http://schemas.microsoft.com/office/drawing/2014/main" id="{A11E4EB6-81BE-4D3D-B4E5-70B94B5B95AD}"/>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a:extLst>
            <a:ext uri="{FF2B5EF4-FFF2-40B4-BE49-F238E27FC236}">
              <a16:creationId xmlns:a16="http://schemas.microsoft.com/office/drawing/2014/main" id="{94B50904-A60E-44F0-B899-794B47A08AEE}"/>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a:extLst>
            <a:ext uri="{FF2B5EF4-FFF2-40B4-BE49-F238E27FC236}">
              <a16:creationId xmlns:a16="http://schemas.microsoft.com/office/drawing/2014/main" id="{94B666F1-6A2B-4338-A512-762A58931172}"/>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125849</xdr:rowOff>
    </xdr:from>
    <xdr:ext cx="469744" cy="259045"/>
    <xdr:sp macro="" textlink="">
      <xdr:nvSpPr>
        <xdr:cNvPr id="129" name="債務償還比率平均値テキスト">
          <a:extLst>
            <a:ext uri="{FF2B5EF4-FFF2-40B4-BE49-F238E27FC236}">
              <a16:creationId xmlns:a16="http://schemas.microsoft.com/office/drawing/2014/main" id="{531D9342-BF89-45C3-BD0E-F799D085511F}"/>
            </a:ext>
          </a:extLst>
        </xdr:cNvPr>
        <xdr:cNvSpPr txBox="1"/>
      </xdr:nvSpPr>
      <xdr:spPr>
        <a:xfrm>
          <a:off x="14846300" y="569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a:extLst>
            <a:ext uri="{FF2B5EF4-FFF2-40B4-BE49-F238E27FC236}">
              <a16:creationId xmlns:a16="http://schemas.microsoft.com/office/drawing/2014/main" id="{5C329BFC-05B2-4FA7-AC8E-96B74F94B3F8}"/>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a:extLst>
            <a:ext uri="{FF2B5EF4-FFF2-40B4-BE49-F238E27FC236}">
              <a16:creationId xmlns:a16="http://schemas.microsoft.com/office/drawing/2014/main" id="{2C75AF79-4D3C-4D8C-84C7-0EFCEB24A375}"/>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a:extLst>
            <a:ext uri="{FF2B5EF4-FFF2-40B4-BE49-F238E27FC236}">
              <a16:creationId xmlns:a16="http://schemas.microsoft.com/office/drawing/2014/main" id="{4B8E5A49-7DEF-4539-89CA-A00C5243D627}"/>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a:extLst>
            <a:ext uri="{FF2B5EF4-FFF2-40B4-BE49-F238E27FC236}">
              <a16:creationId xmlns:a16="http://schemas.microsoft.com/office/drawing/2014/main" id="{0EADB182-A234-4EA4-AC7D-625BA79301DD}"/>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a:extLst>
            <a:ext uri="{FF2B5EF4-FFF2-40B4-BE49-F238E27FC236}">
              <a16:creationId xmlns:a16="http://schemas.microsoft.com/office/drawing/2014/main" id="{67037EE6-8138-46F1-8150-1FAF810EBA61}"/>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84065409-9B56-4AFA-A189-681277DD303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5DAF57D-8024-4BE4-869B-F3B0B26EBEE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B422FB5-CE22-4A47-9D3A-6085EBE3831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4595856-EB5F-4862-BA72-E81870D03C0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46B2469-EDE1-4E1A-96E9-1241F660210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161239</xdr:rowOff>
    </xdr:from>
    <xdr:to>
      <xdr:col>76</xdr:col>
      <xdr:colOff>73025</xdr:colOff>
      <xdr:row>31</xdr:row>
      <xdr:rowOff>91389</xdr:rowOff>
    </xdr:to>
    <xdr:sp macro="" textlink="">
      <xdr:nvSpPr>
        <xdr:cNvPr id="140" name="楕円 139">
          <a:extLst>
            <a:ext uri="{FF2B5EF4-FFF2-40B4-BE49-F238E27FC236}">
              <a16:creationId xmlns:a16="http://schemas.microsoft.com/office/drawing/2014/main" id="{467CB2CD-7198-423B-963B-9C20AADD0016}"/>
            </a:ext>
          </a:extLst>
        </xdr:cNvPr>
        <xdr:cNvSpPr/>
      </xdr:nvSpPr>
      <xdr:spPr>
        <a:xfrm>
          <a:off x="14744700" y="60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139666</xdr:rowOff>
    </xdr:from>
    <xdr:ext cx="469744" cy="259045"/>
    <xdr:sp macro="" textlink="">
      <xdr:nvSpPr>
        <xdr:cNvPr id="141" name="債務償還比率該当値テキスト">
          <a:extLst>
            <a:ext uri="{FF2B5EF4-FFF2-40B4-BE49-F238E27FC236}">
              <a16:creationId xmlns:a16="http://schemas.microsoft.com/office/drawing/2014/main" id="{89CAAAF7-97DD-4540-AFC2-9A0D69642C2D}"/>
            </a:ext>
          </a:extLst>
        </xdr:cNvPr>
        <xdr:cNvSpPr txBox="1"/>
      </xdr:nvSpPr>
      <xdr:spPr>
        <a:xfrm>
          <a:off x="14846300" y="60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16942</xdr:rowOff>
    </xdr:from>
    <xdr:to>
      <xdr:col>72</xdr:col>
      <xdr:colOff>123825</xdr:colOff>
      <xdr:row>33</xdr:row>
      <xdr:rowOff>118542</xdr:rowOff>
    </xdr:to>
    <xdr:sp macro="" textlink="">
      <xdr:nvSpPr>
        <xdr:cNvPr id="142" name="楕円 141">
          <a:extLst>
            <a:ext uri="{FF2B5EF4-FFF2-40B4-BE49-F238E27FC236}">
              <a16:creationId xmlns:a16="http://schemas.microsoft.com/office/drawing/2014/main" id="{5AD8D1C3-1687-43C7-A4A9-8C093C75C1D6}"/>
            </a:ext>
          </a:extLst>
        </xdr:cNvPr>
        <xdr:cNvSpPr/>
      </xdr:nvSpPr>
      <xdr:spPr>
        <a:xfrm>
          <a:off x="14033500" y="64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40589</xdr:rowOff>
    </xdr:from>
    <xdr:to>
      <xdr:col>76</xdr:col>
      <xdr:colOff>22225</xdr:colOff>
      <xdr:row>33</xdr:row>
      <xdr:rowOff>67742</xdr:rowOff>
    </xdr:to>
    <xdr:cxnSp macro="">
      <xdr:nvCxnSpPr>
        <xdr:cNvPr id="143" name="直線コネクタ 142">
          <a:extLst>
            <a:ext uri="{FF2B5EF4-FFF2-40B4-BE49-F238E27FC236}">
              <a16:creationId xmlns:a16="http://schemas.microsoft.com/office/drawing/2014/main" id="{E191603A-B3EE-4C37-8881-5C0B8A09CC9D}"/>
            </a:ext>
          </a:extLst>
        </xdr:cNvPr>
        <xdr:cNvCxnSpPr/>
      </xdr:nvCxnSpPr>
      <xdr:spPr>
        <a:xfrm flipV="1">
          <a:off x="14084300" y="6127064"/>
          <a:ext cx="711200" cy="3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65088</xdr:rowOff>
    </xdr:from>
    <xdr:to>
      <xdr:col>68</xdr:col>
      <xdr:colOff>123825</xdr:colOff>
      <xdr:row>33</xdr:row>
      <xdr:rowOff>166688</xdr:rowOff>
    </xdr:to>
    <xdr:sp macro="" textlink="">
      <xdr:nvSpPr>
        <xdr:cNvPr id="144" name="楕円 143">
          <a:extLst>
            <a:ext uri="{FF2B5EF4-FFF2-40B4-BE49-F238E27FC236}">
              <a16:creationId xmlns:a16="http://schemas.microsoft.com/office/drawing/2014/main" id="{DA769EC5-88D4-4C78-B0E4-65F8D5ED8BD6}"/>
            </a:ext>
          </a:extLst>
        </xdr:cNvPr>
        <xdr:cNvSpPr/>
      </xdr:nvSpPr>
      <xdr:spPr>
        <a:xfrm>
          <a:off x="132715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67742</xdr:rowOff>
    </xdr:from>
    <xdr:to>
      <xdr:col>72</xdr:col>
      <xdr:colOff>73025</xdr:colOff>
      <xdr:row>33</xdr:row>
      <xdr:rowOff>115888</xdr:rowOff>
    </xdr:to>
    <xdr:cxnSp macro="">
      <xdr:nvCxnSpPr>
        <xdr:cNvPr id="145" name="直線コネクタ 144">
          <a:extLst>
            <a:ext uri="{FF2B5EF4-FFF2-40B4-BE49-F238E27FC236}">
              <a16:creationId xmlns:a16="http://schemas.microsoft.com/office/drawing/2014/main" id="{B571AD9C-79E2-4DB6-96E4-7500E43A4E4F}"/>
            </a:ext>
          </a:extLst>
        </xdr:cNvPr>
        <xdr:cNvCxnSpPr/>
      </xdr:nvCxnSpPr>
      <xdr:spPr>
        <a:xfrm flipV="1">
          <a:off x="13322300" y="6497117"/>
          <a:ext cx="762000" cy="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163347</xdr:rowOff>
    </xdr:from>
    <xdr:to>
      <xdr:col>64</xdr:col>
      <xdr:colOff>123825</xdr:colOff>
      <xdr:row>33</xdr:row>
      <xdr:rowOff>93497</xdr:rowOff>
    </xdr:to>
    <xdr:sp macro="" textlink="">
      <xdr:nvSpPr>
        <xdr:cNvPr id="146" name="楕円 145">
          <a:extLst>
            <a:ext uri="{FF2B5EF4-FFF2-40B4-BE49-F238E27FC236}">
              <a16:creationId xmlns:a16="http://schemas.microsoft.com/office/drawing/2014/main" id="{3C89049D-B50B-4132-8F28-1FD6EA7B9048}"/>
            </a:ext>
          </a:extLst>
        </xdr:cNvPr>
        <xdr:cNvSpPr/>
      </xdr:nvSpPr>
      <xdr:spPr>
        <a:xfrm>
          <a:off x="12509500" y="64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42697</xdr:rowOff>
    </xdr:from>
    <xdr:to>
      <xdr:col>68</xdr:col>
      <xdr:colOff>73025</xdr:colOff>
      <xdr:row>33</xdr:row>
      <xdr:rowOff>115888</xdr:rowOff>
    </xdr:to>
    <xdr:cxnSp macro="">
      <xdr:nvCxnSpPr>
        <xdr:cNvPr id="147" name="直線コネクタ 146">
          <a:extLst>
            <a:ext uri="{FF2B5EF4-FFF2-40B4-BE49-F238E27FC236}">
              <a16:creationId xmlns:a16="http://schemas.microsoft.com/office/drawing/2014/main" id="{B60FE9AC-E75B-4872-9E76-4960FCC6BC28}"/>
            </a:ext>
          </a:extLst>
        </xdr:cNvPr>
        <xdr:cNvCxnSpPr/>
      </xdr:nvCxnSpPr>
      <xdr:spPr>
        <a:xfrm>
          <a:off x="12560300" y="6472072"/>
          <a:ext cx="762000" cy="7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41097</xdr:rowOff>
    </xdr:from>
    <xdr:to>
      <xdr:col>60</xdr:col>
      <xdr:colOff>123825</xdr:colOff>
      <xdr:row>34</xdr:row>
      <xdr:rowOff>142697</xdr:rowOff>
    </xdr:to>
    <xdr:sp macro="" textlink="">
      <xdr:nvSpPr>
        <xdr:cNvPr id="148" name="楕円 147">
          <a:extLst>
            <a:ext uri="{FF2B5EF4-FFF2-40B4-BE49-F238E27FC236}">
              <a16:creationId xmlns:a16="http://schemas.microsoft.com/office/drawing/2014/main" id="{7F964772-6206-452A-BB6D-021DD2951BED}"/>
            </a:ext>
          </a:extLst>
        </xdr:cNvPr>
        <xdr:cNvSpPr/>
      </xdr:nvSpPr>
      <xdr:spPr>
        <a:xfrm>
          <a:off x="11747500" y="66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42697</xdr:rowOff>
    </xdr:from>
    <xdr:to>
      <xdr:col>64</xdr:col>
      <xdr:colOff>73025</xdr:colOff>
      <xdr:row>34</xdr:row>
      <xdr:rowOff>91897</xdr:rowOff>
    </xdr:to>
    <xdr:cxnSp macro="">
      <xdr:nvCxnSpPr>
        <xdr:cNvPr id="149" name="直線コネクタ 148">
          <a:extLst>
            <a:ext uri="{FF2B5EF4-FFF2-40B4-BE49-F238E27FC236}">
              <a16:creationId xmlns:a16="http://schemas.microsoft.com/office/drawing/2014/main" id="{985D0404-4F99-4E74-9FE1-AC52F971D9C0}"/>
            </a:ext>
          </a:extLst>
        </xdr:cNvPr>
        <xdr:cNvCxnSpPr/>
      </xdr:nvCxnSpPr>
      <xdr:spPr>
        <a:xfrm flipV="1">
          <a:off x="11798300" y="6472072"/>
          <a:ext cx="762000" cy="2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167720</xdr:rowOff>
    </xdr:from>
    <xdr:ext cx="469744" cy="259045"/>
    <xdr:sp macro="" textlink="">
      <xdr:nvSpPr>
        <xdr:cNvPr id="150" name="n_1aveValue債務償還比率">
          <a:extLst>
            <a:ext uri="{FF2B5EF4-FFF2-40B4-BE49-F238E27FC236}">
              <a16:creationId xmlns:a16="http://schemas.microsoft.com/office/drawing/2014/main" id="{024851AC-006E-4820-B456-2E8F9C469662}"/>
            </a:ext>
          </a:extLst>
        </xdr:cNvPr>
        <xdr:cNvSpPr txBox="1"/>
      </xdr:nvSpPr>
      <xdr:spPr>
        <a:xfrm>
          <a:off x="13836727" y="59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64279</xdr:rowOff>
    </xdr:from>
    <xdr:ext cx="469744" cy="259045"/>
    <xdr:sp macro="" textlink="">
      <xdr:nvSpPr>
        <xdr:cNvPr id="151" name="n_2aveValue債務償還比率">
          <a:extLst>
            <a:ext uri="{FF2B5EF4-FFF2-40B4-BE49-F238E27FC236}">
              <a16:creationId xmlns:a16="http://schemas.microsoft.com/office/drawing/2014/main" id="{ABBA4A77-4DA3-4E67-8588-BF58FAC8A563}"/>
            </a:ext>
          </a:extLst>
        </xdr:cNvPr>
        <xdr:cNvSpPr txBox="1"/>
      </xdr:nvSpPr>
      <xdr:spPr>
        <a:xfrm>
          <a:off x="13087427" y="59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72483</xdr:rowOff>
    </xdr:from>
    <xdr:ext cx="469744" cy="259045"/>
    <xdr:sp macro="" textlink="">
      <xdr:nvSpPr>
        <xdr:cNvPr id="152" name="n_3aveValue債務償還比率">
          <a:extLst>
            <a:ext uri="{FF2B5EF4-FFF2-40B4-BE49-F238E27FC236}">
              <a16:creationId xmlns:a16="http://schemas.microsoft.com/office/drawing/2014/main" id="{698821FE-1A58-446F-A4D8-A7DD1492A7F6}"/>
            </a:ext>
          </a:extLst>
        </xdr:cNvPr>
        <xdr:cNvSpPr txBox="1"/>
      </xdr:nvSpPr>
      <xdr:spPr>
        <a:xfrm>
          <a:off x="12325427" y="59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135094</xdr:rowOff>
    </xdr:from>
    <xdr:ext cx="469744" cy="259045"/>
    <xdr:sp macro="" textlink="">
      <xdr:nvSpPr>
        <xdr:cNvPr id="153" name="n_4aveValue債務償還比率">
          <a:extLst>
            <a:ext uri="{FF2B5EF4-FFF2-40B4-BE49-F238E27FC236}">
              <a16:creationId xmlns:a16="http://schemas.microsoft.com/office/drawing/2014/main" id="{FAA1C868-A875-4B73-9874-079374704839}"/>
            </a:ext>
          </a:extLst>
        </xdr:cNvPr>
        <xdr:cNvSpPr txBox="1"/>
      </xdr:nvSpPr>
      <xdr:spPr>
        <a:xfrm>
          <a:off x="11563427" y="60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109669</xdr:rowOff>
    </xdr:from>
    <xdr:ext cx="469744" cy="259045"/>
    <xdr:sp macro="" textlink="">
      <xdr:nvSpPr>
        <xdr:cNvPr id="154" name="n_1mainValue債務償還比率">
          <a:extLst>
            <a:ext uri="{FF2B5EF4-FFF2-40B4-BE49-F238E27FC236}">
              <a16:creationId xmlns:a16="http://schemas.microsoft.com/office/drawing/2014/main" id="{EAC02726-FD1A-4F22-836B-6757363390EC}"/>
            </a:ext>
          </a:extLst>
        </xdr:cNvPr>
        <xdr:cNvSpPr txBox="1"/>
      </xdr:nvSpPr>
      <xdr:spPr>
        <a:xfrm>
          <a:off x="13836727" y="653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157815</xdr:rowOff>
    </xdr:from>
    <xdr:ext cx="469744" cy="259045"/>
    <xdr:sp macro="" textlink="">
      <xdr:nvSpPr>
        <xdr:cNvPr id="155" name="n_2mainValue債務償還比率">
          <a:extLst>
            <a:ext uri="{FF2B5EF4-FFF2-40B4-BE49-F238E27FC236}">
              <a16:creationId xmlns:a16="http://schemas.microsoft.com/office/drawing/2014/main" id="{3A494EE7-EF5C-45AF-A169-E6C74B97D63B}"/>
            </a:ext>
          </a:extLst>
        </xdr:cNvPr>
        <xdr:cNvSpPr txBox="1"/>
      </xdr:nvSpPr>
      <xdr:spPr>
        <a:xfrm>
          <a:off x="13087427" y="658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84624</xdr:rowOff>
    </xdr:from>
    <xdr:ext cx="469744" cy="259045"/>
    <xdr:sp macro="" textlink="">
      <xdr:nvSpPr>
        <xdr:cNvPr id="156" name="n_3mainValue債務償還比率">
          <a:extLst>
            <a:ext uri="{FF2B5EF4-FFF2-40B4-BE49-F238E27FC236}">
              <a16:creationId xmlns:a16="http://schemas.microsoft.com/office/drawing/2014/main" id="{5405811F-81C6-43DD-832B-7A4E1ABAF86E}"/>
            </a:ext>
          </a:extLst>
        </xdr:cNvPr>
        <xdr:cNvSpPr txBox="1"/>
      </xdr:nvSpPr>
      <xdr:spPr>
        <a:xfrm>
          <a:off x="12325427" y="65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133824</xdr:rowOff>
    </xdr:from>
    <xdr:ext cx="469744" cy="259045"/>
    <xdr:sp macro="" textlink="">
      <xdr:nvSpPr>
        <xdr:cNvPr id="157" name="n_4mainValue債務償還比率">
          <a:extLst>
            <a:ext uri="{FF2B5EF4-FFF2-40B4-BE49-F238E27FC236}">
              <a16:creationId xmlns:a16="http://schemas.microsoft.com/office/drawing/2014/main" id="{F41CCA03-40B0-47DB-8954-D3A920F9B9E0}"/>
            </a:ext>
          </a:extLst>
        </xdr:cNvPr>
        <xdr:cNvSpPr txBox="1"/>
      </xdr:nvSpPr>
      <xdr:spPr>
        <a:xfrm>
          <a:off x="11563427" y="673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F758F882-9B6B-4BBB-B9F9-5DD48F87002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1E04FBE0-0924-47EE-8EDC-5240FD3555C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F414E98D-EF96-48B7-A255-258964F317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B468F2C4-76D5-43B6-B441-7D8A384B2D3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D6F175E7-D6DB-4EE4-96EA-82704522AC7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52AE7B11-0445-4220-A04A-4D6F6C448C1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5E441A-ED60-42E7-A180-3C8CDCA40D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C2224D-EEF8-4502-B20B-5120403E74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3DA1EE-4F3B-4278-B79E-3415F8CAB3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2A131F-4329-4045-BF7A-30E234EC20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7C22F7-133C-4B65-B15D-6F53F5A3A4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3F4AAB-CBA4-488E-BA80-2F8AC784B2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284FDC1-8FB7-4384-9F0D-DA56CF4680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EF8BD5-BC6C-4DB9-BE80-6659D58892A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388A7B-4C2F-4F2F-8F83-AA7A9EA85F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2CA64D-AB11-411F-B543-0A6682CB99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232,864
228,371
66.00
89,933,522
84,433,713
4,962,529
47,417,141
68,288,441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0C7E01-EB78-4E36-AFE5-E9B6C601E9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FCBED7-A717-49CF-95C6-E565BD662F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6F45B7-BCDA-47FE-AF90-FCDD0450CA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7FE240-F1EE-4359-AF59-7D705764D7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91E769-A557-42F9-BF10-87AE178996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11F4ACC-1834-40FC-9240-D16D0E651D8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F97073-1705-45D4-ABAD-6A5EFF0B09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6D3819-B68B-414B-8F69-A0CB1255F4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A82FD8-2EA8-40C4-A604-0195CA0F4F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777CD1-AF68-4980-B000-3AB513DE33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873B8A-98A5-464A-B0A1-F487EE157E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9CBD3A-4684-4165-A747-5C55CD4DAE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CC5093-6A43-4A10-A4CA-816643A013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ABDD74-1E62-4978-933C-779A7D3F21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5B3970-73C7-4E07-B1E8-D6E36A32CA6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BE90CB-C842-40F2-920B-3F7C4840D26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5E3F4D-AA11-4A5D-A4F1-95A870B9FA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74C571-2DF3-4C75-A8F2-DD7194EBD3F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3C287C-E477-43BD-83B9-9A02A1F8C5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A1E4763-4656-4D86-A136-04B749C438B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585258-A618-4684-BAD3-29FAE695016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9915AB-7C19-41E6-98CA-2C0F32EC90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CDC063-DE5A-478C-8B4D-EEE2821EFF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97A599-0B8D-41CD-A6CD-98439781F6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35618FD-3358-4A92-9033-06BD553A01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29CD94-0A1F-47A0-A647-69053BBED7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FFF467-77D0-49E0-88CD-6651CBD8458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32FD6C-B539-439C-ABC7-D94E105A6AB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D817A98-C4F0-430F-9E01-E4C1461F51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A05A02-C2CF-4F35-A235-463B8EDD78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5A175C-46E6-472C-A5DA-3C3217767B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6372471-DC57-435D-8F7E-10D9D08AB6C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AA354E4-12E5-431E-A0FE-DE455632283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D773241-4525-43E6-9031-7D86DFD0290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05CE8E4-A402-4358-B40F-0D74100FFA7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7815648-0700-4308-B9BE-84C5A9C224B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CFA3BEE-605A-487A-B371-69072E197E6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5AE80E5-15A0-4DC8-BD90-6A6CF4434A0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5293F74-4F6B-4112-8AF2-5793EFA65F2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EEB3CD6-B242-4A6D-BE20-4F55198B169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A355656-14DB-43F0-90BE-811876942D0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9072CC8-4B5A-4FED-A71B-05AF8E8FE0F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3E7A060-406A-4C82-B192-C30A8A8884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30D9FC7-7B93-4E2B-B7C1-CADFA55CBC2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3D7EE8E-5EF1-49D0-9D9C-2AFAF82517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C04E9092-1BFA-4C24-B1A1-8565EBE8AB9A}"/>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C85E5DA6-0848-478E-BFB1-411FE2D2A5E9}"/>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3F894246-42A6-469C-AF38-38364D19047E}"/>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CC1380FE-05D6-4356-B660-7D2CBFA71F30}"/>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AB5DD92D-07D7-4FA6-BF71-4F330D57F1AF}"/>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a:extLst>
            <a:ext uri="{FF2B5EF4-FFF2-40B4-BE49-F238E27FC236}">
              <a16:creationId xmlns:a16="http://schemas.microsoft.com/office/drawing/2014/main" id="{AF513452-F428-4B0C-9232-E8CF92642079}"/>
            </a:ext>
          </a:extLst>
        </xdr:cNvPr>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A9921DA3-2588-46F0-AA01-47BE247FBBF5}"/>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AF24B642-0142-4A62-A838-62755F88F67C}"/>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DAED45BD-825E-4D32-8246-272949D1A2A2}"/>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9EC2FF4C-8D03-450D-9FD0-AAF857F8B10C}"/>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8A20A9DD-2E78-40B3-BABB-10B9381A0516}"/>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E3BC19C-A7D7-4DC0-A62B-1B6872570B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38D3B6-A4EA-4B5B-B379-DB74099BC0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AF76DC4-5442-4C01-87CB-B9F19BC605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FB7413-C108-4B71-B6ED-4F8739960A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6CE6D9-C99B-4273-A3B2-86E74D5E70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3" name="楕円 72">
          <a:extLst>
            <a:ext uri="{FF2B5EF4-FFF2-40B4-BE49-F238E27FC236}">
              <a16:creationId xmlns:a16="http://schemas.microsoft.com/office/drawing/2014/main" id="{E2F2EE83-C8B1-4406-B601-3D4953E160C2}"/>
            </a:ext>
          </a:extLst>
        </xdr:cNvPr>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40657</xdr:rowOff>
    </xdr:from>
    <xdr:ext cx="405111" cy="259045"/>
    <xdr:sp macro="" textlink="">
      <xdr:nvSpPr>
        <xdr:cNvPr id="74" name="【道路】&#10;有形固定資産減価償却率該当値テキスト">
          <a:extLst>
            <a:ext uri="{FF2B5EF4-FFF2-40B4-BE49-F238E27FC236}">
              <a16:creationId xmlns:a16="http://schemas.microsoft.com/office/drawing/2014/main" id="{DB4638DB-1F4F-478D-AA1A-7806070519D7}"/>
            </a:ext>
          </a:extLst>
        </xdr:cNvPr>
        <xdr:cNvSpPr txBox="1"/>
      </xdr:nvSpPr>
      <xdr:spPr>
        <a:xfrm>
          <a:off x="4673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5" name="楕円 74">
          <a:extLst>
            <a:ext uri="{FF2B5EF4-FFF2-40B4-BE49-F238E27FC236}">
              <a16:creationId xmlns:a16="http://schemas.microsoft.com/office/drawing/2014/main" id="{8806F82B-1B81-446D-A956-B1405CE9161F}"/>
            </a:ext>
          </a:extLst>
        </xdr:cNvPr>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36</xdr:row>
      <xdr:rowOff>68580</xdr:rowOff>
    </xdr:to>
    <xdr:cxnSp macro="">
      <xdr:nvCxnSpPr>
        <xdr:cNvPr id="76" name="直線コネクタ 75">
          <a:extLst>
            <a:ext uri="{FF2B5EF4-FFF2-40B4-BE49-F238E27FC236}">
              <a16:creationId xmlns:a16="http://schemas.microsoft.com/office/drawing/2014/main" id="{36767CE6-EB62-43DE-8672-4CE5EA700042}"/>
            </a:ext>
          </a:extLst>
        </xdr:cNvPr>
        <xdr:cNvCxnSpPr/>
      </xdr:nvCxnSpPr>
      <xdr:spPr>
        <a:xfrm>
          <a:off x="3797300" y="6210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58420</xdr:rowOff>
    </xdr:to>
    <xdr:sp macro="" textlink="">
      <xdr:nvSpPr>
        <xdr:cNvPr id="77" name="楕円 76">
          <a:extLst>
            <a:ext uri="{FF2B5EF4-FFF2-40B4-BE49-F238E27FC236}">
              <a16:creationId xmlns:a16="http://schemas.microsoft.com/office/drawing/2014/main" id="{C901636B-1E6E-4502-B4C3-369A7333F201}"/>
            </a:ext>
          </a:extLst>
        </xdr:cNvPr>
        <xdr:cNvSpPr/>
      </xdr:nvSpPr>
      <xdr:spPr>
        <a:xfrm>
          <a:off x="2857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38100</xdr:rowOff>
    </xdr:to>
    <xdr:cxnSp macro="">
      <xdr:nvCxnSpPr>
        <xdr:cNvPr id="78" name="直線コネクタ 77">
          <a:extLst>
            <a:ext uri="{FF2B5EF4-FFF2-40B4-BE49-F238E27FC236}">
              <a16:creationId xmlns:a16="http://schemas.microsoft.com/office/drawing/2014/main" id="{0B8F4997-1C6F-463A-880A-079ADE3CE8D1}"/>
            </a:ext>
          </a:extLst>
        </xdr:cNvPr>
        <xdr:cNvCxnSpPr/>
      </xdr:nvCxnSpPr>
      <xdr:spPr>
        <a:xfrm>
          <a:off x="2908300" y="6179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9" name="楕円 78">
          <a:extLst>
            <a:ext uri="{FF2B5EF4-FFF2-40B4-BE49-F238E27FC236}">
              <a16:creationId xmlns:a16="http://schemas.microsoft.com/office/drawing/2014/main" id="{D1119650-B9F0-4383-A21F-B802C7C7ECB7}"/>
            </a:ext>
          </a:extLst>
        </xdr:cNvPr>
        <xdr:cNvSpPr/>
      </xdr:nvSpPr>
      <xdr:spPr>
        <a:xfrm>
          <a:off x="196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156210</xdr:rowOff>
    </xdr:from>
    <xdr:to>
      <xdr:col>15</xdr:col>
      <xdr:colOff>50800</xdr:colOff>
      <xdr:row>36</xdr:row>
      <xdr:rowOff>7620</xdr:rowOff>
    </xdr:to>
    <xdr:cxnSp macro="">
      <xdr:nvCxnSpPr>
        <xdr:cNvPr id="80" name="直線コネクタ 79">
          <a:extLst>
            <a:ext uri="{FF2B5EF4-FFF2-40B4-BE49-F238E27FC236}">
              <a16:creationId xmlns:a16="http://schemas.microsoft.com/office/drawing/2014/main" id="{AC1EE5A9-2584-4761-AAF5-66CF1D0F30DC}"/>
            </a:ext>
          </a:extLst>
        </xdr:cNvPr>
        <xdr:cNvCxnSpPr/>
      </xdr:nvCxnSpPr>
      <xdr:spPr>
        <a:xfrm>
          <a:off x="2019300" y="615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76835</xdr:rowOff>
    </xdr:from>
    <xdr:to>
      <xdr:col>6</xdr:col>
      <xdr:colOff>38100</xdr:colOff>
      <xdr:row>36</xdr:row>
      <xdr:rowOff>6985</xdr:rowOff>
    </xdr:to>
    <xdr:sp macro="" textlink="">
      <xdr:nvSpPr>
        <xdr:cNvPr id="81" name="楕円 80">
          <a:extLst>
            <a:ext uri="{FF2B5EF4-FFF2-40B4-BE49-F238E27FC236}">
              <a16:creationId xmlns:a16="http://schemas.microsoft.com/office/drawing/2014/main" id="{04F5A31D-944A-486C-8B29-6B6B47400789}"/>
            </a:ext>
          </a:extLst>
        </xdr:cNvPr>
        <xdr:cNvSpPr/>
      </xdr:nvSpPr>
      <xdr:spPr>
        <a:xfrm>
          <a:off x="1079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127635</xdr:rowOff>
    </xdr:from>
    <xdr:to>
      <xdr:col>10</xdr:col>
      <xdr:colOff>114300</xdr:colOff>
      <xdr:row>35</xdr:row>
      <xdr:rowOff>156210</xdr:rowOff>
    </xdr:to>
    <xdr:cxnSp macro="">
      <xdr:nvCxnSpPr>
        <xdr:cNvPr id="82" name="直線コネクタ 81">
          <a:extLst>
            <a:ext uri="{FF2B5EF4-FFF2-40B4-BE49-F238E27FC236}">
              <a16:creationId xmlns:a16="http://schemas.microsoft.com/office/drawing/2014/main" id="{A4007F88-27BF-43A4-A103-778439011993}"/>
            </a:ext>
          </a:extLst>
        </xdr:cNvPr>
        <xdr:cNvCxnSpPr/>
      </xdr:nvCxnSpPr>
      <xdr:spPr>
        <a:xfrm>
          <a:off x="1130300" y="6128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51BF8204-B3C1-417E-AE7C-86A9DE67DCAA}"/>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E4FC9742-D8D0-464C-A3F2-506DCBB23558}"/>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1A8A43A5-B77E-42F1-9179-19C49E1CA7EA}"/>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A4787C42-206A-426F-9687-C7FE29C3CFEB}"/>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105427</xdr:rowOff>
    </xdr:from>
    <xdr:ext cx="405111" cy="259045"/>
    <xdr:sp macro="" textlink="">
      <xdr:nvSpPr>
        <xdr:cNvPr id="87" name="n_1mainValue【道路】&#10;有形固定資産減価償却率">
          <a:extLst>
            <a:ext uri="{FF2B5EF4-FFF2-40B4-BE49-F238E27FC236}">
              <a16:creationId xmlns:a16="http://schemas.microsoft.com/office/drawing/2014/main" id="{EBED5547-A7F4-41A5-80C9-0718A5053B87}"/>
            </a:ext>
          </a:extLst>
        </xdr:cNvPr>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74947</xdr:rowOff>
    </xdr:from>
    <xdr:ext cx="405111" cy="259045"/>
    <xdr:sp macro="" textlink="">
      <xdr:nvSpPr>
        <xdr:cNvPr id="88" name="n_2mainValue【道路】&#10;有形固定資産減価償却率">
          <a:extLst>
            <a:ext uri="{FF2B5EF4-FFF2-40B4-BE49-F238E27FC236}">
              <a16:creationId xmlns:a16="http://schemas.microsoft.com/office/drawing/2014/main" id="{3E9DA8EE-208F-4090-97CB-53DDF1FC73C1}"/>
            </a:ext>
          </a:extLst>
        </xdr:cNvPr>
        <xdr:cNvSpPr txBox="1"/>
      </xdr:nvSpPr>
      <xdr:spPr>
        <a:xfrm>
          <a:off x="2705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89" name="n_3mainValue【道路】&#10;有形固定資産減価償却率">
          <a:extLst>
            <a:ext uri="{FF2B5EF4-FFF2-40B4-BE49-F238E27FC236}">
              <a16:creationId xmlns:a16="http://schemas.microsoft.com/office/drawing/2014/main" id="{CE3459AF-85AF-4CB8-981C-D151A5B5EDD4}"/>
            </a:ext>
          </a:extLst>
        </xdr:cNvPr>
        <xdr:cNvSpPr txBox="1"/>
      </xdr:nvSpPr>
      <xdr:spPr>
        <a:xfrm>
          <a:off x="1816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23512</xdr:rowOff>
    </xdr:from>
    <xdr:ext cx="405111" cy="259045"/>
    <xdr:sp macro="" textlink="">
      <xdr:nvSpPr>
        <xdr:cNvPr id="90" name="n_4mainValue【道路】&#10;有形固定資産減価償却率">
          <a:extLst>
            <a:ext uri="{FF2B5EF4-FFF2-40B4-BE49-F238E27FC236}">
              <a16:creationId xmlns:a16="http://schemas.microsoft.com/office/drawing/2014/main" id="{7D11FCBD-ACED-4EA7-AAC5-C35743489CA9}"/>
            </a:ext>
          </a:extLst>
        </xdr:cNvPr>
        <xdr:cNvSpPr txBox="1"/>
      </xdr:nvSpPr>
      <xdr:spPr>
        <a:xfrm>
          <a:off x="927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D1EE0E1-7804-4F71-A36E-1AA25E2E36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4A7318E-2E7E-42AF-9ECC-57C468472E4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218791A-319E-4A37-865A-44A8D89A28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FB59BCD-8F3B-435F-AD9E-814F5C9557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EC2B700-2E18-46C2-ADCB-DA699DE9DA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AB27F81-CAF9-4554-8E31-87425DD7A0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BD73003-C8E6-4E3C-BAA0-C577DEF61E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82112A0-56CF-45BB-9D46-6998E6794F9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7941FA5-F465-4B0D-9B63-AB1118B5E2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C85899C-990A-450D-8B94-F3E4915F2F6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8C68055-0DA3-47F0-AD2B-D0008704EAF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1DA9E1A-BE5A-410E-B382-290F4E77612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16FA7469-F7E7-4985-87E6-1C189F611A9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72760160-516C-4930-AC4B-EA7FE5A0F4F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B279CC2-AA79-4DF5-9E0A-55AF9D7DA0F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392F103B-ACBF-4758-98F0-F6CF44E9D971}"/>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E7FAC53-2BC0-4659-AD86-55433331DC2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64BC6FE-7749-4C28-BBC8-B154A17EDD1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2559B9B-B8E7-4AB9-878B-50A96B9FED9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1C43C319-8123-4C5D-B80C-CEF613FF2DD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1FC3DD2-DE65-4D84-8CD8-43D0D7277B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B3C24E67-ECE1-4AD8-A25C-14D38E007196}"/>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F3C46371-8067-4782-95DC-489A962626A4}"/>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CE8CD06C-A18D-4DB8-A8A5-6D8F83CD7A1C}"/>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33AE42D6-B92E-44BB-9D8B-4750467287C1}"/>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990DB46B-49D2-4013-B5E1-77B0BB713132}"/>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7" name="【道路】&#10;一人当たり延長平均値テキスト">
          <a:extLst>
            <a:ext uri="{FF2B5EF4-FFF2-40B4-BE49-F238E27FC236}">
              <a16:creationId xmlns:a16="http://schemas.microsoft.com/office/drawing/2014/main" id="{20ED077A-A4E7-427A-AFDC-DF5E350222B9}"/>
            </a:ext>
          </a:extLst>
        </xdr:cNvPr>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FACCF790-184A-4D87-97D1-6D7ECA88B597}"/>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7A22B266-C2D7-467D-817E-8297560E9CA9}"/>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3E13F92B-ECBF-4E15-AD2A-7F1A715F050F}"/>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22D7FFE8-EAC1-45BE-B325-394A3ACBA716}"/>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0873A642-1509-44CB-AC17-4C5A0EEBE865}"/>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6F7D535-F4CE-4A40-86D7-B51175A2F2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A96D3CB-C9F0-496C-82E2-2DF1F384B0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259D1DC-834D-4134-8DDD-9CBD9B6756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208CFA4-42D8-49B6-833C-26750DA2FE2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374875E-F504-46FE-BABC-4CF1A87ACFB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46294</xdr:rowOff>
    </xdr:from>
    <xdr:to>
      <xdr:col>55</xdr:col>
      <xdr:colOff>50800</xdr:colOff>
      <xdr:row>40</xdr:row>
      <xdr:rowOff>147894</xdr:rowOff>
    </xdr:to>
    <xdr:sp macro="" textlink="">
      <xdr:nvSpPr>
        <xdr:cNvPr id="128" name="楕円 127">
          <a:extLst>
            <a:ext uri="{FF2B5EF4-FFF2-40B4-BE49-F238E27FC236}">
              <a16:creationId xmlns:a16="http://schemas.microsoft.com/office/drawing/2014/main" id="{61C137B8-3166-4A4E-B0F5-A4574275A7B6}"/>
            </a:ext>
          </a:extLst>
        </xdr:cNvPr>
        <xdr:cNvSpPr/>
      </xdr:nvSpPr>
      <xdr:spPr>
        <a:xfrm>
          <a:off x="10426700" y="69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132671</xdr:rowOff>
    </xdr:from>
    <xdr:ext cx="469744" cy="259045"/>
    <xdr:sp macro="" textlink="">
      <xdr:nvSpPr>
        <xdr:cNvPr id="129" name="【道路】&#10;一人当たり延長該当値テキスト">
          <a:extLst>
            <a:ext uri="{FF2B5EF4-FFF2-40B4-BE49-F238E27FC236}">
              <a16:creationId xmlns:a16="http://schemas.microsoft.com/office/drawing/2014/main" id="{8CAF566F-EBC0-4D93-BB65-58C1E3F03949}"/>
            </a:ext>
          </a:extLst>
        </xdr:cNvPr>
        <xdr:cNvSpPr txBox="1"/>
      </xdr:nvSpPr>
      <xdr:spPr>
        <a:xfrm>
          <a:off x="10515600" y="68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46706</xdr:rowOff>
    </xdr:from>
    <xdr:to>
      <xdr:col>50</xdr:col>
      <xdr:colOff>165100</xdr:colOff>
      <xdr:row>40</xdr:row>
      <xdr:rowOff>148306</xdr:rowOff>
    </xdr:to>
    <xdr:sp macro="" textlink="">
      <xdr:nvSpPr>
        <xdr:cNvPr id="130" name="楕円 129">
          <a:extLst>
            <a:ext uri="{FF2B5EF4-FFF2-40B4-BE49-F238E27FC236}">
              <a16:creationId xmlns:a16="http://schemas.microsoft.com/office/drawing/2014/main" id="{5A83D9A8-B497-46CE-8DB3-381730AE3528}"/>
            </a:ext>
          </a:extLst>
        </xdr:cNvPr>
        <xdr:cNvSpPr/>
      </xdr:nvSpPr>
      <xdr:spPr>
        <a:xfrm>
          <a:off x="9588500" y="69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97094</xdr:rowOff>
    </xdr:from>
    <xdr:to>
      <xdr:col>55</xdr:col>
      <xdr:colOff>0</xdr:colOff>
      <xdr:row>40</xdr:row>
      <xdr:rowOff>97506</xdr:rowOff>
    </xdr:to>
    <xdr:cxnSp macro="">
      <xdr:nvCxnSpPr>
        <xdr:cNvPr id="131" name="直線コネクタ 130">
          <a:extLst>
            <a:ext uri="{FF2B5EF4-FFF2-40B4-BE49-F238E27FC236}">
              <a16:creationId xmlns:a16="http://schemas.microsoft.com/office/drawing/2014/main" id="{B071CC6C-F8B6-488D-8CBB-E1DEE8355054}"/>
            </a:ext>
          </a:extLst>
        </xdr:cNvPr>
        <xdr:cNvCxnSpPr/>
      </xdr:nvCxnSpPr>
      <xdr:spPr>
        <a:xfrm flipV="1">
          <a:off x="9639300" y="6955094"/>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47620</xdr:rowOff>
    </xdr:from>
    <xdr:to>
      <xdr:col>46</xdr:col>
      <xdr:colOff>38100</xdr:colOff>
      <xdr:row>40</xdr:row>
      <xdr:rowOff>149220</xdr:rowOff>
    </xdr:to>
    <xdr:sp macro="" textlink="">
      <xdr:nvSpPr>
        <xdr:cNvPr id="132" name="楕円 131">
          <a:extLst>
            <a:ext uri="{FF2B5EF4-FFF2-40B4-BE49-F238E27FC236}">
              <a16:creationId xmlns:a16="http://schemas.microsoft.com/office/drawing/2014/main" id="{42C68F7F-1A3E-408B-A883-775D2D764685}"/>
            </a:ext>
          </a:extLst>
        </xdr:cNvPr>
        <xdr:cNvSpPr/>
      </xdr:nvSpPr>
      <xdr:spPr>
        <a:xfrm>
          <a:off x="8699500" y="6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97506</xdr:rowOff>
    </xdr:from>
    <xdr:to>
      <xdr:col>50</xdr:col>
      <xdr:colOff>114300</xdr:colOff>
      <xdr:row>40</xdr:row>
      <xdr:rowOff>98420</xdr:rowOff>
    </xdr:to>
    <xdr:cxnSp macro="">
      <xdr:nvCxnSpPr>
        <xdr:cNvPr id="133" name="直線コネクタ 132">
          <a:extLst>
            <a:ext uri="{FF2B5EF4-FFF2-40B4-BE49-F238E27FC236}">
              <a16:creationId xmlns:a16="http://schemas.microsoft.com/office/drawing/2014/main" id="{65C85751-1BED-4D8A-8528-6E4A7B4A95D0}"/>
            </a:ext>
          </a:extLst>
        </xdr:cNvPr>
        <xdr:cNvCxnSpPr/>
      </xdr:nvCxnSpPr>
      <xdr:spPr>
        <a:xfrm flipV="1">
          <a:off x="8750300" y="69555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48077</xdr:rowOff>
    </xdr:from>
    <xdr:to>
      <xdr:col>41</xdr:col>
      <xdr:colOff>101600</xdr:colOff>
      <xdr:row>40</xdr:row>
      <xdr:rowOff>149677</xdr:rowOff>
    </xdr:to>
    <xdr:sp macro="" textlink="">
      <xdr:nvSpPr>
        <xdr:cNvPr id="134" name="楕円 133">
          <a:extLst>
            <a:ext uri="{FF2B5EF4-FFF2-40B4-BE49-F238E27FC236}">
              <a16:creationId xmlns:a16="http://schemas.microsoft.com/office/drawing/2014/main" id="{06907106-7E38-45EC-802C-EB31EEC89C2C}"/>
            </a:ext>
          </a:extLst>
        </xdr:cNvPr>
        <xdr:cNvSpPr/>
      </xdr:nvSpPr>
      <xdr:spPr>
        <a:xfrm>
          <a:off x="7810500" y="69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98420</xdr:rowOff>
    </xdr:from>
    <xdr:to>
      <xdr:col>45</xdr:col>
      <xdr:colOff>177800</xdr:colOff>
      <xdr:row>40</xdr:row>
      <xdr:rowOff>98877</xdr:rowOff>
    </xdr:to>
    <xdr:cxnSp macro="">
      <xdr:nvCxnSpPr>
        <xdr:cNvPr id="135" name="直線コネクタ 134">
          <a:extLst>
            <a:ext uri="{FF2B5EF4-FFF2-40B4-BE49-F238E27FC236}">
              <a16:creationId xmlns:a16="http://schemas.microsoft.com/office/drawing/2014/main" id="{F6E16FE8-154D-49AB-AF43-0F71F8ECE2AA}"/>
            </a:ext>
          </a:extLst>
        </xdr:cNvPr>
        <xdr:cNvCxnSpPr/>
      </xdr:nvCxnSpPr>
      <xdr:spPr>
        <a:xfrm flipV="1">
          <a:off x="7861300" y="69564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49266</xdr:rowOff>
    </xdr:from>
    <xdr:to>
      <xdr:col>36</xdr:col>
      <xdr:colOff>165100</xdr:colOff>
      <xdr:row>40</xdr:row>
      <xdr:rowOff>150866</xdr:rowOff>
    </xdr:to>
    <xdr:sp macro="" textlink="">
      <xdr:nvSpPr>
        <xdr:cNvPr id="136" name="楕円 135">
          <a:extLst>
            <a:ext uri="{FF2B5EF4-FFF2-40B4-BE49-F238E27FC236}">
              <a16:creationId xmlns:a16="http://schemas.microsoft.com/office/drawing/2014/main" id="{519382AB-04E6-4C75-988E-FB67333FDCFC}"/>
            </a:ext>
          </a:extLst>
        </xdr:cNvPr>
        <xdr:cNvSpPr/>
      </xdr:nvSpPr>
      <xdr:spPr>
        <a:xfrm>
          <a:off x="6921500" y="69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98877</xdr:rowOff>
    </xdr:from>
    <xdr:to>
      <xdr:col>41</xdr:col>
      <xdr:colOff>50800</xdr:colOff>
      <xdr:row>40</xdr:row>
      <xdr:rowOff>100066</xdr:rowOff>
    </xdr:to>
    <xdr:cxnSp macro="">
      <xdr:nvCxnSpPr>
        <xdr:cNvPr id="137" name="直線コネクタ 136">
          <a:extLst>
            <a:ext uri="{FF2B5EF4-FFF2-40B4-BE49-F238E27FC236}">
              <a16:creationId xmlns:a16="http://schemas.microsoft.com/office/drawing/2014/main" id="{D260788B-BF07-4CCF-AC1A-7FE5073DB467}"/>
            </a:ext>
          </a:extLst>
        </xdr:cNvPr>
        <xdr:cNvCxnSpPr/>
      </xdr:nvCxnSpPr>
      <xdr:spPr>
        <a:xfrm flipV="1">
          <a:off x="6972300" y="695687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38" name="n_1aveValue【道路】&#10;一人当たり延長">
          <a:extLst>
            <a:ext uri="{FF2B5EF4-FFF2-40B4-BE49-F238E27FC236}">
              <a16:creationId xmlns:a16="http://schemas.microsoft.com/office/drawing/2014/main" id="{B5F961B1-3AE5-4287-94BF-C74D1C28C667}"/>
            </a:ext>
          </a:extLst>
        </xdr:cNvPr>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39" name="n_2aveValue【道路】&#10;一人当たり延長">
          <a:extLst>
            <a:ext uri="{FF2B5EF4-FFF2-40B4-BE49-F238E27FC236}">
              <a16:creationId xmlns:a16="http://schemas.microsoft.com/office/drawing/2014/main" id="{829746E2-8724-49BB-8032-CA4C7B0FFE4F}"/>
            </a:ext>
          </a:extLst>
        </xdr:cNvPr>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40" name="n_3aveValue【道路】&#10;一人当たり延長">
          <a:extLst>
            <a:ext uri="{FF2B5EF4-FFF2-40B4-BE49-F238E27FC236}">
              <a16:creationId xmlns:a16="http://schemas.microsoft.com/office/drawing/2014/main" id="{23E404F3-2C2F-42C5-B324-661B127FF5EC}"/>
            </a:ext>
          </a:extLst>
        </xdr:cNvPr>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41" name="n_4aveValue【道路】&#10;一人当たり延長">
          <a:extLst>
            <a:ext uri="{FF2B5EF4-FFF2-40B4-BE49-F238E27FC236}">
              <a16:creationId xmlns:a16="http://schemas.microsoft.com/office/drawing/2014/main" id="{C5AAB8CC-7585-4D43-BCBB-A0CF74BCA326}"/>
            </a:ext>
          </a:extLst>
        </xdr:cNvPr>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139433</xdr:rowOff>
    </xdr:from>
    <xdr:ext cx="469744" cy="259045"/>
    <xdr:sp macro="" textlink="">
      <xdr:nvSpPr>
        <xdr:cNvPr id="142" name="n_1mainValue【道路】&#10;一人当たり延長">
          <a:extLst>
            <a:ext uri="{FF2B5EF4-FFF2-40B4-BE49-F238E27FC236}">
              <a16:creationId xmlns:a16="http://schemas.microsoft.com/office/drawing/2014/main" id="{491FE7C6-2179-43B5-8DEF-A4E76F04AF45}"/>
            </a:ext>
          </a:extLst>
        </xdr:cNvPr>
        <xdr:cNvSpPr txBox="1"/>
      </xdr:nvSpPr>
      <xdr:spPr>
        <a:xfrm>
          <a:off x="9391727" y="69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140347</xdr:rowOff>
    </xdr:from>
    <xdr:ext cx="469744" cy="259045"/>
    <xdr:sp macro="" textlink="">
      <xdr:nvSpPr>
        <xdr:cNvPr id="143" name="n_2mainValue【道路】&#10;一人当たり延長">
          <a:extLst>
            <a:ext uri="{FF2B5EF4-FFF2-40B4-BE49-F238E27FC236}">
              <a16:creationId xmlns:a16="http://schemas.microsoft.com/office/drawing/2014/main" id="{B1BB3454-012B-46F1-BC2E-5BCA3BA7ABFB}"/>
            </a:ext>
          </a:extLst>
        </xdr:cNvPr>
        <xdr:cNvSpPr txBox="1"/>
      </xdr:nvSpPr>
      <xdr:spPr>
        <a:xfrm>
          <a:off x="8515427" y="69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140804</xdr:rowOff>
    </xdr:from>
    <xdr:ext cx="469744" cy="259045"/>
    <xdr:sp macro="" textlink="">
      <xdr:nvSpPr>
        <xdr:cNvPr id="144" name="n_3mainValue【道路】&#10;一人当たり延長">
          <a:extLst>
            <a:ext uri="{FF2B5EF4-FFF2-40B4-BE49-F238E27FC236}">
              <a16:creationId xmlns:a16="http://schemas.microsoft.com/office/drawing/2014/main" id="{2E8E332F-F782-447A-AFF8-1F067CCB7CCA}"/>
            </a:ext>
          </a:extLst>
        </xdr:cNvPr>
        <xdr:cNvSpPr txBox="1"/>
      </xdr:nvSpPr>
      <xdr:spPr>
        <a:xfrm>
          <a:off x="7626427" y="69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141993</xdr:rowOff>
    </xdr:from>
    <xdr:ext cx="469744" cy="259045"/>
    <xdr:sp macro="" textlink="">
      <xdr:nvSpPr>
        <xdr:cNvPr id="145" name="n_4mainValue【道路】&#10;一人当たり延長">
          <a:extLst>
            <a:ext uri="{FF2B5EF4-FFF2-40B4-BE49-F238E27FC236}">
              <a16:creationId xmlns:a16="http://schemas.microsoft.com/office/drawing/2014/main" id="{CEBAE9FC-FC1E-4DE6-B840-FAFA1701DF99}"/>
            </a:ext>
          </a:extLst>
        </xdr:cNvPr>
        <xdr:cNvSpPr txBox="1"/>
      </xdr:nvSpPr>
      <xdr:spPr>
        <a:xfrm>
          <a:off x="6737427" y="699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48F9873-18C1-4C30-846E-E42AC91E92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99133DC-636C-4965-8B6D-7A344758DD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B0EA876-0E54-4572-AE2D-B9CAA771CC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DC1013A-7E85-474A-AB35-8F416C9B92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CCE0C35-077F-4F0D-A31F-E2443D5457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C8865C1-FEBE-4F18-A59F-6E88D0E7E4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F79DA42-079E-4EA2-99A2-4A70E9AC51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276A172-3AAE-4462-9F6B-B5563D1A14C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6869F60-7F55-4F4D-9B37-8F9978CEA5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C100DEE-ED29-4F5D-A9A7-8187ED3040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9095E5B-6649-4693-9D61-AE5AEF7D257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F3052CE-FCDB-4A81-858A-B75A5BEC2AD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1EF81D49-993B-4DED-A456-106590CB33FF}"/>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A5C5BA6-FB87-466C-BD0F-CB20CE266E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47B5C0A-EED8-4BB7-906B-F597427F7B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98E29D4-F8E5-436D-AA97-E37DAE0856E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CB183C29-0E6B-4CB6-8E34-4C63646687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A4FDE8F-C6CB-4D9F-93E4-AD9C5A7E927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3252527-DD55-4197-82A5-191EB9AE78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1E396A0-EA1D-4659-B85C-941B7F47B29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E7911BF-A3BB-47CF-8D2F-8C7E63A3F70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F3826595-D51F-4EB7-B44B-B683CEB8917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958F5459-A35F-419D-BFDF-2096238C8CE8}"/>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1BEF5A5-22BD-422C-9957-DCFC94045B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2B625106-F889-424F-8910-1A9DEC75D47B}"/>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2FF0D72-4BEA-4275-8ED4-E9509B991E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CCE126FF-DC5E-4BA4-A367-727AA3A817B9}"/>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947DAEE-BED9-4E96-AD48-0F2EA784CC68}"/>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F68F8604-09AE-4FA2-A3E2-77BFC8FCF056}"/>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4D306EE6-72F0-4D15-BFEA-03C44C931974}"/>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6BB58A39-9026-4C2E-A285-B65B769A58A7}"/>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55353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C3CE08E9-8E0E-4B25-A320-C5997B335E23}"/>
            </a:ext>
          </a:extLst>
        </xdr:cNvPr>
        <xdr:cNvSpPr txBox="1"/>
      </xdr:nvSpPr>
      <xdr:spPr>
        <a:xfrm>
          <a:off x="4673600" y="999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3A82A88D-07CA-4B61-8708-8F4A93AD1A05}"/>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13D59FF3-37B1-4A53-878C-2BEC3EA07F38}"/>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B3434C81-ADFC-4298-B685-2B9E2AB1373E}"/>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16354429-5C8F-4AD9-B8DD-D69F479D0D41}"/>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B57B0636-77E2-4869-AADC-61A62A7FEF13}"/>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94C8990-3E7C-43B9-90F5-CDB04433CC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5BB5B17-F702-4D85-BA45-F57EF50F4A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554987-7310-445B-A329-551091248D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1FEA6E-29E9-4744-A793-6978313B62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BDCDA89-3617-4842-AE0D-E796AFA763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88" name="楕円 187">
          <a:extLst>
            <a:ext uri="{FF2B5EF4-FFF2-40B4-BE49-F238E27FC236}">
              <a16:creationId xmlns:a16="http://schemas.microsoft.com/office/drawing/2014/main" id="{C3BC9DC2-FEC0-43C8-A1AD-2A7405C06CFF}"/>
            </a:ext>
          </a:extLst>
        </xdr:cNvPr>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146430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31F027D5-F356-470A-BB7D-BA6E6E4C9F07}"/>
            </a:ext>
          </a:extLst>
        </xdr:cNvPr>
        <xdr:cNvSpPr txBox="1"/>
      </xdr:nvSpPr>
      <xdr:spPr>
        <a:xfrm>
          <a:off x="4673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138612</xdr:rowOff>
    </xdr:from>
    <xdr:to>
      <xdr:col>20</xdr:col>
      <xdr:colOff>38100</xdr:colOff>
      <xdr:row>61</xdr:row>
      <xdr:rowOff>68762</xdr:rowOff>
    </xdr:to>
    <xdr:sp macro="" textlink="">
      <xdr:nvSpPr>
        <xdr:cNvPr id="190" name="楕円 189">
          <a:extLst>
            <a:ext uri="{FF2B5EF4-FFF2-40B4-BE49-F238E27FC236}">
              <a16:creationId xmlns:a16="http://schemas.microsoft.com/office/drawing/2014/main" id="{9E79EF09-FBA0-4A10-B305-1615DD70B187}"/>
            </a:ext>
          </a:extLst>
        </xdr:cNvPr>
        <xdr:cNvSpPr/>
      </xdr:nvSpPr>
      <xdr:spPr>
        <a:xfrm>
          <a:off x="3746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17962</xdr:rowOff>
    </xdr:from>
    <xdr:to>
      <xdr:col>24</xdr:col>
      <xdr:colOff>63500</xdr:colOff>
      <xdr:row>61</xdr:row>
      <xdr:rowOff>47353</xdr:rowOff>
    </xdr:to>
    <xdr:cxnSp macro="">
      <xdr:nvCxnSpPr>
        <xdr:cNvPr id="191" name="直線コネクタ 190">
          <a:extLst>
            <a:ext uri="{FF2B5EF4-FFF2-40B4-BE49-F238E27FC236}">
              <a16:creationId xmlns:a16="http://schemas.microsoft.com/office/drawing/2014/main" id="{89C43721-29A4-4CE5-9670-386E4B60A31A}"/>
            </a:ext>
          </a:extLst>
        </xdr:cNvPr>
        <xdr:cNvCxnSpPr/>
      </xdr:nvCxnSpPr>
      <xdr:spPr>
        <a:xfrm>
          <a:off x="3797300" y="104764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2" name="楕円 191">
          <a:extLst>
            <a:ext uri="{FF2B5EF4-FFF2-40B4-BE49-F238E27FC236}">
              <a16:creationId xmlns:a16="http://schemas.microsoft.com/office/drawing/2014/main" id="{1BBDF51F-3BA6-43F6-8111-5F195E73F6CB}"/>
            </a:ext>
          </a:extLst>
        </xdr:cNvPr>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17962</xdr:rowOff>
    </xdr:to>
    <xdr:cxnSp macro="">
      <xdr:nvCxnSpPr>
        <xdr:cNvPr id="193" name="直線コネクタ 192">
          <a:extLst>
            <a:ext uri="{FF2B5EF4-FFF2-40B4-BE49-F238E27FC236}">
              <a16:creationId xmlns:a16="http://schemas.microsoft.com/office/drawing/2014/main" id="{BCC75E9F-EA79-4E30-BF7A-4A5C548C0552}"/>
            </a:ext>
          </a:extLst>
        </xdr:cNvPr>
        <xdr:cNvCxnSpPr/>
      </xdr:nvCxnSpPr>
      <xdr:spPr>
        <a:xfrm>
          <a:off x="2908300" y="104372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4" name="楕円 193">
          <a:extLst>
            <a:ext uri="{FF2B5EF4-FFF2-40B4-BE49-F238E27FC236}">
              <a16:creationId xmlns:a16="http://schemas.microsoft.com/office/drawing/2014/main" id="{836410A3-4DFB-411E-BEA8-4BAAEE85FA6B}"/>
            </a:ext>
          </a:extLst>
        </xdr:cNvPr>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61</xdr:row>
      <xdr:rowOff>8165</xdr:rowOff>
    </xdr:to>
    <xdr:cxnSp macro="">
      <xdr:nvCxnSpPr>
        <xdr:cNvPr id="195" name="直線コネクタ 194">
          <a:extLst>
            <a:ext uri="{FF2B5EF4-FFF2-40B4-BE49-F238E27FC236}">
              <a16:creationId xmlns:a16="http://schemas.microsoft.com/office/drawing/2014/main" id="{5617AD13-02EC-4214-BBC9-DF2F11DFCFCD}"/>
            </a:ext>
          </a:extLst>
        </xdr:cNvPr>
        <xdr:cNvCxnSpPr/>
      </xdr:nvCxnSpPr>
      <xdr:spPr>
        <a:xfrm flipV="1">
          <a:off x="2019300" y="104372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96" name="楕円 195">
          <a:extLst>
            <a:ext uri="{FF2B5EF4-FFF2-40B4-BE49-F238E27FC236}">
              <a16:creationId xmlns:a16="http://schemas.microsoft.com/office/drawing/2014/main" id="{EA7789ED-030C-44E6-AC1B-219D6DEF0024}"/>
            </a:ext>
          </a:extLst>
        </xdr:cNvPr>
        <xdr:cNvSpPr/>
      </xdr:nvSpPr>
      <xdr:spPr>
        <a:xfrm>
          <a:off x="107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130628</xdr:rowOff>
    </xdr:from>
    <xdr:to>
      <xdr:col>10</xdr:col>
      <xdr:colOff>114300</xdr:colOff>
      <xdr:row>61</xdr:row>
      <xdr:rowOff>8165</xdr:rowOff>
    </xdr:to>
    <xdr:cxnSp macro="">
      <xdr:nvCxnSpPr>
        <xdr:cNvPr id="197" name="直線コネクタ 196">
          <a:extLst>
            <a:ext uri="{FF2B5EF4-FFF2-40B4-BE49-F238E27FC236}">
              <a16:creationId xmlns:a16="http://schemas.microsoft.com/office/drawing/2014/main" id="{664061C6-D0DE-4B63-A5F9-E9277D1DB674}"/>
            </a:ext>
          </a:extLst>
        </xdr:cNvPr>
        <xdr:cNvCxnSpPr/>
      </xdr:nvCxnSpPr>
      <xdr:spPr>
        <a:xfrm>
          <a:off x="1130300" y="10417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47CF06A-20DD-4EE0-930A-6907E1B2E6AF}"/>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0CE1CAE-D4A6-4072-B838-49DEE16E4F7C}"/>
            </a:ext>
          </a:extLst>
        </xdr:cNvPr>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3FCC003-DA79-4170-97E2-994FF8D2367A}"/>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B7B0823-1013-44D0-99F4-98D9AD3912A6}"/>
            </a:ext>
          </a:extLst>
        </xdr:cNvPr>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59889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5531A6F-6E39-4E81-875F-0C067DD54F0A}"/>
            </a:ext>
          </a:extLst>
        </xdr:cNvPr>
        <xdr:cNvSpPr txBox="1"/>
      </xdr:nvSpPr>
      <xdr:spPr>
        <a:xfrm>
          <a:off x="3582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9A087FF8-BC1A-4D12-9194-4095F601D83B}"/>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C6F3F62-9EBC-4ED8-85E2-7A04DD9ADBC3}"/>
            </a:ext>
          </a:extLst>
        </xdr:cNvPr>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30412E56-4ACF-4E15-BD1E-AC3F21F70A39}"/>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F746C88-AE3F-4C12-B1D4-38236126EE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0FF4E27-C976-4941-814E-861495F890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478A127-1585-4A0B-BEF4-7C7B67AE3F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6C58FC9-B079-4014-84E7-D3FF95D019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4381FD5-5BFC-4074-88F6-C14A7675A0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53CFB30-3417-4317-BC99-863993D486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BDF0564-3823-41FE-AED5-78A1CF5C4F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A26B6C4-9569-4C69-BF18-94C69F597F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0F1593F-2E7F-4B0D-8EAE-24073D1A287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5B97173-76AE-488F-B494-B097FCCD101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72DD9EDF-1A6A-4389-95F5-0969E3EDE43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C2A90228-E6F5-4EED-86EC-E4DE52B3E69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8708EDBE-EEAD-4ACD-A542-BAB978D8137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4DE2E4E4-0D65-43D1-937D-A8BBD438BC7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96AB349A-A3E9-4115-8338-64AC27A0EE1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6ABD9350-3D88-4367-80D7-3A35F65E8C58}"/>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9B3A7368-51E2-40F0-BCCB-C538D45ADAF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C69EBD6C-5F7C-459F-A05A-13BC3A7B1DF3}"/>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EC25527B-965F-430F-B9C7-E071AC431C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8374CD41-ED0D-4E19-8A44-04F7F2E404E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29B12911-1039-4107-8338-F48806A9B8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78EC2FBB-20D1-45E0-95CA-5754313286F1}"/>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1B37038F-60E3-4686-AE9B-9312ADB56811}"/>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7F17FF6D-C1F9-48BB-BAFE-7BAD9DD9F97D}"/>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10B1D2C5-621C-4BC1-9892-8F129EA53633}"/>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BDA962B3-7A09-46D8-9971-2CDCBD7824EF}"/>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DDE24B48-BE34-4904-98AF-A701AA2C65D6}"/>
            </a:ext>
          </a:extLst>
        </xdr:cNvPr>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7F93BF40-140A-4E42-A1C4-19A56BDEC39B}"/>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6BB26415-7E32-490D-BFD6-A6FEC777356E}"/>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871FC3E2-8BC4-4190-A2FD-0BFAF7939153}"/>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596C98EC-E293-4394-BC7F-033B38A58BFC}"/>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F3120020-3FD8-4A88-93C1-6F22127BBE47}"/>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DCA80BD-20FD-459B-A9B3-3117E28BD8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BACFE68-50E5-41C5-B696-19E7DAC712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26D96BF-130F-4EFC-93A9-2F04693D11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DB8C64D-EDE8-4ED6-9B44-116FCA14B3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C81F1F-BE90-48AC-9806-F76D4829D5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107162</xdr:rowOff>
    </xdr:from>
    <xdr:to>
      <xdr:col>55</xdr:col>
      <xdr:colOff>50800</xdr:colOff>
      <xdr:row>62</xdr:row>
      <xdr:rowOff>37312</xdr:rowOff>
    </xdr:to>
    <xdr:sp macro="" textlink="">
      <xdr:nvSpPr>
        <xdr:cNvPr id="243" name="楕円 242">
          <a:extLst>
            <a:ext uri="{FF2B5EF4-FFF2-40B4-BE49-F238E27FC236}">
              <a16:creationId xmlns:a16="http://schemas.microsoft.com/office/drawing/2014/main" id="{73070899-41B0-478E-BEFB-FFA1E790D64E}"/>
            </a:ext>
          </a:extLst>
        </xdr:cNvPr>
        <xdr:cNvSpPr/>
      </xdr:nvSpPr>
      <xdr:spPr>
        <a:xfrm>
          <a:off x="10426700" y="105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85589</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62D26253-5711-4FFB-B24C-9D7512D24C1F}"/>
            </a:ext>
          </a:extLst>
        </xdr:cNvPr>
        <xdr:cNvSpPr txBox="1"/>
      </xdr:nvSpPr>
      <xdr:spPr>
        <a:xfrm>
          <a:off x="10515600" y="105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109737</xdr:rowOff>
    </xdr:from>
    <xdr:to>
      <xdr:col>50</xdr:col>
      <xdr:colOff>165100</xdr:colOff>
      <xdr:row>62</xdr:row>
      <xdr:rowOff>39887</xdr:rowOff>
    </xdr:to>
    <xdr:sp macro="" textlink="">
      <xdr:nvSpPr>
        <xdr:cNvPr id="245" name="楕円 244">
          <a:extLst>
            <a:ext uri="{FF2B5EF4-FFF2-40B4-BE49-F238E27FC236}">
              <a16:creationId xmlns:a16="http://schemas.microsoft.com/office/drawing/2014/main" id="{ADA64A73-CA42-458B-9DA5-E91EFB40289A}"/>
            </a:ext>
          </a:extLst>
        </xdr:cNvPr>
        <xdr:cNvSpPr/>
      </xdr:nvSpPr>
      <xdr:spPr>
        <a:xfrm>
          <a:off x="9588500" y="105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157962</xdr:rowOff>
    </xdr:from>
    <xdr:to>
      <xdr:col>55</xdr:col>
      <xdr:colOff>0</xdr:colOff>
      <xdr:row>61</xdr:row>
      <xdr:rowOff>160537</xdr:rowOff>
    </xdr:to>
    <xdr:cxnSp macro="">
      <xdr:nvCxnSpPr>
        <xdr:cNvPr id="246" name="直線コネクタ 245">
          <a:extLst>
            <a:ext uri="{FF2B5EF4-FFF2-40B4-BE49-F238E27FC236}">
              <a16:creationId xmlns:a16="http://schemas.microsoft.com/office/drawing/2014/main" id="{AD7BD099-6C27-400A-939B-AA0EEA0CD0E6}"/>
            </a:ext>
          </a:extLst>
        </xdr:cNvPr>
        <xdr:cNvCxnSpPr/>
      </xdr:nvCxnSpPr>
      <xdr:spPr>
        <a:xfrm flipV="1">
          <a:off x="9639300" y="10616412"/>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111575</xdr:rowOff>
    </xdr:from>
    <xdr:to>
      <xdr:col>46</xdr:col>
      <xdr:colOff>38100</xdr:colOff>
      <xdr:row>62</xdr:row>
      <xdr:rowOff>41725</xdr:rowOff>
    </xdr:to>
    <xdr:sp macro="" textlink="">
      <xdr:nvSpPr>
        <xdr:cNvPr id="247" name="楕円 246">
          <a:extLst>
            <a:ext uri="{FF2B5EF4-FFF2-40B4-BE49-F238E27FC236}">
              <a16:creationId xmlns:a16="http://schemas.microsoft.com/office/drawing/2014/main" id="{2A45FE88-D215-4E17-B7EB-E4AC61C71F9B}"/>
            </a:ext>
          </a:extLst>
        </xdr:cNvPr>
        <xdr:cNvSpPr/>
      </xdr:nvSpPr>
      <xdr:spPr>
        <a:xfrm>
          <a:off x="8699500" y="105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160537</xdr:rowOff>
    </xdr:from>
    <xdr:to>
      <xdr:col>50</xdr:col>
      <xdr:colOff>114300</xdr:colOff>
      <xdr:row>61</xdr:row>
      <xdr:rowOff>162375</xdr:rowOff>
    </xdr:to>
    <xdr:cxnSp macro="">
      <xdr:nvCxnSpPr>
        <xdr:cNvPr id="248" name="直線コネクタ 247">
          <a:extLst>
            <a:ext uri="{FF2B5EF4-FFF2-40B4-BE49-F238E27FC236}">
              <a16:creationId xmlns:a16="http://schemas.microsoft.com/office/drawing/2014/main" id="{2640DFB5-D513-46B8-9BF2-5EC9AF9714E9}"/>
            </a:ext>
          </a:extLst>
        </xdr:cNvPr>
        <xdr:cNvCxnSpPr/>
      </xdr:nvCxnSpPr>
      <xdr:spPr>
        <a:xfrm flipV="1">
          <a:off x="8750300" y="10618987"/>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124390</xdr:rowOff>
    </xdr:from>
    <xdr:to>
      <xdr:col>41</xdr:col>
      <xdr:colOff>101600</xdr:colOff>
      <xdr:row>62</xdr:row>
      <xdr:rowOff>54540</xdr:rowOff>
    </xdr:to>
    <xdr:sp macro="" textlink="">
      <xdr:nvSpPr>
        <xdr:cNvPr id="249" name="楕円 248">
          <a:extLst>
            <a:ext uri="{FF2B5EF4-FFF2-40B4-BE49-F238E27FC236}">
              <a16:creationId xmlns:a16="http://schemas.microsoft.com/office/drawing/2014/main" id="{2E26E22F-6A92-426F-8226-9D40C53D1F08}"/>
            </a:ext>
          </a:extLst>
        </xdr:cNvPr>
        <xdr:cNvSpPr/>
      </xdr:nvSpPr>
      <xdr:spPr>
        <a:xfrm>
          <a:off x="7810500" y="105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162375</xdr:rowOff>
    </xdr:from>
    <xdr:to>
      <xdr:col>45</xdr:col>
      <xdr:colOff>177800</xdr:colOff>
      <xdr:row>62</xdr:row>
      <xdr:rowOff>3740</xdr:rowOff>
    </xdr:to>
    <xdr:cxnSp macro="">
      <xdr:nvCxnSpPr>
        <xdr:cNvPr id="250" name="直線コネクタ 249">
          <a:extLst>
            <a:ext uri="{FF2B5EF4-FFF2-40B4-BE49-F238E27FC236}">
              <a16:creationId xmlns:a16="http://schemas.microsoft.com/office/drawing/2014/main" id="{0194D144-D4DC-4819-A02B-6E3B3162FB07}"/>
            </a:ext>
          </a:extLst>
        </xdr:cNvPr>
        <xdr:cNvCxnSpPr/>
      </xdr:nvCxnSpPr>
      <xdr:spPr>
        <a:xfrm flipV="1">
          <a:off x="7861300" y="10620825"/>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125999</xdr:rowOff>
    </xdr:from>
    <xdr:to>
      <xdr:col>36</xdr:col>
      <xdr:colOff>165100</xdr:colOff>
      <xdr:row>62</xdr:row>
      <xdr:rowOff>56149</xdr:rowOff>
    </xdr:to>
    <xdr:sp macro="" textlink="">
      <xdr:nvSpPr>
        <xdr:cNvPr id="251" name="楕円 250">
          <a:extLst>
            <a:ext uri="{FF2B5EF4-FFF2-40B4-BE49-F238E27FC236}">
              <a16:creationId xmlns:a16="http://schemas.microsoft.com/office/drawing/2014/main" id="{79642680-DFEB-4CE9-B417-85E737C29C82}"/>
            </a:ext>
          </a:extLst>
        </xdr:cNvPr>
        <xdr:cNvSpPr/>
      </xdr:nvSpPr>
      <xdr:spPr>
        <a:xfrm>
          <a:off x="6921500" y="10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3740</xdr:rowOff>
    </xdr:from>
    <xdr:to>
      <xdr:col>41</xdr:col>
      <xdr:colOff>50800</xdr:colOff>
      <xdr:row>62</xdr:row>
      <xdr:rowOff>5349</xdr:rowOff>
    </xdr:to>
    <xdr:cxnSp macro="">
      <xdr:nvCxnSpPr>
        <xdr:cNvPr id="252" name="直線コネクタ 251">
          <a:extLst>
            <a:ext uri="{FF2B5EF4-FFF2-40B4-BE49-F238E27FC236}">
              <a16:creationId xmlns:a16="http://schemas.microsoft.com/office/drawing/2014/main" id="{E89694AE-23BA-4837-AFA5-A17474853F4A}"/>
            </a:ext>
          </a:extLst>
        </xdr:cNvPr>
        <xdr:cNvCxnSpPr/>
      </xdr:nvCxnSpPr>
      <xdr:spPr>
        <a:xfrm flipV="1">
          <a:off x="6972300" y="1063364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54FFFA9D-3AD8-46D3-9D9C-F69BDEBB0822}"/>
            </a:ext>
          </a:extLst>
        </xdr:cNvPr>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42096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AD45ED84-00B6-422C-AC82-7C1C0657F1FF}"/>
            </a:ext>
          </a:extLst>
        </xdr:cNvPr>
        <xdr:cNvSpPr txBox="1"/>
      </xdr:nvSpPr>
      <xdr:spPr>
        <a:xfrm>
          <a:off x="84831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833021DA-5CC7-4ACE-9058-5BAE894137BA}"/>
            </a:ext>
          </a:extLst>
        </xdr:cNvPr>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6DE4BD73-8983-400F-AC87-376F9C3BD2C0}"/>
            </a:ext>
          </a:extLst>
        </xdr:cNvPr>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31014</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12A8D9AE-9B36-4F16-A71C-A869E3B16C56}"/>
            </a:ext>
          </a:extLst>
        </xdr:cNvPr>
        <xdr:cNvSpPr txBox="1"/>
      </xdr:nvSpPr>
      <xdr:spPr>
        <a:xfrm>
          <a:off x="9359411" y="1066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58252</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23A47072-012C-4016-B0A2-61AA8ED4FEFD}"/>
            </a:ext>
          </a:extLst>
        </xdr:cNvPr>
        <xdr:cNvSpPr txBox="1"/>
      </xdr:nvSpPr>
      <xdr:spPr>
        <a:xfrm>
          <a:off x="8483111" y="1034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45667</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E588D3C7-3F03-45E6-9E92-09C7B0F657B1}"/>
            </a:ext>
          </a:extLst>
        </xdr:cNvPr>
        <xdr:cNvSpPr txBox="1"/>
      </xdr:nvSpPr>
      <xdr:spPr>
        <a:xfrm>
          <a:off x="7594111" y="1067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47276</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7A19CA9D-1E5C-48F2-9A91-D54515C3153A}"/>
            </a:ext>
          </a:extLst>
        </xdr:cNvPr>
        <xdr:cNvSpPr txBox="1"/>
      </xdr:nvSpPr>
      <xdr:spPr>
        <a:xfrm>
          <a:off x="6705111" y="106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FA360208-74C2-4911-8A19-6E567B8BB2A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C77A925F-9C92-4063-B1CB-0F3416342F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A1E857AE-564E-40F4-964F-71F7DB986A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3115C8AE-17AB-4E25-A302-79B03BE24D7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867D7CAD-1C28-4358-BF4D-41097182DF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13DD7F62-76F1-4960-90F2-DD0640C865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4FD27C71-05B1-46D0-895E-76AD30500F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CBFE1405-5CAE-4B30-8664-1BDD22B891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4E7A9E88-4A1E-4C91-80D4-D838BE85AD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774FD3A4-2422-4D39-8F94-C4271D77DF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7D16742A-AD51-409F-B468-9A64B9F3E0E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E042D4AE-0883-482D-99A6-E5E7C21EB8E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94D3B5D7-856C-4B60-991A-776D187FA41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77A090BC-970A-40C3-B41F-BED090743F5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22865D85-E2EE-4932-ADEE-D582064AF4A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1EEF3E56-CE05-499F-A32B-296A51303AB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F6AE3729-9107-42ED-BDAE-026977A0EDA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BD5B069C-88A4-445E-BC8E-08DC49EB56E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3B0219BF-07B3-4B82-82D2-442EC306F80B}"/>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88EC18A3-CE90-42EC-B1E9-608AC83094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DBD8128A-E043-47B2-89D8-190CE8FC0DA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5DC12358-BAB6-48F0-ABFB-9C7D18F36D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3A2914AA-EBA1-4918-969A-E52A4932CC93}"/>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8484C17E-A35D-4AB1-94C4-4ACBCE4DA423}"/>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12050FD5-0B0A-427F-875A-B42AB825C037}"/>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3B4AC5AF-8B46-44FF-A585-FD11BD221DD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DA07A09A-7E01-44AE-AE56-282F08830B01}"/>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30848B1F-7616-40F9-91F8-0085A43024F6}"/>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DB9AC140-E2FE-4B29-BAF3-C0CB43BF93F5}"/>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B9724B64-0478-4784-A6FA-DE057151B723}"/>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5C823269-4EF4-408B-9F8C-AC3F2CF89789}"/>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6372BAF0-6766-45E2-914B-8285CC13282F}"/>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2D94457D-19EF-497F-BD69-41F3AE58A627}"/>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40E885C-090C-4DFD-96AA-AE9255B1BB9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61DFA83-0C44-4194-A30C-1296257E4FF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1EC6E7F-6E58-42F6-943F-8F5C00E64E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A693559-DF9C-4393-B1E0-F8FCB00BD6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33A554A-CA00-445F-A92C-B83266E5F6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xdr:rowOff>
    </xdr:from>
    <xdr:to>
      <xdr:col>24</xdr:col>
      <xdr:colOff>114300</xdr:colOff>
      <xdr:row>83</xdr:row>
      <xdr:rowOff>116332</xdr:rowOff>
    </xdr:to>
    <xdr:sp macro="" textlink="">
      <xdr:nvSpPr>
        <xdr:cNvPr id="299" name="楕円 298">
          <a:extLst>
            <a:ext uri="{FF2B5EF4-FFF2-40B4-BE49-F238E27FC236}">
              <a16:creationId xmlns:a16="http://schemas.microsoft.com/office/drawing/2014/main" id="{0316479B-3CE8-4225-9FBE-0CC93E3572E0}"/>
            </a:ext>
          </a:extLst>
        </xdr:cNvPr>
        <xdr:cNvSpPr/>
      </xdr:nvSpPr>
      <xdr:spPr>
        <a:xfrm>
          <a:off x="45847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164609</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7F5C00BA-DA76-4CF1-BDA1-F07D2E1C45C5}"/>
            </a:ext>
          </a:extLst>
        </xdr:cNvPr>
        <xdr:cNvSpPr txBox="1"/>
      </xdr:nvSpPr>
      <xdr:spPr>
        <a:xfrm>
          <a:off x="4673600"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1" name="楕円 300">
          <a:extLst>
            <a:ext uri="{FF2B5EF4-FFF2-40B4-BE49-F238E27FC236}">
              <a16:creationId xmlns:a16="http://schemas.microsoft.com/office/drawing/2014/main" id="{AF24993C-42B1-45A2-BAB8-C5EFA3AABB12}"/>
            </a:ext>
          </a:extLst>
        </xdr:cNvPr>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65532</xdr:rowOff>
    </xdr:to>
    <xdr:cxnSp macro="">
      <xdr:nvCxnSpPr>
        <xdr:cNvPr id="302" name="直線コネクタ 301">
          <a:extLst>
            <a:ext uri="{FF2B5EF4-FFF2-40B4-BE49-F238E27FC236}">
              <a16:creationId xmlns:a16="http://schemas.microsoft.com/office/drawing/2014/main" id="{EC4D7C31-F993-4127-A434-4DF2F300E39A}"/>
            </a:ext>
          </a:extLst>
        </xdr:cNvPr>
        <xdr:cNvCxnSpPr/>
      </xdr:nvCxnSpPr>
      <xdr:spPr>
        <a:xfrm>
          <a:off x="3797300" y="1425702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115315</xdr:rowOff>
    </xdr:from>
    <xdr:to>
      <xdr:col>15</xdr:col>
      <xdr:colOff>101600</xdr:colOff>
      <xdr:row>83</xdr:row>
      <xdr:rowOff>45465</xdr:rowOff>
    </xdr:to>
    <xdr:sp macro="" textlink="">
      <xdr:nvSpPr>
        <xdr:cNvPr id="303" name="楕円 302">
          <a:extLst>
            <a:ext uri="{FF2B5EF4-FFF2-40B4-BE49-F238E27FC236}">
              <a16:creationId xmlns:a16="http://schemas.microsoft.com/office/drawing/2014/main" id="{6BB765B0-7D26-493A-8D2F-14D346B9B42F}"/>
            </a:ext>
          </a:extLst>
        </xdr:cNvPr>
        <xdr:cNvSpPr/>
      </xdr:nvSpPr>
      <xdr:spPr>
        <a:xfrm>
          <a:off x="2857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166115</xdr:rowOff>
    </xdr:from>
    <xdr:to>
      <xdr:col>19</xdr:col>
      <xdr:colOff>177800</xdr:colOff>
      <xdr:row>83</xdr:row>
      <xdr:rowOff>26670</xdr:rowOff>
    </xdr:to>
    <xdr:cxnSp macro="">
      <xdr:nvCxnSpPr>
        <xdr:cNvPr id="304" name="直線コネクタ 303">
          <a:extLst>
            <a:ext uri="{FF2B5EF4-FFF2-40B4-BE49-F238E27FC236}">
              <a16:creationId xmlns:a16="http://schemas.microsoft.com/office/drawing/2014/main" id="{253A0DAA-1FA4-409A-9505-D7ECC64A71C4}"/>
            </a:ext>
          </a:extLst>
        </xdr:cNvPr>
        <xdr:cNvCxnSpPr/>
      </xdr:nvCxnSpPr>
      <xdr:spPr>
        <a:xfrm>
          <a:off x="2908300" y="142250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83313</xdr:rowOff>
    </xdr:from>
    <xdr:to>
      <xdr:col>10</xdr:col>
      <xdr:colOff>165100</xdr:colOff>
      <xdr:row>83</xdr:row>
      <xdr:rowOff>13463</xdr:rowOff>
    </xdr:to>
    <xdr:sp macro="" textlink="">
      <xdr:nvSpPr>
        <xdr:cNvPr id="305" name="楕円 304">
          <a:extLst>
            <a:ext uri="{FF2B5EF4-FFF2-40B4-BE49-F238E27FC236}">
              <a16:creationId xmlns:a16="http://schemas.microsoft.com/office/drawing/2014/main" id="{FC5A71BE-3167-4BB7-9E3C-9BC65A66AA7F}"/>
            </a:ext>
          </a:extLst>
        </xdr:cNvPr>
        <xdr:cNvSpPr/>
      </xdr:nvSpPr>
      <xdr:spPr>
        <a:xfrm>
          <a:off x="1968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134113</xdr:rowOff>
    </xdr:from>
    <xdr:to>
      <xdr:col>15</xdr:col>
      <xdr:colOff>50800</xdr:colOff>
      <xdr:row>82</xdr:row>
      <xdr:rowOff>166115</xdr:rowOff>
    </xdr:to>
    <xdr:cxnSp macro="">
      <xdr:nvCxnSpPr>
        <xdr:cNvPr id="306" name="直線コネクタ 305">
          <a:extLst>
            <a:ext uri="{FF2B5EF4-FFF2-40B4-BE49-F238E27FC236}">
              <a16:creationId xmlns:a16="http://schemas.microsoft.com/office/drawing/2014/main" id="{442E1956-4AF1-4FAE-AA38-6032BF372748}"/>
            </a:ext>
          </a:extLst>
        </xdr:cNvPr>
        <xdr:cNvCxnSpPr/>
      </xdr:nvCxnSpPr>
      <xdr:spPr>
        <a:xfrm>
          <a:off x="2019300" y="141930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62737</xdr:rowOff>
    </xdr:from>
    <xdr:to>
      <xdr:col>6</xdr:col>
      <xdr:colOff>38100</xdr:colOff>
      <xdr:row>82</xdr:row>
      <xdr:rowOff>164337</xdr:rowOff>
    </xdr:to>
    <xdr:sp macro="" textlink="">
      <xdr:nvSpPr>
        <xdr:cNvPr id="307" name="楕円 306">
          <a:extLst>
            <a:ext uri="{FF2B5EF4-FFF2-40B4-BE49-F238E27FC236}">
              <a16:creationId xmlns:a16="http://schemas.microsoft.com/office/drawing/2014/main" id="{B6514D22-1A01-485A-8B75-AE4DF990552A}"/>
            </a:ext>
          </a:extLst>
        </xdr:cNvPr>
        <xdr:cNvSpPr/>
      </xdr:nvSpPr>
      <xdr:spPr>
        <a:xfrm>
          <a:off x="1079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113537</xdr:rowOff>
    </xdr:from>
    <xdr:to>
      <xdr:col>10</xdr:col>
      <xdr:colOff>114300</xdr:colOff>
      <xdr:row>82</xdr:row>
      <xdr:rowOff>134113</xdr:rowOff>
    </xdr:to>
    <xdr:cxnSp macro="">
      <xdr:nvCxnSpPr>
        <xdr:cNvPr id="308" name="直線コネクタ 307">
          <a:extLst>
            <a:ext uri="{FF2B5EF4-FFF2-40B4-BE49-F238E27FC236}">
              <a16:creationId xmlns:a16="http://schemas.microsoft.com/office/drawing/2014/main" id="{F76BC427-A0DC-465A-A41A-EB54D895434A}"/>
            </a:ext>
          </a:extLst>
        </xdr:cNvPr>
        <xdr:cNvCxnSpPr/>
      </xdr:nvCxnSpPr>
      <xdr:spPr>
        <a:xfrm>
          <a:off x="1130300" y="14172437"/>
          <a:ext cx="889000" cy="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a:extLst>
            <a:ext uri="{FF2B5EF4-FFF2-40B4-BE49-F238E27FC236}">
              <a16:creationId xmlns:a16="http://schemas.microsoft.com/office/drawing/2014/main" id="{842BAA6A-860F-484F-B5A7-3B7C8BC139CE}"/>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a:extLst>
            <a:ext uri="{FF2B5EF4-FFF2-40B4-BE49-F238E27FC236}">
              <a16:creationId xmlns:a16="http://schemas.microsoft.com/office/drawing/2014/main" id="{3E93FA90-D09B-4133-A3FF-B7CB0CA364C7}"/>
            </a:ext>
          </a:extLst>
        </xdr:cNvPr>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a:extLst>
            <a:ext uri="{FF2B5EF4-FFF2-40B4-BE49-F238E27FC236}">
              <a16:creationId xmlns:a16="http://schemas.microsoft.com/office/drawing/2014/main" id="{2CC778C8-B98C-4AD2-852B-D4727B23707E}"/>
            </a:ext>
          </a:extLst>
        </xdr:cNvPr>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a:extLst>
            <a:ext uri="{FF2B5EF4-FFF2-40B4-BE49-F238E27FC236}">
              <a16:creationId xmlns:a16="http://schemas.microsoft.com/office/drawing/2014/main" id="{D0DB122F-CA7E-41E3-8D80-24DA2F1DA8F1}"/>
            </a:ext>
          </a:extLst>
        </xdr:cNvPr>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3" name="n_1mainValue【公営住宅】&#10;有形固定資産減価償却率">
          <a:extLst>
            <a:ext uri="{FF2B5EF4-FFF2-40B4-BE49-F238E27FC236}">
              <a16:creationId xmlns:a16="http://schemas.microsoft.com/office/drawing/2014/main" id="{A6B3F680-2316-48D5-929F-9D71370A8348}"/>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36592</xdr:rowOff>
    </xdr:from>
    <xdr:ext cx="405111" cy="259045"/>
    <xdr:sp macro="" textlink="">
      <xdr:nvSpPr>
        <xdr:cNvPr id="314" name="n_2mainValue【公営住宅】&#10;有形固定資産減価償却率">
          <a:extLst>
            <a:ext uri="{FF2B5EF4-FFF2-40B4-BE49-F238E27FC236}">
              <a16:creationId xmlns:a16="http://schemas.microsoft.com/office/drawing/2014/main" id="{DABDBB01-D5DE-4127-8B18-1CA710AFAC87}"/>
            </a:ext>
          </a:extLst>
        </xdr:cNvPr>
        <xdr:cNvSpPr txBox="1"/>
      </xdr:nvSpPr>
      <xdr:spPr>
        <a:xfrm>
          <a:off x="27057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4590</xdr:rowOff>
    </xdr:from>
    <xdr:ext cx="405111" cy="259045"/>
    <xdr:sp macro="" textlink="">
      <xdr:nvSpPr>
        <xdr:cNvPr id="315" name="n_3mainValue【公営住宅】&#10;有形固定資産減価償却率">
          <a:extLst>
            <a:ext uri="{FF2B5EF4-FFF2-40B4-BE49-F238E27FC236}">
              <a16:creationId xmlns:a16="http://schemas.microsoft.com/office/drawing/2014/main" id="{6A6B1439-E009-46CE-8BC4-AC44A4390AF6}"/>
            </a:ext>
          </a:extLst>
        </xdr:cNvPr>
        <xdr:cNvSpPr txBox="1"/>
      </xdr:nvSpPr>
      <xdr:spPr>
        <a:xfrm>
          <a:off x="1816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155464</xdr:rowOff>
    </xdr:from>
    <xdr:ext cx="405111" cy="259045"/>
    <xdr:sp macro="" textlink="">
      <xdr:nvSpPr>
        <xdr:cNvPr id="316" name="n_4mainValue【公営住宅】&#10;有形固定資産減価償却率">
          <a:extLst>
            <a:ext uri="{FF2B5EF4-FFF2-40B4-BE49-F238E27FC236}">
              <a16:creationId xmlns:a16="http://schemas.microsoft.com/office/drawing/2014/main" id="{B194A545-0691-4E06-84FE-86F6FA056CE9}"/>
            </a:ext>
          </a:extLst>
        </xdr:cNvPr>
        <xdr:cNvSpPr txBox="1"/>
      </xdr:nvSpPr>
      <xdr:spPr>
        <a:xfrm>
          <a:off x="927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75D1293F-B1A4-457A-A06E-A7C97F6A8B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50F0C514-D16A-472E-8C9B-5AC2B7CCD1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92274C8E-2F11-4642-B22B-1C6622A5EF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80D48643-1D8D-4909-9EB6-E5BBC1539D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59942FD5-6F77-459B-B1FB-62010E6423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CC9D86AB-FB7D-4628-93B8-34D9DD756C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BE3BD6EB-05DA-4284-8659-56F26EDBE0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21D53437-93AA-4721-87B5-073AA532FCD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18013CF7-E0A0-493B-A84A-D3F6A6F36F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DD001BCA-528B-4A65-9511-EFB5C2A0E8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1706060C-5744-4F58-985D-26CB53055D2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6671E1EC-13F6-4B9B-93A2-79C022EFEA3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522A247F-A94B-40EA-B83D-D9AC897AB77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B6FF1D04-9E04-4CBE-923A-43A92A333F1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92317157-A4B2-4AFF-9258-1ECFD2E7F0C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11D02A95-7AB7-42FB-900C-D17077770B0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AE621B68-EAD1-45AB-B125-C7223D99718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9C849331-955A-4DF5-A940-E80807BAF99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75440378-7071-44A6-97F8-E601FBEFFB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6AC1CA0E-00BC-4BAE-82FC-9137AED3748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13E83CC3-6A68-4C56-86C5-B0005D9B85A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0479787A-D0DC-4198-98AB-7F1C467329E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BAAFE483-8C04-482E-8534-48A7F01DA8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6EBCECB-433C-4F38-8E08-99DE25FEBD3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4E985A7-CD8A-40C5-820C-43F1CAAC97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4532DFAE-5EC4-459B-99A0-0246A355F3FE}"/>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82A52FA9-A08E-4065-81EF-BC6BC27EC2F4}"/>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E3E91031-344F-4B82-98C5-93DE95954391}"/>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53C9AB88-7957-475F-A727-80B13FDBBF2A}"/>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5A3E2B3E-44DE-402E-8583-A753468988D3}"/>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a:extLst>
            <a:ext uri="{FF2B5EF4-FFF2-40B4-BE49-F238E27FC236}">
              <a16:creationId xmlns:a16="http://schemas.microsoft.com/office/drawing/2014/main" id="{57D8EBD5-A54A-4E6B-8E6D-76CB8EF738E5}"/>
            </a:ext>
          </a:extLst>
        </xdr:cNvPr>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3B7EE934-21FC-456C-AC1F-279E6F3D7B5B}"/>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2738CE4E-FA3D-4BCD-BFCF-69BB309D7375}"/>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D8495D7A-1D4C-4884-8C86-7BDC36A4AA2C}"/>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7B0F8E85-FD24-4B86-81CB-2AFA8CEC6094}"/>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07A0A761-6A13-4E25-B02F-D37C7C713435}"/>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5BCAB01-FE14-4BEC-A350-C7D6C1F92E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6A6D95F-4DA6-4E88-9929-7FA46A0895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14383B3-1000-4595-9065-CB6A380ABA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133783E-6C45-4C3A-961E-2130825B7F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2D8341E-9205-41DC-B69C-87A112B849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58" name="楕円 357">
          <a:extLst>
            <a:ext uri="{FF2B5EF4-FFF2-40B4-BE49-F238E27FC236}">
              <a16:creationId xmlns:a16="http://schemas.microsoft.com/office/drawing/2014/main" id="{D2D24A55-CD79-4AD9-B443-07C1A4C361F0}"/>
            </a:ext>
          </a:extLst>
        </xdr:cNvPr>
        <xdr:cNvSpPr/>
      </xdr:nvSpPr>
      <xdr:spPr>
        <a:xfrm>
          <a:off x="10426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42653</xdr:rowOff>
    </xdr:from>
    <xdr:ext cx="469744" cy="259045"/>
    <xdr:sp macro="" textlink="">
      <xdr:nvSpPr>
        <xdr:cNvPr id="359" name="【公営住宅】&#10;一人当たり面積該当値テキスト">
          <a:extLst>
            <a:ext uri="{FF2B5EF4-FFF2-40B4-BE49-F238E27FC236}">
              <a16:creationId xmlns:a16="http://schemas.microsoft.com/office/drawing/2014/main" id="{3C8CDFDA-5362-4089-9B9A-C18AB29270D9}"/>
            </a:ext>
          </a:extLst>
        </xdr:cNvPr>
        <xdr:cNvSpPr txBox="1"/>
      </xdr:nvSpPr>
      <xdr:spPr>
        <a:xfrm>
          <a:off x="10515600" y="146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127726</xdr:rowOff>
    </xdr:from>
    <xdr:to>
      <xdr:col>50</xdr:col>
      <xdr:colOff>165100</xdr:colOff>
      <xdr:row>86</xdr:row>
      <xdr:rowOff>57876</xdr:rowOff>
    </xdr:to>
    <xdr:sp macro="" textlink="">
      <xdr:nvSpPr>
        <xdr:cNvPr id="360" name="楕円 359">
          <a:extLst>
            <a:ext uri="{FF2B5EF4-FFF2-40B4-BE49-F238E27FC236}">
              <a16:creationId xmlns:a16="http://schemas.microsoft.com/office/drawing/2014/main" id="{4B5A49FF-BD08-4425-A90D-199688C7616C}"/>
            </a:ext>
          </a:extLst>
        </xdr:cNvPr>
        <xdr:cNvSpPr/>
      </xdr:nvSpPr>
      <xdr:spPr>
        <a:xfrm>
          <a:off x="9588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7076</xdr:rowOff>
    </xdr:from>
    <xdr:to>
      <xdr:col>55</xdr:col>
      <xdr:colOff>0</xdr:colOff>
      <xdr:row>86</xdr:row>
      <xdr:rowOff>7076</xdr:rowOff>
    </xdr:to>
    <xdr:cxnSp macro="">
      <xdr:nvCxnSpPr>
        <xdr:cNvPr id="361" name="直線コネクタ 360">
          <a:extLst>
            <a:ext uri="{FF2B5EF4-FFF2-40B4-BE49-F238E27FC236}">
              <a16:creationId xmlns:a16="http://schemas.microsoft.com/office/drawing/2014/main" id="{6A6BF728-F78F-4E24-BB48-6C32F24D9946}"/>
            </a:ext>
          </a:extLst>
        </xdr:cNvPr>
        <xdr:cNvCxnSpPr/>
      </xdr:nvCxnSpPr>
      <xdr:spPr>
        <a:xfrm>
          <a:off x="9639300" y="147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127726</xdr:rowOff>
    </xdr:from>
    <xdr:to>
      <xdr:col>46</xdr:col>
      <xdr:colOff>38100</xdr:colOff>
      <xdr:row>86</xdr:row>
      <xdr:rowOff>57876</xdr:rowOff>
    </xdr:to>
    <xdr:sp macro="" textlink="">
      <xdr:nvSpPr>
        <xdr:cNvPr id="362" name="楕円 361">
          <a:extLst>
            <a:ext uri="{FF2B5EF4-FFF2-40B4-BE49-F238E27FC236}">
              <a16:creationId xmlns:a16="http://schemas.microsoft.com/office/drawing/2014/main" id="{C6090D4A-782C-43F2-9367-77FF4D58C9C7}"/>
            </a:ext>
          </a:extLst>
        </xdr:cNvPr>
        <xdr:cNvSpPr/>
      </xdr:nvSpPr>
      <xdr:spPr>
        <a:xfrm>
          <a:off x="8699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7076</xdr:rowOff>
    </xdr:from>
    <xdr:to>
      <xdr:col>50</xdr:col>
      <xdr:colOff>114300</xdr:colOff>
      <xdr:row>86</xdr:row>
      <xdr:rowOff>7076</xdr:rowOff>
    </xdr:to>
    <xdr:cxnSp macro="">
      <xdr:nvCxnSpPr>
        <xdr:cNvPr id="363" name="直線コネクタ 362">
          <a:extLst>
            <a:ext uri="{FF2B5EF4-FFF2-40B4-BE49-F238E27FC236}">
              <a16:creationId xmlns:a16="http://schemas.microsoft.com/office/drawing/2014/main" id="{1D4C5E92-952A-4D15-BA7C-70DECDB05047}"/>
            </a:ext>
          </a:extLst>
        </xdr:cNvPr>
        <xdr:cNvCxnSpPr/>
      </xdr:nvCxnSpPr>
      <xdr:spPr>
        <a:xfrm>
          <a:off x="8750300" y="147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127726</xdr:rowOff>
    </xdr:from>
    <xdr:to>
      <xdr:col>41</xdr:col>
      <xdr:colOff>101600</xdr:colOff>
      <xdr:row>86</xdr:row>
      <xdr:rowOff>57876</xdr:rowOff>
    </xdr:to>
    <xdr:sp macro="" textlink="">
      <xdr:nvSpPr>
        <xdr:cNvPr id="364" name="楕円 363">
          <a:extLst>
            <a:ext uri="{FF2B5EF4-FFF2-40B4-BE49-F238E27FC236}">
              <a16:creationId xmlns:a16="http://schemas.microsoft.com/office/drawing/2014/main" id="{1FD6AFA8-A979-44B3-B554-B617B97FFEC1}"/>
            </a:ext>
          </a:extLst>
        </xdr:cNvPr>
        <xdr:cNvSpPr/>
      </xdr:nvSpPr>
      <xdr:spPr>
        <a:xfrm>
          <a:off x="7810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7076</xdr:rowOff>
    </xdr:from>
    <xdr:to>
      <xdr:col>45</xdr:col>
      <xdr:colOff>177800</xdr:colOff>
      <xdr:row>86</xdr:row>
      <xdr:rowOff>7076</xdr:rowOff>
    </xdr:to>
    <xdr:cxnSp macro="">
      <xdr:nvCxnSpPr>
        <xdr:cNvPr id="365" name="直線コネクタ 364">
          <a:extLst>
            <a:ext uri="{FF2B5EF4-FFF2-40B4-BE49-F238E27FC236}">
              <a16:creationId xmlns:a16="http://schemas.microsoft.com/office/drawing/2014/main" id="{66B7786E-CA0D-491D-AFEF-2E341963A8D9}"/>
            </a:ext>
          </a:extLst>
        </xdr:cNvPr>
        <xdr:cNvCxnSpPr/>
      </xdr:nvCxnSpPr>
      <xdr:spPr>
        <a:xfrm>
          <a:off x="7861300" y="147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126093</xdr:rowOff>
    </xdr:from>
    <xdr:to>
      <xdr:col>36</xdr:col>
      <xdr:colOff>165100</xdr:colOff>
      <xdr:row>86</xdr:row>
      <xdr:rowOff>56243</xdr:rowOff>
    </xdr:to>
    <xdr:sp macro="" textlink="">
      <xdr:nvSpPr>
        <xdr:cNvPr id="366" name="楕円 365">
          <a:extLst>
            <a:ext uri="{FF2B5EF4-FFF2-40B4-BE49-F238E27FC236}">
              <a16:creationId xmlns:a16="http://schemas.microsoft.com/office/drawing/2014/main" id="{5A933DBC-6C98-4BD5-898D-F07E4F75FDE4}"/>
            </a:ext>
          </a:extLst>
        </xdr:cNvPr>
        <xdr:cNvSpPr/>
      </xdr:nvSpPr>
      <xdr:spPr>
        <a:xfrm>
          <a:off x="692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5443</xdr:rowOff>
    </xdr:from>
    <xdr:to>
      <xdr:col>41</xdr:col>
      <xdr:colOff>50800</xdr:colOff>
      <xdr:row>86</xdr:row>
      <xdr:rowOff>7076</xdr:rowOff>
    </xdr:to>
    <xdr:cxnSp macro="">
      <xdr:nvCxnSpPr>
        <xdr:cNvPr id="367" name="直線コネクタ 366">
          <a:extLst>
            <a:ext uri="{FF2B5EF4-FFF2-40B4-BE49-F238E27FC236}">
              <a16:creationId xmlns:a16="http://schemas.microsoft.com/office/drawing/2014/main" id="{7EECA9A4-F347-42A7-B186-E4881649211B}"/>
            </a:ext>
          </a:extLst>
        </xdr:cNvPr>
        <xdr:cNvCxnSpPr/>
      </xdr:nvCxnSpPr>
      <xdr:spPr>
        <a:xfrm>
          <a:off x="6972300" y="147501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a:extLst>
            <a:ext uri="{FF2B5EF4-FFF2-40B4-BE49-F238E27FC236}">
              <a16:creationId xmlns:a16="http://schemas.microsoft.com/office/drawing/2014/main" id="{784E14D6-8468-4FA9-99AC-2FB458975161}"/>
            </a:ext>
          </a:extLst>
        </xdr:cNvPr>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a:extLst>
            <a:ext uri="{FF2B5EF4-FFF2-40B4-BE49-F238E27FC236}">
              <a16:creationId xmlns:a16="http://schemas.microsoft.com/office/drawing/2014/main" id="{706E3F19-422E-4E7A-919B-82FE4A1C04CB}"/>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a:extLst>
            <a:ext uri="{FF2B5EF4-FFF2-40B4-BE49-F238E27FC236}">
              <a16:creationId xmlns:a16="http://schemas.microsoft.com/office/drawing/2014/main" id="{31799862-78AC-4CB9-B476-16B68635E5E2}"/>
            </a:ext>
          </a:extLst>
        </xdr:cNvPr>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a:extLst>
            <a:ext uri="{FF2B5EF4-FFF2-40B4-BE49-F238E27FC236}">
              <a16:creationId xmlns:a16="http://schemas.microsoft.com/office/drawing/2014/main" id="{AF612BD4-8E14-4025-8D87-8E92E90002AB}"/>
            </a:ext>
          </a:extLst>
        </xdr:cNvPr>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49003</xdr:rowOff>
    </xdr:from>
    <xdr:ext cx="469744" cy="259045"/>
    <xdr:sp macro="" textlink="">
      <xdr:nvSpPr>
        <xdr:cNvPr id="372" name="n_1mainValue【公営住宅】&#10;一人当たり面積">
          <a:extLst>
            <a:ext uri="{FF2B5EF4-FFF2-40B4-BE49-F238E27FC236}">
              <a16:creationId xmlns:a16="http://schemas.microsoft.com/office/drawing/2014/main" id="{6588AE7F-CCAB-4246-95C5-4F3B96C3BCD7}"/>
            </a:ext>
          </a:extLst>
        </xdr:cNvPr>
        <xdr:cNvSpPr txBox="1"/>
      </xdr:nvSpPr>
      <xdr:spPr>
        <a:xfrm>
          <a:off x="9391727" y="14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49003</xdr:rowOff>
    </xdr:from>
    <xdr:ext cx="469744" cy="259045"/>
    <xdr:sp macro="" textlink="">
      <xdr:nvSpPr>
        <xdr:cNvPr id="373" name="n_2mainValue【公営住宅】&#10;一人当たり面積">
          <a:extLst>
            <a:ext uri="{FF2B5EF4-FFF2-40B4-BE49-F238E27FC236}">
              <a16:creationId xmlns:a16="http://schemas.microsoft.com/office/drawing/2014/main" id="{4DAB41DA-1833-49A3-9EC7-2DAA47574FE2}"/>
            </a:ext>
          </a:extLst>
        </xdr:cNvPr>
        <xdr:cNvSpPr txBox="1"/>
      </xdr:nvSpPr>
      <xdr:spPr>
        <a:xfrm>
          <a:off x="8515427" y="14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49003</xdr:rowOff>
    </xdr:from>
    <xdr:ext cx="469744" cy="259045"/>
    <xdr:sp macro="" textlink="">
      <xdr:nvSpPr>
        <xdr:cNvPr id="374" name="n_3mainValue【公営住宅】&#10;一人当たり面積">
          <a:extLst>
            <a:ext uri="{FF2B5EF4-FFF2-40B4-BE49-F238E27FC236}">
              <a16:creationId xmlns:a16="http://schemas.microsoft.com/office/drawing/2014/main" id="{BA72F165-A714-45AA-8490-A5418BA391D7}"/>
            </a:ext>
          </a:extLst>
        </xdr:cNvPr>
        <xdr:cNvSpPr txBox="1"/>
      </xdr:nvSpPr>
      <xdr:spPr>
        <a:xfrm>
          <a:off x="7626427" y="14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375" name="n_4mainValue【公営住宅】&#10;一人当たり面積">
          <a:extLst>
            <a:ext uri="{FF2B5EF4-FFF2-40B4-BE49-F238E27FC236}">
              <a16:creationId xmlns:a16="http://schemas.microsoft.com/office/drawing/2014/main" id="{11C4FBA2-1C96-4E5C-B127-D9AD060717EB}"/>
            </a:ext>
          </a:extLst>
        </xdr:cNvPr>
        <xdr:cNvSpPr txBox="1"/>
      </xdr:nvSpPr>
      <xdr:spPr>
        <a:xfrm>
          <a:off x="6737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DFEBEFB-7661-4DD5-AB5A-7A59E44AE0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E6ADDC16-09AC-41B3-AFD4-3CB2F53491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84F8EA84-F944-4A7E-BA3D-32C354C331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332B037E-66BB-407F-873F-D3699CF6B4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177B1413-6A22-4A45-8694-8FD5CFBEFB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F95DEC6E-C9F8-4E24-97EB-DAAFE08B67A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9974CFC5-2248-455B-B450-105E1876FB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7D089618-4801-4E9D-9EC5-5FE6849C03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406BD9C-B0BF-47C8-AF4F-D8325E142A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E291B655-D3E4-4F9D-A3F3-4158F9527C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308FE45-26F2-4FFB-A9BD-7FA0798954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A41552F0-BD0A-4574-94F3-C62E3B35CA9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311EE3F8-9465-4AE3-8D0D-F443FBFBFA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549EFE40-6B68-4A03-AF90-1209AF0057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6AB124F8-3177-4AAD-8475-72F39BA7B8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DCE1D587-01B8-4CAD-BD64-ADD14185941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B197D1DA-2F39-4207-9BE6-C42504ED78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753EFA20-0F09-4134-A7FA-25C6B823AC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84E02852-80A9-4474-A85B-1C356E6011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13D28132-08B1-4D34-8795-F525B0970C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9514487-C709-484C-A4B9-81A9BC32DC0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E687C6F-FA45-454A-B3A8-75A494739F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93C992BA-C53B-4B8A-A4C1-B6746FBA57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9A3656CF-0A82-4B17-8C2D-E77BE8E3998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D4276120-87D0-4FEC-84DF-B6EFDFA76D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F80089DF-A95F-4147-8228-DFA5AD7EF5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ED0A94EA-5C88-4FB6-9735-D72C4219A65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43E544F7-C4F9-4612-9D2B-53C572DBCEB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59D70E76-8043-4EB2-AE8D-41FFFD7E2575}"/>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97DD8BBE-65AB-404A-8105-D75CF0FEC5A7}"/>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CBECC3B0-6F23-44BD-86D6-75E598E1625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4E51831D-2F2B-44EB-A877-E68CBC6CD568}"/>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FD40DDC3-F0AF-455A-BBC8-D7D512BC6C46}"/>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2F59CCF4-9A3A-47E2-B06A-2454B582608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62407CE5-BC0C-4C47-B7C5-66C54D46858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F30EB0C0-10FC-4180-9552-A2BCDD7478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E5534F5D-8465-4AAA-B445-AFBB51DA2A0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3106960C-811E-4110-9696-3416F53C4F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33CC0816-C4CD-45A2-94DB-F189A695DBF7}"/>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A95C59E-455A-4137-AD00-8FCDC2F109D9}"/>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9B20A258-556F-4819-A4CA-0345FB7CAB56}"/>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C6C8B395-42D6-42A5-9C37-873EBD290A5B}"/>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AE041C56-6306-47D3-9CA1-15FC0F4D95C8}"/>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D6B9CC59-AED3-40A4-94C1-73ABA93B886F}"/>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84C1E515-37C0-4E51-858D-1035219C4582}"/>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DE50D067-B0FE-446F-A5CA-E7BC18A52ADB}"/>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EAB304CC-E4BD-4879-A2CF-71B68D9B3FBA}"/>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9519A6B8-029D-4573-BB87-2ED553E287F3}"/>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6EB0325B-0CD2-4EAF-A657-38A2E74DDE2C}"/>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55A9B276-8822-44E4-9AE7-EA4D2329530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A218E63-4E9E-4EAB-8AFE-29B80C4BC5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FC1662C-A390-469D-83ED-637CBC3A326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468B55F-322C-4C81-8061-A2E51F19BA1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48711D6-C691-4105-911C-BE48F0B99A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100838</xdr:rowOff>
    </xdr:from>
    <xdr:to>
      <xdr:col>85</xdr:col>
      <xdr:colOff>177800</xdr:colOff>
      <xdr:row>37</xdr:row>
      <xdr:rowOff>30988</xdr:rowOff>
    </xdr:to>
    <xdr:sp macro="" textlink="">
      <xdr:nvSpPr>
        <xdr:cNvPr id="430" name="楕円 429">
          <a:extLst>
            <a:ext uri="{FF2B5EF4-FFF2-40B4-BE49-F238E27FC236}">
              <a16:creationId xmlns:a16="http://schemas.microsoft.com/office/drawing/2014/main" id="{BF876A42-6A11-46B4-95C5-4180B37937D2}"/>
            </a:ext>
          </a:extLst>
        </xdr:cNvPr>
        <xdr:cNvSpPr/>
      </xdr:nvSpPr>
      <xdr:spPr>
        <a:xfrm>
          <a:off x="162687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123715</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C125A0F-080E-4C68-8198-AC2DA9EBD87A}"/>
            </a:ext>
          </a:extLst>
        </xdr:cNvPr>
        <xdr:cNvSpPr txBox="1"/>
      </xdr:nvSpPr>
      <xdr:spPr>
        <a:xfrm>
          <a:off x="16357600" y="612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107696</xdr:rowOff>
    </xdr:from>
    <xdr:to>
      <xdr:col>81</xdr:col>
      <xdr:colOff>101600</xdr:colOff>
      <xdr:row>36</xdr:row>
      <xdr:rowOff>37846</xdr:rowOff>
    </xdr:to>
    <xdr:sp macro="" textlink="">
      <xdr:nvSpPr>
        <xdr:cNvPr id="432" name="楕円 431">
          <a:extLst>
            <a:ext uri="{FF2B5EF4-FFF2-40B4-BE49-F238E27FC236}">
              <a16:creationId xmlns:a16="http://schemas.microsoft.com/office/drawing/2014/main" id="{188367D6-6333-47BA-AA7A-0722066E4626}"/>
            </a:ext>
          </a:extLst>
        </xdr:cNvPr>
        <xdr:cNvSpPr/>
      </xdr:nvSpPr>
      <xdr:spPr>
        <a:xfrm>
          <a:off x="15430500" y="6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158496</xdr:rowOff>
    </xdr:from>
    <xdr:to>
      <xdr:col>85</xdr:col>
      <xdr:colOff>127000</xdr:colOff>
      <xdr:row>36</xdr:row>
      <xdr:rowOff>151638</xdr:rowOff>
    </xdr:to>
    <xdr:cxnSp macro="">
      <xdr:nvCxnSpPr>
        <xdr:cNvPr id="433" name="直線コネクタ 432">
          <a:extLst>
            <a:ext uri="{FF2B5EF4-FFF2-40B4-BE49-F238E27FC236}">
              <a16:creationId xmlns:a16="http://schemas.microsoft.com/office/drawing/2014/main" id="{3CC27446-E823-4603-A942-051021D9E74A}"/>
            </a:ext>
          </a:extLst>
        </xdr:cNvPr>
        <xdr:cNvCxnSpPr/>
      </xdr:nvCxnSpPr>
      <xdr:spPr>
        <a:xfrm>
          <a:off x="15481300" y="615924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20828</xdr:rowOff>
    </xdr:from>
    <xdr:to>
      <xdr:col>76</xdr:col>
      <xdr:colOff>165100</xdr:colOff>
      <xdr:row>38</xdr:row>
      <xdr:rowOff>122428</xdr:rowOff>
    </xdr:to>
    <xdr:sp macro="" textlink="">
      <xdr:nvSpPr>
        <xdr:cNvPr id="434" name="楕円 433">
          <a:extLst>
            <a:ext uri="{FF2B5EF4-FFF2-40B4-BE49-F238E27FC236}">
              <a16:creationId xmlns:a16="http://schemas.microsoft.com/office/drawing/2014/main" id="{7D651011-0EDC-4FBF-B473-505508511358}"/>
            </a:ext>
          </a:extLst>
        </xdr:cNvPr>
        <xdr:cNvSpPr/>
      </xdr:nvSpPr>
      <xdr:spPr>
        <a:xfrm>
          <a:off x="14541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158496</xdr:rowOff>
    </xdr:from>
    <xdr:to>
      <xdr:col>81</xdr:col>
      <xdr:colOff>50800</xdr:colOff>
      <xdr:row>38</xdr:row>
      <xdr:rowOff>71628</xdr:rowOff>
    </xdr:to>
    <xdr:cxnSp macro="">
      <xdr:nvCxnSpPr>
        <xdr:cNvPr id="435" name="直線コネクタ 434">
          <a:extLst>
            <a:ext uri="{FF2B5EF4-FFF2-40B4-BE49-F238E27FC236}">
              <a16:creationId xmlns:a16="http://schemas.microsoft.com/office/drawing/2014/main" id="{95D2E8B5-5F65-4C4E-A8F0-0490858F5721}"/>
            </a:ext>
          </a:extLst>
        </xdr:cNvPr>
        <xdr:cNvCxnSpPr/>
      </xdr:nvCxnSpPr>
      <xdr:spPr>
        <a:xfrm flipV="1">
          <a:off x="14592300" y="6159246"/>
          <a:ext cx="889000" cy="4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6" name="楕円 435">
          <a:extLst>
            <a:ext uri="{FF2B5EF4-FFF2-40B4-BE49-F238E27FC236}">
              <a16:creationId xmlns:a16="http://schemas.microsoft.com/office/drawing/2014/main" id="{30E4266A-FA08-4EAA-B644-E03BC144B6E6}"/>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71628</xdr:rowOff>
    </xdr:to>
    <xdr:cxnSp macro="">
      <xdr:nvCxnSpPr>
        <xdr:cNvPr id="437" name="直線コネクタ 436">
          <a:extLst>
            <a:ext uri="{FF2B5EF4-FFF2-40B4-BE49-F238E27FC236}">
              <a16:creationId xmlns:a16="http://schemas.microsoft.com/office/drawing/2014/main" id="{990AE71C-1817-48B0-BE08-5EA627717CED}"/>
            </a:ext>
          </a:extLst>
        </xdr:cNvPr>
        <xdr:cNvCxnSpPr/>
      </xdr:nvCxnSpPr>
      <xdr:spPr>
        <a:xfrm>
          <a:off x="13703300" y="65341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84836</xdr:rowOff>
    </xdr:from>
    <xdr:to>
      <xdr:col>67</xdr:col>
      <xdr:colOff>101600</xdr:colOff>
      <xdr:row>38</xdr:row>
      <xdr:rowOff>14986</xdr:rowOff>
    </xdr:to>
    <xdr:sp macro="" textlink="">
      <xdr:nvSpPr>
        <xdr:cNvPr id="438" name="楕円 437">
          <a:extLst>
            <a:ext uri="{FF2B5EF4-FFF2-40B4-BE49-F238E27FC236}">
              <a16:creationId xmlns:a16="http://schemas.microsoft.com/office/drawing/2014/main" id="{DC537D51-9B80-44BB-8EC9-9134726C6DA5}"/>
            </a:ext>
          </a:extLst>
        </xdr:cNvPr>
        <xdr:cNvSpPr/>
      </xdr:nvSpPr>
      <xdr:spPr>
        <a:xfrm>
          <a:off x="12763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135636</xdr:rowOff>
    </xdr:from>
    <xdr:to>
      <xdr:col>71</xdr:col>
      <xdr:colOff>177800</xdr:colOff>
      <xdr:row>38</xdr:row>
      <xdr:rowOff>19050</xdr:rowOff>
    </xdr:to>
    <xdr:cxnSp macro="">
      <xdr:nvCxnSpPr>
        <xdr:cNvPr id="439" name="直線コネクタ 438">
          <a:extLst>
            <a:ext uri="{FF2B5EF4-FFF2-40B4-BE49-F238E27FC236}">
              <a16:creationId xmlns:a16="http://schemas.microsoft.com/office/drawing/2014/main" id="{24572FA0-A6F1-4664-B0C6-ECEE10595F8C}"/>
            </a:ext>
          </a:extLst>
        </xdr:cNvPr>
        <xdr:cNvCxnSpPr/>
      </xdr:nvCxnSpPr>
      <xdr:spPr>
        <a:xfrm>
          <a:off x="12814300" y="647928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BB7AAEA6-A4DD-4EF5-9994-2539117C0363}"/>
            </a:ext>
          </a:extLst>
        </xdr:cNvPr>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621BDDB1-E583-4C53-B2E2-69B1E0584B0F}"/>
            </a:ext>
          </a:extLst>
        </xdr:cNvPr>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D5CD8730-6276-4908-96AE-7467ECAE7FBA}"/>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131DA423-3498-44E2-9AAE-D089CDDEA2E5}"/>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54373</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371B7543-CFEF-45AB-9AAB-BE7789E4C9E0}"/>
            </a:ext>
          </a:extLst>
        </xdr:cNvPr>
        <xdr:cNvSpPr txBox="1"/>
      </xdr:nvSpPr>
      <xdr:spPr>
        <a:xfrm>
          <a:off x="15266044" y="588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138955</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DD0ACA19-278B-467A-A29E-B7B2F3B59EB3}"/>
            </a:ext>
          </a:extLst>
        </xdr:cNvPr>
        <xdr:cNvSpPr txBox="1"/>
      </xdr:nvSpPr>
      <xdr:spPr>
        <a:xfrm>
          <a:off x="14389744"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6E6D17A9-1030-4AF0-AAFE-1B662E537A36}"/>
            </a:ext>
          </a:extLst>
        </xdr:cNvPr>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31513</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4EC251F1-9E05-49DD-8868-9894A298902C}"/>
            </a:ext>
          </a:extLst>
        </xdr:cNvPr>
        <xdr:cNvSpPr txBox="1"/>
      </xdr:nvSpPr>
      <xdr:spPr>
        <a:xfrm>
          <a:off x="12611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FE4057BC-FA0A-43E5-AA54-6B862F63B49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F5E176C5-3C6B-4CF8-A444-9AF8E6E4EBF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B2BA40DB-B3FF-4F95-B386-D3AF9FBBE4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E73FA9E5-9777-44F4-8C80-CA99789FF3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5C283B87-B085-45CE-B1B1-DA0CF84002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7E5F7C91-E1E3-40F9-A8BA-3572761BAA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B16E4D9B-FFD9-4F4A-B55B-92FE5E5751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D54D1B6-AA8F-42AC-852D-4EA761B0BE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7BCEFF7C-F8D1-4A37-928F-FB9B7ED264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10541160-6692-412B-9243-6F114E9F45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60869670-8D4E-435C-BD16-D7358EF941A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7A502A2F-8993-4AB2-9F14-B6268E88BFA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15F433AB-BA06-4BAF-B8D9-7387A2CEFBE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2FF9A70D-579E-4D2B-AF5D-A2983469EDE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BD397ABA-1998-4C6D-88DD-3EAC8838254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CC14AB91-5DB9-442D-96E2-4BA1293BFEA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AD735739-623D-4035-8C38-C66258951DD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CD2F88E9-4B6B-42A1-9E48-2D3DC9220D8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2541B38B-3349-4571-85B2-2FA27EE870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B2EFA881-449B-425B-90B8-6DD8A3B990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DEAAFBE5-592F-4314-B74F-089D343075D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886915A7-9125-4DBD-9E32-0F0F53F3564A}"/>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68BCC995-591B-4F1A-BDE0-3E17A6738627}"/>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753924D7-2282-4F6B-8AAF-A9C62D2ECC7D}"/>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D7A193D0-F948-4B24-98A1-D92AC4B38854}"/>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A4C7B855-C168-4617-B8BB-A89612460CF7}"/>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AA1B85E0-A819-46F8-A040-1704D58FE70B}"/>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144BDB5B-1672-4201-B97F-58A07559D23B}"/>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F9CA1EBF-5834-4EA3-A71A-5CC9D4327440}"/>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03150996-9EA0-49AD-880F-A388400B06CE}"/>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1733926C-3C2E-4DA0-9F7F-D9DA2E9577DF}"/>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BED8C916-E1F4-46D6-ABC4-6915D5964271}"/>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A3DEF3BD-8698-49AA-92EE-4A9B43A31B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DD13C816-D3AC-4C7D-B876-65B35E760B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4668A24-C2D6-4A23-9DDB-9228D6D795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EAB5C65-301E-4E44-85C0-E2F66D481B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6F6C0CC-D84F-4F57-A8C3-8C2124B3C9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85" name="楕円 484">
          <a:extLst>
            <a:ext uri="{FF2B5EF4-FFF2-40B4-BE49-F238E27FC236}">
              <a16:creationId xmlns:a16="http://schemas.microsoft.com/office/drawing/2014/main" id="{B83C3909-782E-4EF2-BE5C-9C6B4638D15A}"/>
            </a:ext>
          </a:extLst>
        </xdr:cNvPr>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590E3881-4714-4A6F-8744-6E25A655E464}"/>
            </a:ext>
          </a:extLst>
        </xdr:cNvPr>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487" name="楕円 486">
          <a:extLst>
            <a:ext uri="{FF2B5EF4-FFF2-40B4-BE49-F238E27FC236}">
              <a16:creationId xmlns:a16="http://schemas.microsoft.com/office/drawing/2014/main" id="{27524801-CCF3-4668-A6FE-3F540E2BAAED}"/>
            </a:ext>
          </a:extLst>
        </xdr:cNvPr>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85344</xdr:rowOff>
    </xdr:to>
    <xdr:cxnSp macro="">
      <xdr:nvCxnSpPr>
        <xdr:cNvPr id="488" name="直線コネクタ 487">
          <a:extLst>
            <a:ext uri="{FF2B5EF4-FFF2-40B4-BE49-F238E27FC236}">
              <a16:creationId xmlns:a16="http://schemas.microsoft.com/office/drawing/2014/main" id="{667EDF27-509A-4CC7-BED7-CD10E7E483F6}"/>
            </a:ext>
          </a:extLst>
        </xdr:cNvPr>
        <xdr:cNvCxnSpPr/>
      </xdr:nvCxnSpPr>
      <xdr:spPr>
        <a:xfrm>
          <a:off x="21323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89" name="楕円 488">
          <a:extLst>
            <a:ext uri="{FF2B5EF4-FFF2-40B4-BE49-F238E27FC236}">
              <a16:creationId xmlns:a16="http://schemas.microsoft.com/office/drawing/2014/main" id="{A5820B5A-648B-47DA-B676-1CEDD869B907}"/>
            </a:ext>
          </a:extLst>
        </xdr:cNvPr>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131064</xdr:rowOff>
    </xdr:to>
    <xdr:cxnSp macro="">
      <xdr:nvCxnSpPr>
        <xdr:cNvPr id="490" name="直線コネクタ 489">
          <a:extLst>
            <a:ext uri="{FF2B5EF4-FFF2-40B4-BE49-F238E27FC236}">
              <a16:creationId xmlns:a16="http://schemas.microsoft.com/office/drawing/2014/main" id="{163B4117-7068-4F8C-8FF9-861276675D83}"/>
            </a:ext>
          </a:extLst>
        </xdr:cNvPr>
        <xdr:cNvCxnSpPr/>
      </xdr:nvCxnSpPr>
      <xdr:spPr>
        <a:xfrm flipV="1">
          <a:off x="20434300" y="6943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91" name="楕円 490">
          <a:extLst>
            <a:ext uri="{FF2B5EF4-FFF2-40B4-BE49-F238E27FC236}">
              <a16:creationId xmlns:a16="http://schemas.microsoft.com/office/drawing/2014/main" id="{8A463F0D-C868-483B-8542-2BFDA4829BDC}"/>
            </a:ext>
          </a:extLst>
        </xdr:cNvPr>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131064</xdr:rowOff>
    </xdr:to>
    <xdr:cxnSp macro="">
      <xdr:nvCxnSpPr>
        <xdr:cNvPr id="492" name="直線コネクタ 491">
          <a:extLst>
            <a:ext uri="{FF2B5EF4-FFF2-40B4-BE49-F238E27FC236}">
              <a16:creationId xmlns:a16="http://schemas.microsoft.com/office/drawing/2014/main" id="{65B2C9AA-7754-4EDA-B866-8228AA98FC11}"/>
            </a:ext>
          </a:extLst>
        </xdr:cNvPr>
        <xdr:cNvCxnSpPr/>
      </xdr:nvCxnSpPr>
      <xdr:spPr>
        <a:xfrm>
          <a:off x="19545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93" name="楕円 492">
          <a:extLst>
            <a:ext uri="{FF2B5EF4-FFF2-40B4-BE49-F238E27FC236}">
              <a16:creationId xmlns:a16="http://schemas.microsoft.com/office/drawing/2014/main" id="{2318ADEC-C818-48C6-A04D-3A8B73E75A0B}"/>
            </a:ext>
          </a:extLst>
        </xdr:cNvPr>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131064</xdr:rowOff>
    </xdr:to>
    <xdr:cxnSp macro="">
      <xdr:nvCxnSpPr>
        <xdr:cNvPr id="494" name="直線コネクタ 493">
          <a:extLst>
            <a:ext uri="{FF2B5EF4-FFF2-40B4-BE49-F238E27FC236}">
              <a16:creationId xmlns:a16="http://schemas.microsoft.com/office/drawing/2014/main" id="{0036B591-26E3-4C47-A16C-5819B382DCC8}"/>
            </a:ext>
          </a:extLst>
        </xdr:cNvPr>
        <xdr:cNvCxnSpPr/>
      </xdr:nvCxnSpPr>
      <xdr:spPr>
        <a:xfrm>
          <a:off x="18656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7BD5FE17-A75A-4C2C-9D8F-0A0953A7966E}"/>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6409D039-D409-487D-BEF7-DC0C71B5F7E6}"/>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2D67C17A-7E72-4DE5-A754-DC74494B09A5}"/>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631122B4-E4B4-410B-92F4-CCE1CE4592AA}"/>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AEDF3951-119B-47C0-B693-118AB3DCACA8}"/>
            </a:ext>
          </a:extLst>
        </xdr:cNvPr>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18B4C165-A553-40A9-966E-61625ACEC637}"/>
            </a:ext>
          </a:extLst>
        </xdr:cNvPr>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AC27926E-2198-4A85-81E3-909F4185C190}"/>
            </a:ext>
          </a:extLst>
        </xdr:cNvPr>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22E3F17-4426-4338-B18A-D5991CAC272E}"/>
            </a:ext>
          </a:extLst>
        </xdr:cNvPr>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DB305F57-680E-4D78-9709-02EF940B53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DE63AF6E-D9D5-4C3E-B8A8-815DA70830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37F37C08-CB3E-4A85-B679-8923330CC6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58E9FDAE-A4CE-45E3-BF49-6976D1DBEF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8A8879C6-B3BC-4834-B01F-DAD84C3080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296C7579-01E4-4B13-9126-0FF6A2451F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2BF8BCE9-182F-49D3-8DAD-6D65C46286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20770596-E3D2-4C11-B885-2664046ED8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A85D6CCE-A9B0-4A6B-BBCA-5418FF6828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35C2F350-5509-4A91-A66E-C03692D4E0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83523A54-EBE1-4F8A-AEBB-88CEB81556B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2B64AF92-6638-460D-800B-8F7BF3FB87F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76370CE8-8E89-4B1B-9771-A9C4C05C33B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6AE96C2F-CF94-4E71-B91B-B9F3E5153E1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835FF812-FEEE-490E-BDAB-0168BB5D907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7BD84593-260C-4F4E-A224-A8098684C7D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4AE5EAA1-4DC9-4E57-A32A-EAE52BE78EC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AFA04225-A152-48E2-8436-6565B83DBA9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9F27AD65-DE61-4CDE-92A8-C825A831C50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A918675D-7BBA-4648-9935-41E3ABD1300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D9A41719-C2D1-43A8-A70E-FCAB63E963B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C97EF22A-526D-4C66-B997-CC39D0861E7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C08C88E0-5F2D-4E98-94A2-065A62EBF9F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16F2975A-260A-4C37-8A81-BFA663350E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FA4E2F64-C32E-42F7-B296-131CC405D1C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CD08CE42-522B-4EA9-9616-A07EB18903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7802716B-E207-4455-AFAF-47B34E4F92F4}"/>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B77D71A0-8E10-4447-8F54-AB55A9D11656}"/>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43D1E8E1-EC38-46D0-B3F9-EF1FD2B5DE79}"/>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1C553F58-0FA4-44FA-94C5-2EF2CC89F21D}"/>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B277CB40-50CA-46D5-BE06-37FA91D0C25B}"/>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387901AB-E9C3-4482-A491-C424F57A04AD}"/>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85E3721D-AE66-4D5B-8EE4-1A450DE52A27}"/>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A8FAB17C-50FA-4874-9F6C-4B2F1057F258}"/>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B6A51C6F-14CC-4244-9438-0264E7D9D502}"/>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1CEFEF37-D956-4D46-95B9-DC5F98DD97EA}"/>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88EAB83A-EDE9-43C4-9335-923DB2EA5B4C}"/>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B96118A-B82D-49A4-BBB7-41CA02AE2C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34959B88-33D1-4551-9E01-2F020E7B89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37CC7D9-F7BF-4E22-B708-93EAC0F88E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E8923B2-98FA-4484-8BA2-621B6EB3FCE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8AF68FB-9EE3-4CB1-8328-1A44A84B40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xdr:rowOff>
    </xdr:from>
    <xdr:to>
      <xdr:col>85</xdr:col>
      <xdr:colOff>177800</xdr:colOff>
      <xdr:row>61</xdr:row>
      <xdr:rowOff>114481</xdr:rowOff>
    </xdr:to>
    <xdr:sp macro="" textlink="">
      <xdr:nvSpPr>
        <xdr:cNvPr id="545" name="楕円 544">
          <a:extLst>
            <a:ext uri="{FF2B5EF4-FFF2-40B4-BE49-F238E27FC236}">
              <a16:creationId xmlns:a16="http://schemas.microsoft.com/office/drawing/2014/main" id="{3A683FE9-D9D0-47D5-A6CC-B62A52E1395F}"/>
            </a:ext>
          </a:extLst>
        </xdr:cNvPr>
        <xdr:cNvSpPr/>
      </xdr:nvSpPr>
      <xdr:spPr>
        <a:xfrm>
          <a:off x="16268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162758</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4869EBB6-9103-4724-95A8-BCB737A49428}"/>
            </a:ext>
          </a:extLst>
        </xdr:cNvPr>
        <xdr:cNvSpPr txBox="1"/>
      </xdr:nvSpPr>
      <xdr:spPr>
        <a:xfrm>
          <a:off x="16357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47" name="楕円 546">
          <a:extLst>
            <a:ext uri="{FF2B5EF4-FFF2-40B4-BE49-F238E27FC236}">
              <a16:creationId xmlns:a16="http://schemas.microsoft.com/office/drawing/2014/main" id="{60779054-0873-43AF-9912-40F15BDA1E77}"/>
            </a:ext>
          </a:extLst>
        </xdr:cNvPr>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63681</xdr:rowOff>
    </xdr:to>
    <xdr:cxnSp macro="">
      <xdr:nvCxnSpPr>
        <xdr:cNvPr id="548" name="直線コネクタ 547">
          <a:extLst>
            <a:ext uri="{FF2B5EF4-FFF2-40B4-BE49-F238E27FC236}">
              <a16:creationId xmlns:a16="http://schemas.microsoft.com/office/drawing/2014/main" id="{DDED7233-ECB5-4072-8ED1-0FCEAA9090EE}"/>
            </a:ext>
          </a:extLst>
        </xdr:cNvPr>
        <xdr:cNvCxnSpPr/>
      </xdr:nvCxnSpPr>
      <xdr:spPr>
        <a:xfrm>
          <a:off x="15481300" y="104894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115751</xdr:rowOff>
    </xdr:from>
    <xdr:to>
      <xdr:col>76</xdr:col>
      <xdr:colOff>165100</xdr:colOff>
      <xdr:row>61</xdr:row>
      <xdr:rowOff>45901</xdr:rowOff>
    </xdr:to>
    <xdr:sp macro="" textlink="">
      <xdr:nvSpPr>
        <xdr:cNvPr id="549" name="楕円 548">
          <a:extLst>
            <a:ext uri="{FF2B5EF4-FFF2-40B4-BE49-F238E27FC236}">
              <a16:creationId xmlns:a16="http://schemas.microsoft.com/office/drawing/2014/main" id="{23E74CD1-FD8E-46B8-AA36-23C3FB96C562}"/>
            </a:ext>
          </a:extLst>
        </xdr:cNvPr>
        <xdr:cNvSpPr/>
      </xdr:nvSpPr>
      <xdr:spPr>
        <a:xfrm>
          <a:off x="14541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166551</xdr:rowOff>
    </xdr:from>
    <xdr:to>
      <xdr:col>81</xdr:col>
      <xdr:colOff>50800</xdr:colOff>
      <xdr:row>61</xdr:row>
      <xdr:rowOff>31024</xdr:rowOff>
    </xdr:to>
    <xdr:cxnSp macro="">
      <xdr:nvCxnSpPr>
        <xdr:cNvPr id="550" name="直線コネクタ 549">
          <a:extLst>
            <a:ext uri="{FF2B5EF4-FFF2-40B4-BE49-F238E27FC236}">
              <a16:creationId xmlns:a16="http://schemas.microsoft.com/office/drawing/2014/main" id="{315A22B3-A514-4C36-889E-F19F8248E5F8}"/>
            </a:ext>
          </a:extLst>
        </xdr:cNvPr>
        <xdr:cNvCxnSpPr/>
      </xdr:nvCxnSpPr>
      <xdr:spPr>
        <a:xfrm>
          <a:off x="14592300" y="104535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73297</xdr:rowOff>
    </xdr:from>
    <xdr:to>
      <xdr:col>72</xdr:col>
      <xdr:colOff>38100</xdr:colOff>
      <xdr:row>61</xdr:row>
      <xdr:rowOff>3447</xdr:rowOff>
    </xdr:to>
    <xdr:sp macro="" textlink="">
      <xdr:nvSpPr>
        <xdr:cNvPr id="551" name="楕円 550">
          <a:extLst>
            <a:ext uri="{FF2B5EF4-FFF2-40B4-BE49-F238E27FC236}">
              <a16:creationId xmlns:a16="http://schemas.microsoft.com/office/drawing/2014/main" id="{863CDD14-D814-47AD-97B6-5A1B64CCDC84}"/>
            </a:ext>
          </a:extLst>
        </xdr:cNvPr>
        <xdr:cNvSpPr/>
      </xdr:nvSpPr>
      <xdr:spPr>
        <a:xfrm>
          <a:off x="13652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124097</xdr:rowOff>
    </xdr:from>
    <xdr:to>
      <xdr:col>76</xdr:col>
      <xdr:colOff>114300</xdr:colOff>
      <xdr:row>60</xdr:row>
      <xdr:rowOff>166551</xdr:rowOff>
    </xdr:to>
    <xdr:cxnSp macro="">
      <xdr:nvCxnSpPr>
        <xdr:cNvPr id="552" name="直線コネクタ 551">
          <a:extLst>
            <a:ext uri="{FF2B5EF4-FFF2-40B4-BE49-F238E27FC236}">
              <a16:creationId xmlns:a16="http://schemas.microsoft.com/office/drawing/2014/main" id="{39DB3C5C-74C3-4AB8-AF71-7EE9100D8054}"/>
            </a:ext>
          </a:extLst>
        </xdr:cNvPr>
        <xdr:cNvCxnSpPr/>
      </xdr:nvCxnSpPr>
      <xdr:spPr>
        <a:xfrm>
          <a:off x="13703300" y="104110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553" name="楕円 552">
          <a:extLst>
            <a:ext uri="{FF2B5EF4-FFF2-40B4-BE49-F238E27FC236}">
              <a16:creationId xmlns:a16="http://schemas.microsoft.com/office/drawing/2014/main" id="{12650CC7-7F42-426C-806A-46A0B8940ED2}"/>
            </a:ext>
          </a:extLst>
        </xdr:cNvPr>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60</xdr:row>
      <xdr:rowOff>124097</xdr:rowOff>
    </xdr:to>
    <xdr:cxnSp macro="">
      <xdr:nvCxnSpPr>
        <xdr:cNvPr id="554" name="直線コネクタ 553">
          <a:extLst>
            <a:ext uri="{FF2B5EF4-FFF2-40B4-BE49-F238E27FC236}">
              <a16:creationId xmlns:a16="http://schemas.microsoft.com/office/drawing/2014/main" id="{E20C766D-E241-46AC-91B7-0F3D96161CBE}"/>
            </a:ext>
          </a:extLst>
        </xdr:cNvPr>
        <xdr:cNvCxnSpPr/>
      </xdr:nvCxnSpPr>
      <xdr:spPr>
        <a:xfrm>
          <a:off x="12814300" y="10378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a:extLst>
            <a:ext uri="{FF2B5EF4-FFF2-40B4-BE49-F238E27FC236}">
              <a16:creationId xmlns:a16="http://schemas.microsoft.com/office/drawing/2014/main" id="{3119847E-945D-445F-871C-7F5F8E33BA31}"/>
            </a:ext>
          </a:extLst>
        </xdr:cNvPr>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6" name="n_2aveValue【学校施設】&#10;有形固定資産減価償却率">
          <a:extLst>
            <a:ext uri="{FF2B5EF4-FFF2-40B4-BE49-F238E27FC236}">
              <a16:creationId xmlns:a16="http://schemas.microsoft.com/office/drawing/2014/main" id="{82FDC744-5E9E-4EFB-9FF3-8692D699F0C5}"/>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7" name="n_3aveValue【学校施設】&#10;有形固定資産減価償却率">
          <a:extLst>
            <a:ext uri="{FF2B5EF4-FFF2-40B4-BE49-F238E27FC236}">
              <a16:creationId xmlns:a16="http://schemas.microsoft.com/office/drawing/2014/main" id="{D2391ED2-7041-4CAE-BD3C-03B206CF3547}"/>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58" name="n_4aveValue【学校施設】&#10;有形固定資産減価償却率">
          <a:extLst>
            <a:ext uri="{FF2B5EF4-FFF2-40B4-BE49-F238E27FC236}">
              <a16:creationId xmlns:a16="http://schemas.microsoft.com/office/drawing/2014/main" id="{0D02311D-20FF-4AC1-BAE4-D2F60EF99DBE}"/>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59" name="n_1mainValue【学校施設】&#10;有形固定資産減価償却率">
          <a:extLst>
            <a:ext uri="{FF2B5EF4-FFF2-40B4-BE49-F238E27FC236}">
              <a16:creationId xmlns:a16="http://schemas.microsoft.com/office/drawing/2014/main" id="{50F878CA-E17B-447A-A67E-F567D06B860F}"/>
            </a:ext>
          </a:extLst>
        </xdr:cNvPr>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37028</xdr:rowOff>
    </xdr:from>
    <xdr:ext cx="405111" cy="259045"/>
    <xdr:sp macro="" textlink="">
      <xdr:nvSpPr>
        <xdr:cNvPr id="560" name="n_2mainValue【学校施設】&#10;有形固定資産減価償却率">
          <a:extLst>
            <a:ext uri="{FF2B5EF4-FFF2-40B4-BE49-F238E27FC236}">
              <a16:creationId xmlns:a16="http://schemas.microsoft.com/office/drawing/2014/main" id="{7774A42D-72D9-46A8-A3D5-9E9D16B426FC}"/>
            </a:ext>
          </a:extLst>
        </xdr:cNvPr>
        <xdr:cNvSpPr txBox="1"/>
      </xdr:nvSpPr>
      <xdr:spPr>
        <a:xfrm>
          <a:off x="14389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166024</xdr:rowOff>
    </xdr:from>
    <xdr:ext cx="405111" cy="259045"/>
    <xdr:sp macro="" textlink="">
      <xdr:nvSpPr>
        <xdr:cNvPr id="561" name="n_3mainValue【学校施設】&#10;有形固定資産減価償却率">
          <a:extLst>
            <a:ext uri="{FF2B5EF4-FFF2-40B4-BE49-F238E27FC236}">
              <a16:creationId xmlns:a16="http://schemas.microsoft.com/office/drawing/2014/main" id="{AA72EEF1-4481-499F-A842-091C6A03FF91}"/>
            </a:ext>
          </a:extLst>
        </xdr:cNvPr>
        <xdr:cNvSpPr txBox="1"/>
      </xdr:nvSpPr>
      <xdr:spPr>
        <a:xfrm>
          <a:off x="13500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62" name="n_4mainValue【学校施設】&#10;有形固定資産減価償却率">
          <a:extLst>
            <a:ext uri="{FF2B5EF4-FFF2-40B4-BE49-F238E27FC236}">
              <a16:creationId xmlns:a16="http://schemas.microsoft.com/office/drawing/2014/main" id="{EFC57647-8C4F-4693-B715-AADC66BC0BAC}"/>
            </a:ext>
          </a:extLst>
        </xdr:cNvPr>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7359E88-E7E8-458D-B978-5A83E264E6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37F358BF-8DD8-49D7-9220-FF7CA234CB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3E26C3A3-9B2E-42F7-A34C-4A90C1E8A4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C12085FA-6ACD-4DA2-83B2-284351AAD66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3146B6C4-8B63-4DB9-AA76-DAB8E647BC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95814EC2-FF42-4387-8D77-D0F8F9AE48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378E1790-E74B-4F46-B99A-1BD4FA0A47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C42A3B31-A4BA-4019-B2AA-96D7413537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6D303BE4-2154-46D3-A822-3DA35A17564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F913C8AD-10AA-45DE-AC5B-5C8C1905AC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CA482843-780A-4E6A-A3A4-35FE19DE92B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C47BD335-FFB4-48B6-92A9-210DE87E638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AAD28C7B-FBE6-42EA-B3EB-ADD4F092132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95411723-BD47-426D-B91F-092AD14C22F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85A03730-E072-401E-9572-CB333F3A0D5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22B12EF1-693E-4F92-BD73-2DE96DF8DD6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B3CBC1CD-048D-4A74-ACFA-F3DFD3D3BE9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355F9917-05F3-4394-A719-00222EF6174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DCCB36A0-31C1-4D50-BBBF-CA476BDFCDB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86DFB3CA-7CE2-4A9E-86BF-56596BDF805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E93AD00A-40F0-4CAE-BC90-6DF8EE80AF0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AA5FAAFD-4606-4809-ADE8-DFF1101400F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3750B4AE-871E-47F2-BFEB-8B35CFE00D3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DDE4CB14-2E49-48DB-84D0-9F05098AE6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948A2D2A-57BD-46CE-B919-6347A33BDB28}"/>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4830159D-28EA-446E-9EB2-F8062829C738}"/>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7EE5DF53-419A-49FE-9DC4-487CDA564000}"/>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2C075EBC-EF9A-4D40-BE6C-5FA1225AD4B7}"/>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F8526420-A467-4B73-87CD-EBF46176BC0C}"/>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a:extLst>
            <a:ext uri="{FF2B5EF4-FFF2-40B4-BE49-F238E27FC236}">
              <a16:creationId xmlns:a16="http://schemas.microsoft.com/office/drawing/2014/main" id="{86051BF2-D791-4249-80CC-02F00B97F87A}"/>
            </a:ext>
          </a:extLst>
        </xdr:cNvPr>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45C795C5-8E73-4DE9-85E8-BF756A48A5B1}"/>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8BAD1483-7642-463C-BD78-003D8F36FB0F}"/>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8BDCEAF4-D63A-4337-97B7-B27DA6D5C1BC}"/>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4E56561A-1694-4194-AA51-658ACB7583AD}"/>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89AC42BC-A133-48FC-AB7D-FE23E937679C}"/>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F6CC3C4-3C75-4C09-AB2B-ECE4A04FC2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E016516-EF18-428F-B1AE-42381F2A0A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D65CE22-9C4F-47A3-A307-0F486A8320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4B89CAE-3242-4582-BE8E-FFC6E5CB4A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976D865-E546-4735-AB20-5E5ADA5089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81280</xdr:rowOff>
    </xdr:from>
    <xdr:to>
      <xdr:col>116</xdr:col>
      <xdr:colOff>114300</xdr:colOff>
      <xdr:row>63</xdr:row>
      <xdr:rowOff>11430</xdr:rowOff>
    </xdr:to>
    <xdr:sp macro="" textlink="">
      <xdr:nvSpPr>
        <xdr:cNvPr id="603" name="楕円 602">
          <a:extLst>
            <a:ext uri="{FF2B5EF4-FFF2-40B4-BE49-F238E27FC236}">
              <a16:creationId xmlns:a16="http://schemas.microsoft.com/office/drawing/2014/main" id="{8870623A-2F4A-43D7-9239-F00861A1860E}"/>
            </a:ext>
          </a:extLst>
        </xdr:cNvPr>
        <xdr:cNvSpPr/>
      </xdr:nvSpPr>
      <xdr:spPr>
        <a:xfrm>
          <a:off x="221107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59707</xdr:rowOff>
    </xdr:from>
    <xdr:ext cx="469744" cy="259045"/>
    <xdr:sp macro="" textlink="">
      <xdr:nvSpPr>
        <xdr:cNvPr id="604" name="【学校施設】&#10;一人当たり面積該当値テキスト">
          <a:extLst>
            <a:ext uri="{FF2B5EF4-FFF2-40B4-BE49-F238E27FC236}">
              <a16:creationId xmlns:a16="http://schemas.microsoft.com/office/drawing/2014/main" id="{C32D3400-96D6-4C4F-95FD-5D9CD3558B3E}"/>
            </a:ext>
          </a:extLst>
        </xdr:cNvPr>
        <xdr:cNvSpPr txBox="1"/>
      </xdr:nvSpPr>
      <xdr:spPr>
        <a:xfrm>
          <a:off x="22199600" y="106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64770</xdr:rowOff>
    </xdr:from>
    <xdr:to>
      <xdr:col>112</xdr:col>
      <xdr:colOff>38100</xdr:colOff>
      <xdr:row>62</xdr:row>
      <xdr:rowOff>166370</xdr:rowOff>
    </xdr:to>
    <xdr:sp macro="" textlink="">
      <xdr:nvSpPr>
        <xdr:cNvPr id="605" name="楕円 604">
          <a:extLst>
            <a:ext uri="{FF2B5EF4-FFF2-40B4-BE49-F238E27FC236}">
              <a16:creationId xmlns:a16="http://schemas.microsoft.com/office/drawing/2014/main" id="{19DD1958-8C48-445A-8278-5D11AE0823EE}"/>
            </a:ext>
          </a:extLst>
        </xdr:cNvPr>
        <xdr:cNvSpPr/>
      </xdr:nvSpPr>
      <xdr:spPr>
        <a:xfrm>
          <a:off x="21272500" y="106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115570</xdr:rowOff>
    </xdr:from>
    <xdr:to>
      <xdr:col>116</xdr:col>
      <xdr:colOff>63500</xdr:colOff>
      <xdr:row>62</xdr:row>
      <xdr:rowOff>132080</xdr:rowOff>
    </xdr:to>
    <xdr:cxnSp macro="">
      <xdr:nvCxnSpPr>
        <xdr:cNvPr id="606" name="直線コネクタ 605">
          <a:extLst>
            <a:ext uri="{FF2B5EF4-FFF2-40B4-BE49-F238E27FC236}">
              <a16:creationId xmlns:a16="http://schemas.microsoft.com/office/drawing/2014/main" id="{978C1605-924E-44BA-AF10-155FC6083DE2}"/>
            </a:ext>
          </a:extLst>
        </xdr:cNvPr>
        <xdr:cNvCxnSpPr/>
      </xdr:nvCxnSpPr>
      <xdr:spPr>
        <a:xfrm>
          <a:off x="21323300" y="1074547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49530</xdr:rowOff>
    </xdr:from>
    <xdr:to>
      <xdr:col>107</xdr:col>
      <xdr:colOff>101600</xdr:colOff>
      <xdr:row>62</xdr:row>
      <xdr:rowOff>151130</xdr:rowOff>
    </xdr:to>
    <xdr:sp macro="" textlink="">
      <xdr:nvSpPr>
        <xdr:cNvPr id="607" name="楕円 606">
          <a:extLst>
            <a:ext uri="{FF2B5EF4-FFF2-40B4-BE49-F238E27FC236}">
              <a16:creationId xmlns:a16="http://schemas.microsoft.com/office/drawing/2014/main" id="{E72CD0E2-C09B-45D8-BCD2-177759FF1CFF}"/>
            </a:ext>
          </a:extLst>
        </xdr:cNvPr>
        <xdr:cNvSpPr/>
      </xdr:nvSpPr>
      <xdr:spPr>
        <a:xfrm>
          <a:off x="203835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100330</xdr:rowOff>
    </xdr:from>
    <xdr:to>
      <xdr:col>111</xdr:col>
      <xdr:colOff>177800</xdr:colOff>
      <xdr:row>62</xdr:row>
      <xdr:rowOff>115570</xdr:rowOff>
    </xdr:to>
    <xdr:cxnSp macro="">
      <xdr:nvCxnSpPr>
        <xdr:cNvPr id="608" name="直線コネクタ 607">
          <a:extLst>
            <a:ext uri="{FF2B5EF4-FFF2-40B4-BE49-F238E27FC236}">
              <a16:creationId xmlns:a16="http://schemas.microsoft.com/office/drawing/2014/main" id="{E6E8BF34-2F72-4272-811C-276FEF49742E}"/>
            </a:ext>
          </a:extLst>
        </xdr:cNvPr>
        <xdr:cNvCxnSpPr/>
      </xdr:nvCxnSpPr>
      <xdr:spPr>
        <a:xfrm>
          <a:off x="20434300" y="10730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609" name="楕円 608">
          <a:extLst>
            <a:ext uri="{FF2B5EF4-FFF2-40B4-BE49-F238E27FC236}">
              <a16:creationId xmlns:a16="http://schemas.microsoft.com/office/drawing/2014/main" id="{FC29C817-15BC-4E83-9603-8BA0E7E84BD9}"/>
            </a:ext>
          </a:extLst>
        </xdr:cNvPr>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100330</xdr:rowOff>
    </xdr:from>
    <xdr:to>
      <xdr:col>107</xdr:col>
      <xdr:colOff>50800</xdr:colOff>
      <xdr:row>62</xdr:row>
      <xdr:rowOff>102870</xdr:rowOff>
    </xdr:to>
    <xdr:cxnSp macro="">
      <xdr:nvCxnSpPr>
        <xdr:cNvPr id="610" name="直線コネクタ 609">
          <a:extLst>
            <a:ext uri="{FF2B5EF4-FFF2-40B4-BE49-F238E27FC236}">
              <a16:creationId xmlns:a16="http://schemas.microsoft.com/office/drawing/2014/main" id="{D33F49A5-D7C9-4E78-8176-8A3CDD6AC165}"/>
            </a:ext>
          </a:extLst>
        </xdr:cNvPr>
        <xdr:cNvCxnSpPr/>
      </xdr:nvCxnSpPr>
      <xdr:spPr>
        <a:xfrm flipV="1">
          <a:off x="19545300" y="107302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62230</xdr:rowOff>
    </xdr:from>
    <xdr:to>
      <xdr:col>98</xdr:col>
      <xdr:colOff>38100</xdr:colOff>
      <xdr:row>62</xdr:row>
      <xdr:rowOff>163830</xdr:rowOff>
    </xdr:to>
    <xdr:sp macro="" textlink="">
      <xdr:nvSpPr>
        <xdr:cNvPr id="611" name="楕円 610">
          <a:extLst>
            <a:ext uri="{FF2B5EF4-FFF2-40B4-BE49-F238E27FC236}">
              <a16:creationId xmlns:a16="http://schemas.microsoft.com/office/drawing/2014/main" id="{FFA5AF13-683B-4A58-A245-7BDB491FB8E8}"/>
            </a:ext>
          </a:extLst>
        </xdr:cNvPr>
        <xdr:cNvSpPr/>
      </xdr:nvSpPr>
      <xdr:spPr>
        <a:xfrm>
          <a:off x="186055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102870</xdr:rowOff>
    </xdr:from>
    <xdr:to>
      <xdr:col>102</xdr:col>
      <xdr:colOff>114300</xdr:colOff>
      <xdr:row>62</xdr:row>
      <xdr:rowOff>113030</xdr:rowOff>
    </xdr:to>
    <xdr:cxnSp macro="">
      <xdr:nvCxnSpPr>
        <xdr:cNvPr id="612" name="直線コネクタ 611">
          <a:extLst>
            <a:ext uri="{FF2B5EF4-FFF2-40B4-BE49-F238E27FC236}">
              <a16:creationId xmlns:a16="http://schemas.microsoft.com/office/drawing/2014/main" id="{76005CDD-2081-4107-A1F2-D6FCBC38D94D}"/>
            </a:ext>
          </a:extLst>
        </xdr:cNvPr>
        <xdr:cNvCxnSpPr/>
      </xdr:nvCxnSpPr>
      <xdr:spPr>
        <a:xfrm flipV="1">
          <a:off x="18656300" y="107327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a:extLst>
            <a:ext uri="{FF2B5EF4-FFF2-40B4-BE49-F238E27FC236}">
              <a16:creationId xmlns:a16="http://schemas.microsoft.com/office/drawing/2014/main" id="{AE304EB9-4FE3-46FA-A8CC-E61047C0C505}"/>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4" name="n_2aveValue【学校施設】&#10;一人当たり面積">
          <a:extLst>
            <a:ext uri="{FF2B5EF4-FFF2-40B4-BE49-F238E27FC236}">
              <a16:creationId xmlns:a16="http://schemas.microsoft.com/office/drawing/2014/main" id="{2A629598-2BAB-4B56-99B3-1EF57A03C559}"/>
            </a:ext>
          </a:extLst>
        </xdr:cNvPr>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a:extLst>
            <a:ext uri="{FF2B5EF4-FFF2-40B4-BE49-F238E27FC236}">
              <a16:creationId xmlns:a16="http://schemas.microsoft.com/office/drawing/2014/main" id="{784C4CB6-677B-4E7C-81E6-9FE5CBC393BA}"/>
            </a:ext>
          </a:extLst>
        </xdr:cNvPr>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a:extLst>
            <a:ext uri="{FF2B5EF4-FFF2-40B4-BE49-F238E27FC236}">
              <a16:creationId xmlns:a16="http://schemas.microsoft.com/office/drawing/2014/main" id="{D5667FDB-8341-4C6C-B9B9-1BE574AF723E}"/>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157497</xdr:rowOff>
    </xdr:from>
    <xdr:ext cx="469744" cy="259045"/>
    <xdr:sp macro="" textlink="">
      <xdr:nvSpPr>
        <xdr:cNvPr id="617" name="n_1mainValue【学校施設】&#10;一人当たり面積">
          <a:extLst>
            <a:ext uri="{FF2B5EF4-FFF2-40B4-BE49-F238E27FC236}">
              <a16:creationId xmlns:a16="http://schemas.microsoft.com/office/drawing/2014/main" id="{D17836B2-E919-4A20-9B18-2D7904ECAEE2}"/>
            </a:ext>
          </a:extLst>
        </xdr:cNvPr>
        <xdr:cNvSpPr txBox="1"/>
      </xdr:nvSpPr>
      <xdr:spPr>
        <a:xfrm>
          <a:off x="21075727"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142257</xdr:rowOff>
    </xdr:from>
    <xdr:ext cx="469744" cy="259045"/>
    <xdr:sp macro="" textlink="">
      <xdr:nvSpPr>
        <xdr:cNvPr id="618" name="n_2mainValue【学校施設】&#10;一人当たり面積">
          <a:extLst>
            <a:ext uri="{FF2B5EF4-FFF2-40B4-BE49-F238E27FC236}">
              <a16:creationId xmlns:a16="http://schemas.microsoft.com/office/drawing/2014/main" id="{E48052F9-B62D-432D-ABCC-350D35939C95}"/>
            </a:ext>
          </a:extLst>
        </xdr:cNvPr>
        <xdr:cNvSpPr txBox="1"/>
      </xdr:nvSpPr>
      <xdr:spPr>
        <a:xfrm>
          <a:off x="201994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619" name="n_3mainValue【学校施設】&#10;一人当たり面積">
          <a:extLst>
            <a:ext uri="{FF2B5EF4-FFF2-40B4-BE49-F238E27FC236}">
              <a16:creationId xmlns:a16="http://schemas.microsoft.com/office/drawing/2014/main" id="{5E48FC1E-0C92-4D6A-8A37-EF1778D45BB0}"/>
            </a:ext>
          </a:extLst>
        </xdr:cNvPr>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154957</xdr:rowOff>
    </xdr:from>
    <xdr:ext cx="469744" cy="259045"/>
    <xdr:sp macro="" textlink="">
      <xdr:nvSpPr>
        <xdr:cNvPr id="620" name="n_4mainValue【学校施設】&#10;一人当たり面積">
          <a:extLst>
            <a:ext uri="{FF2B5EF4-FFF2-40B4-BE49-F238E27FC236}">
              <a16:creationId xmlns:a16="http://schemas.microsoft.com/office/drawing/2014/main" id="{C871CF3C-3496-46C4-A772-7A04466162CB}"/>
            </a:ext>
          </a:extLst>
        </xdr:cNvPr>
        <xdr:cNvSpPr txBox="1"/>
      </xdr:nvSpPr>
      <xdr:spPr>
        <a:xfrm>
          <a:off x="18421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BB35A378-0395-428E-9562-49CE6BCE14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64C1AD5C-888A-4262-9B21-1ADCA7501F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B6A09EB4-85F2-44B3-8CFE-547685CD2D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AFD4A413-910E-4A53-94FC-64CEE4D90E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CFB9B5AE-9C99-4755-A259-AE627A6A78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55D93198-FCB7-450E-BB42-2962FAE16C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6D1D2207-1EF4-459C-BB22-6DCA8019BBD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E41E9F13-FECF-4A8F-A277-8FEC9F9B53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669CC2E6-5E57-4C4E-900B-22E335BF74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7B243D72-E7C3-48F5-BD3D-0DD7F98D0C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19F63084-8601-4EAE-B99F-D069F6C94C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3C68DE04-1E36-48B5-874D-067153BD463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C7AD23B9-76A8-479E-9744-ABE65AD1AA2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2ECF3087-A506-46B8-A432-1E482D42A64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B0416D08-0577-48E9-B6E7-9AEFBBF17F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3C8419FA-6B4E-4F0A-BA6B-3F3463E7D56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ACDC3574-0BE4-4F26-8EE5-68FF0D85C2D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91B30791-9D24-47E6-9BE1-F2DFD5F0AE5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E07B0D2F-B31B-4831-8F4B-821F38600B6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9724776B-66F1-44A0-837D-7412D6167DB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9B9F1B6C-843B-480D-A11D-BAA47365D1B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ECD1B028-FD7C-47BF-910B-E882E7E416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EB050937-A2C1-43AE-8C9D-0DDB9052470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8A7049DC-1FC0-48C6-8CDE-D0AAB032D7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81914</xdr:rowOff>
    </xdr:from>
    <xdr:to>
      <xdr:col>85</xdr:col>
      <xdr:colOff>126364</xdr:colOff>
      <xdr:row>86</xdr:row>
      <xdr:rowOff>108586</xdr:rowOff>
    </xdr:to>
    <xdr:cxnSp macro="">
      <xdr:nvCxnSpPr>
        <xdr:cNvPr id="645" name="直線コネクタ 644">
          <a:extLst>
            <a:ext uri="{FF2B5EF4-FFF2-40B4-BE49-F238E27FC236}">
              <a16:creationId xmlns:a16="http://schemas.microsoft.com/office/drawing/2014/main" id="{C99C463D-C3A8-4E0D-B3F6-033B2716F3A2}"/>
            </a:ext>
          </a:extLst>
        </xdr:cNvPr>
        <xdr:cNvCxnSpPr/>
      </xdr:nvCxnSpPr>
      <xdr:spPr>
        <a:xfrm flipV="1">
          <a:off x="16318864" y="1362646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6" name="【児童館】&#10;有形固定資産減価償却率最小値テキスト">
          <a:extLst>
            <a:ext uri="{FF2B5EF4-FFF2-40B4-BE49-F238E27FC236}">
              <a16:creationId xmlns:a16="http://schemas.microsoft.com/office/drawing/2014/main" id="{C4164723-8121-43FF-BA93-E8893966DE54}"/>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7" name="直線コネクタ 646">
          <a:extLst>
            <a:ext uri="{FF2B5EF4-FFF2-40B4-BE49-F238E27FC236}">
              <a16:creationId xmlns:a16="http://schemas.microsoft.com/office/drawing/2014/main" id="{B55B8FA8-7DE6-410B-BD3D-72EF6F22CE66}"/>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28591</xdr:rowOff>
    </xdr:from>
    <xdr:ext cx="405111" cy="259045"/>
    <xdr:sp macro="" textlink="">
      <xdr:nvSpPr>
        <xdr:cNvPr id="648" name="【児童館】&#10;有形固定資産減価償却率最大値テキスト">
          <a:extLst>
            <a:ext uri="{FF2B5EF4-FFF2-40B4-BE49-F238E27FC236}">
              <a16:creationId xmlns:a16="http://schemas.microsoft.com/office/drawing/2014/main" id="{7F540CB6-C25A-4BE3-9046-0E0B6FC0F154}"/>
            </a:ext>
          </a:extLst>
        </xdr:cNvPr>
        <xdr:cNvSpPr txBox="1"/>
      </xdr:nvSpPr>
      <xdr:spPr>
        <a:xfrm>
          <a:off x="16357600" y="1340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81914</xdr:rowOff>
    </xdr:from>
    <xdr:to>
      <xdr:col>86</xdr:col>
      <xdr:colOff>25400</xdr:colOff>
      <xdr:row>79</xdr:row>
      <xdr:rowOff>81914</xdr:rowOff>
    </xdr:to>
    <xdr:cxnSp macro="">
      <xdr:nvCxnSpPr>
        <xdr:cNvPr id="649" name="直線コネクタ 648">
          <a:extLst>
            <a:ext uri="{FF2B5EF4-FFF2-40B4-BE49-F238E27FC236}">
              <a16:creationId xmlns:a16="http://schemas.microsoft.com/office/drawing/2014/main" id="{15B99FD0-010F-474C-8E39-7364A70C6899}"/>
            </a:ext>
          </a:extLst>
        </xdr:cNvPr>
        <xdr:cNvCxnSpPr/>
      </xdr:nvCxnSpPr>
      <xdr:spPr>
        <a:xfrm>
          <a:off x="16230600" y="1362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118127</xdr:rowOff>
    </xdr:from>
    <xdr:ext cx="405111" cy="259045"/>
    <xdr:sp macro="" textlink="">
      <xdr:nvSpPr>
        <xdr:cNvPr id="650" name="【児童館】&#10;有形固定資産減価償却率平均値テキスト">
          <a:extLst>
            <a:ext uri="{FF2B5EF4-FFF2-40B4-BE49-F238E27FC236}">
              <a16:creationId xmlns:a16="http://schemas.microsoft.com/office/drawing/2014/main" id="{0276E0F7-79E8-40B9-9AE4-CFC56650ED20}"/>
            </a:ext>
          </a:extLst>
        </xdr:cNvPr>
        <xdr:cNvSpPr txBox="1"/>
      </xdr:nvSpPr>
      <xdr:spPr>
        <a:xfrm>
          <a:off x="16357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651" name="フローチャート: 判断 650">
          <a:extLst>
            <a:ext uri="{FF2B5EF4-FFF2-40B4-BE49-F238E27FC236}">
              <a16:creationId xmlns:a16="http://schemas.microsoft.com/office/drawing/2014/main" id="{3AC9E88C-463E-4F1D-955F-284946D96113}"/>
            </a:ext>
          </a:extLst>
        </xdr:cNvPr>
        <xdr:cNvSpPr/>
      </xdr:nvSpPr>
      <xdr:spPr>
        <a:xfrm>
          <a:off x="16268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84455</xdr:rowOff>
    </xdr:from>
    <xdr:to>
      <xdr:col>81</xdr:col>
      <xdr:colOff>101600</xdr:colOff>
      <xdr:row>82</xdr:row>
      <xdr:rowOff>14605</xdr:rowOff>
    </xdr:to>
    <xdr:sp macro="" textlink="">
      <xdr:nvSpPr>
        <xdr:cNvPr id="652" name="フローチャート: 判断 651">
          <a:extLst>
            <a:ext uri="{FF2B5EF4-FFF2-40B4-BE49-F238E27FC236}">
              <a16:creationId xmlns:a16="http://schemas.microsoft.com/office/drawing/2014/main" id="{5DFF62BD-5096-4CEF-AAF3-0CDE28A2F954}"/>
            </a:ext>
          </a:extLst>
        </xdr:cNvPr>
        <xdr:cNvSpPr/>
      </xdr:nvSpPr>
      <xdr:spPr>
        <a:xfrm>
          <a:off x="15430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53" name="フローチャート: 判断 652">
          <a:extLst>
            <a:ext uri="{FF2B5EF4-FFF2-40B4-BE49-F238E27FC236}">
              <a16:creationId xmlns:a16="http://schemas.microsoft.com/office/drawing/2014/main" id="{A163C6D1-6BD5-4BC5-9E75-8DE9DBF51E2D}"/>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4" name="フローチャート: 判断 653">
          <a:extLst>
            <a:ext uri="{FF2B5EF4-FFF2-40B4-BE49-F238E27FC236}">
              <a16:creationId xmlns:a16="http://schemas.microsoft.com/office/drawing/2014/main" id="{9B7BC4AC-49B5-4E74-9E40-A9FD5D722BB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55" name="フローチャート: 判断 654">
          <a:extLst>
            <a:ext uri="{FF2B5EF4-FFF2-40B4-BE49-F238E27FC236}">
              <a16:creationId xmlns:a16="http://schemas.microsoft.com/office/drawing/2014/main" id="{CA1E7805-EB9A-4663-93B6-6AB9A4D491F9}"/>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81FA9ED-C723-4BF5-9F5C-6DA18C9CD6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FF0336C2-C198-48BE-9E2A-165B73C031C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3FD91C0-4D4F-4A4C-8043-FCEE22BAA3E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08651E8-C08B-4921-9349-DDEAAC9317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29FB9BD-43E8-48F3-89DF-4023DB7C3F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57786</xdr:rowOff>
    </xdr:from>
    <xdr:to>
      <xdr:col>85</xdr:col>
      <xdr:colOff>177800</xdr:colOff>
      <xdr:row>79</xdr:row>
      <xdr:rowOff>159386</xdr:rowOff>
    </xdr:to>
    <xdr:sp macro="" textlink="">
      <xdr:nvSpPr>
        <xdr:cNvPr id="661" name="楕円 660">
          <a:extLst>
            <a:ext uri="{FF2B5EF4-FFF2-40B4-BE49-F238E27FC236}">
              <a16:creationId xmlns:a16="http://schemas.microsoft.com/office/drawing/2014/main" id="{299C3687-B226-4D95-9DFC-7582E4172E97}"/>
            </a:ext>
          </a:extLst>
        </xdr:cNvPr>
        <xdr:cNvSpPr/>
      </xdr:nvSpPr>
      <xdr:spPr>
        <a:xfrm>
          <a:off x="16268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155593</xdr:rowOff>
    </xdr:from>
    <xdr:ext cx="405111" cy="259045"/>
    <xdr:sp macro="" textlink="">
      <xdr:nvSpPr>
        <xdr:cNvPr id="662" name="【児童館】&#10;有形固定資産減価償却率該当値テキスト">
          <a:extLst>
            <a:ext uri="{FF2B5EF4-FFF2-40B4-BE49-F238E27FC236}">
              <a16:creationId xmlns:a16="http://schemas.microsoft.com/office/drawing/2014/main" id="{E8A0FC22-C081-4D1C-AFB2-E27168E9CC2C}"/>
            </a:ext>
          </a:extLst>
        </xdr:cNvPr>
        <xdr:cNvSpPr txBox="1"/>
      </xdr:nvSpPr>
      <xdr:spPr>
        <a:xfrm>
          <a:off x="16357600" y="13528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8255</xdr:rowOff>
    </xdr:from>
    <xdr:to>
      <xdr:col>81</xdr:col>
      <xdr:colOff>101600</xdr:colOff>
      <xdr:row>79</xdr:row>
      <xdr:rowOff>109855</xdr:rowOff>
    </xdr:to>
    <xdr:sp macro="" textlink="">
      <xdr:nvSpPr>
        <xdr:cNvPr id="663" name="楕円 662">
          <a:extLst>
            <a:ext uri="{FF2B5EF4-FFF2-40B4-BE49-F238E27FC236}">
              <a16:creationId xmlns:a16="http://schemas.microsoft.com/office/drawing/2014/main" id="{9FE0B72B-D4C9-4CBC-A28F-22456E775C91}"/>
            </a:ext>
          </a:extLst>
        </xdr:cNvPr>
        <xdr:cNvSpPr/>
      </xdr:nvSpPr>
      <xdr:spPr>
        <a:xfrm>
          <a:off x="15430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59055</xdr:rowOff>
    </xdr:from>
    <xdr:to>
      <xdr:col>85</xdr:col>
      <xdr:colOff>127000</xdr:colOff>
      <xdr:row>79</xdr:row>
      <xdr:rowOff>108586</xdr:rowOff>
    </xdr:to>
    <xdr:cxnSp macro="">
      <xdr:nvCxnSpPr>
        <xdr:cNvPr id="664" name="直線コネクタ 663">
          <a:extLst>
            <a:ext uri="{FF2B5EF4-FFF2-40B4-BE49-F238E27FC236}">
              <a16:creationId xmlns:a16="http://schemas.microsoft.com/office/drawing/2014/main" id="{8882980C-35C3-4139-8BC1-0EE5B3CB50F9}"/>
            </a:ext>
          </a:extLst>
        </xdr:cNvPr>
        <xdr:cNvCxnSpPr/>
      </xdr:nvCxnSpPr>
      <xdr:spPr>
        <a:xfrm>
          <a:off x="15481300" y="136036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132080</xdr:rowOff>
    </xdr:from>
    <xdr:to>
      <xdr:col>76</xdr:col>
      <xdr:colOff>165100</xdr:colOff>
      <xdr:row>79</xdr:row>
      <xdr:rowOff>62230</xdr:rowOff>
    </xdr:to>
    <xdr:sp macro="" textlink="">
      <xdr:nvSpPr>
        <xdr:cNvPr id="665" name="楕円 664">
          <a:extLst>
            <a:ext uri="{FF2B5EF4-FFF2-40B4-BE49-F238E27FC236}">
              <a16:creationId xmlns:a16="http://schemas.microsoft.com/office/drawing/2014/main" id="{4A3D8C6F-0715-4B48-ABAF-33C1FA454E38}"/>
            </a:ext>
          </a:extLst>
        </xdr:cNvPr>
        <xdr:cNvSpPr/>
      </xdr:nvSpPr>
      <xdr:spPr>
        <a:xfrm>
          <a:off x="14541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11430</xdr:rowOff>
    </xdr:from>
    <xdr:to>
      <xdr:col>81</xdr:col>
      <xdr:colOff>50800</xdr:colOff>
      <xdr:row>79</xdr:row>
      <xdr:rowOff>59055</xdr:rowOff>
    </xdr:to>
    <xdr:cxnSp macro="">
      <xdr:nvCxnSpPr>
        <xdr:cNvPr id="666" name="直線コネクタ 665">
          <a:extLst>
            <a:ext uri="{FF2B5EF4-FFF2-40B4-BE49-F238E27FC236}">
              <a16:creationId xmlns:a16="http://schemas.microsoft.com/office/drawing/2014/main" id="{9D5E0087-AD57-4619-AA85-AA9AFCC8D8CA}"/>
            </a:ext>
          </a:extLst>
        </xdr:cNvPr>
        <xdr:cNvCxnSpPr/>
      </xdr:nvCxnSpPr>
      <xdr:spPr>
        <a:xfrm>
          <a:off x="14592300" y="13555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84455</xdr:rowOff>
    </xdr:from>
    <xdr:to>
      <xdr:col>72</xdr:col>
      <xdr:colOff>38100</xdr:colOff>
      <xdr:row>79</xdr:row>
      <xdr:rowOff>14605</xdr:rowOff>
    </xdr:to>
    <xdr:sp macro="" textlink="">
      <xdr:nvSpPr>
        <xdr:cNvPr id="667" name="楕円 666">
          <a:extLst>
            <a:ext uri="{FF2B5EF4-FFF2-40B4-BE49-F238E27FC236}">
              <a16:creationId xmlns:a16="http://schemas.microsoft.com/office/drawing/2014/main" id="{C496DDDF-F42B-45F7-A893-56D0B135C04D}"/>
            </a:ext>
          </a:extLst>
        </xdr:cNvPr>
        <xdr:cNvSpPr/>
      </xdr:nvSpPr>
      <xdr:spPr>
        <a:xfrm>
          <a:off x="13652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135255</xdr:rowOff>
    </xdr:from>
    <xdr:to>
      <xdr:col>76</xdr:col>
      <xdr:colOff>114300</xdr:colOff>
      <xdr:row>79</xdr:row>
      <xdr:rowOff>11430</xdr:rowOff>
    </xdr:to>
    <xdr:cxnSp macro="">
      <xdr:nvCxnSpPr>
        <xdr:cNvPr id="668" name="直線コネクタ 667">
          <a:extLst>
            <a:ext uri="{FF2B5EF4-FFF2-40B4-BE49-F238E27FC236}">
              <a16:creationId xmlns:a16="http://schemas.microsoft.com/office/drawing/2014/main" id="{0E8BCFDA-7D8F-4AD9-95B6-CF97A1FA36EB}"/>
            </a:ext>
          </a:extLst>
        </xdr:cNvPr>
        <xdr:cNvCxnSpPr/>
      </xdr:nvCxnSpPr>
      <xdr:spPr>
        <a:xfrm>
          <a:off x="13703300" y="135083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34925</xdr:rowOff>
    </xdr:from>
    <xdr:to>
      <xdr:col>67</xdr:col>
      <xdr:colOff>101600</xdr:colOff>
      <xdr:row>78</xdr:row>
      <xdr:rowOff>136525</xdr:rowOff>
    </xdr:to>
    <xdr:sp macro="" textlink="">
      <xdr:nvSpPr>
        <xdr:cNvPr id="669" name="楕円 668">
          <a:extLst>
            <a:ext uri="{FF2B5EF4-FFF2-40B4-BE49-F238E27FC236}">
              <a16:creationId xmlns:a16="http://schemas.microsoft.com/office/drawing/2014/main" id="{ED06840E-3F72-43F2-B8B2-ADE2B00889C4}"/>
            </a:ext>
          </a:extLst>
        </xdr:cNvPr>
        <xdr:cNvSpPr/>
      </xdr:nvSpPr>
      <xdr:spPr>
        <a:xfrm>
          <a:off x="12763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85725</xdr:rowOff>
    </xdr:from>
    <xdr:to>
      <xdr:col>71</xdr:col>
      <xdr:colOff>177800</xdr:colOff>
      <xdr:row>78</xdr:row>
      <xdr:rowOff>135255</xdr:rowOff>
    </xdr:to>
    <xdr:cxnSp macro="">
      <xdr:nvCxnSpPr>
        <xdr:cNvPr id="670" name="直線コネクタ 669">
          <a:extLst>
            <a:ext uri="{FF2B5EF4-FFF2-40B4-BE49-F238E27FC236}">
              <a16:creationId xmlns:a16="http://schemas.microsoft.com/office/drawing/2014/main" id="{C4002916-D92A-4E47-87F6-63F6699151DF}"/>
            </a:ext>
          </a:extLst>
        </xdr:cNvPr>
        <xdr:cNvCxnSpPr/>
      </xdr:nvCxnSpPr>
      <xdr:spPr>
        <a:xfrm>
          <a:off x="12814300" y="13458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5732</xdr:rowOff>
    </xdr:from>
    <xdr:ext cx="405111" cy="259045"/>
    <xdr:sp macro="" textlink="">
      <xdr:nvSpPr>
        <xdr:cNvPr id="671" name="n_1aveValue【児童館】&#10;有形固定資産減価償却率">
          <a:extLst>
            <a:ext uri="{FF2B5EF4-FFF2-40B4-BE49-F238E27FC236}">
              <a16:creationId xmlns:a16="http://schemas.microsoft.com/office/drawing/2014/main" id="{6D7A6F1F-6326-4E41-A578-D91D61283839}"/>
            </a:ext>
          </a:extLst>
        </xdr:cNvPr>
        <xdr:cNvSpPr txBox="1"/>
      </xdr:nvSpPr>
      <xdr:spPr>
        <a:xfrm>
          <a:off x="15266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72" name="n_2aveValue【児童館】&#10;有形固定資産減価償却率">
          <a:extLst>
            <a:ext uri="{FF2B5EF4-FFF2-40B4-BE49-F238E27FC236}">
              <a16:creationId xmlns:a16="http://schemas.microsoft.com/office/drawing/2014/main" id="{DA9BF3FB-4CA2-4E69-839B-887DB6D32FCE}"/>
            </a:ext>
          </a:extLst>
        </xdr:cNvPr>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73" name="n_3aveValue【児童館】&#10;有形固定資産減価償却率">
          <a:extLst>
            <a:ext uri="{FF2B5EF4-FFF2-40B4-BE49-F238E27FC236}">
              <a16:creationId xmlns:a16="http://schemas.microsoft.com/office/drawing/2014/main" id="{B1A017B8-B96F-4649-9B7B-71A6C1481406}"/>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74" name="n_4aveValue【児童館】&#10;有形固定資産減価償却率">
          <a:extLst>
            <a:ext uri="{FF2B5EF4-FFF2-40B4-BE49-F238E27FC236}">
              <a16:creationId xmlns:a16="http://schemas.microsoft.com/office/drawing/2014/main" id="{92FFD5C7-2282-4E7C-8A2B-5E53D8463D7A}"/>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126382</xdr:rowOff>
    </xdr:from>
    <xdr:ext cx="405111" cy="259045"/>
    <xdr:sp macro="" textlink="">
      <xdr:nvSpPr>
        <xdr:cNvPr id="675" name="n_1mainValue【児童館】&#10;有形固定資産減価償却率">
          <a:extLst>
            <a:ext uri="{FF2B5EF4-FFF2-40B4-BE49-F238E27FC236}">
              <a16:creationId xmlns:a16="http://schemas.microsoft.com/office/drawing/2014/main" id="{94562C55-5B7B-40D8-B6AD-2D6FA6BB4E04}"/>
            </a:ext>
          </a:extLst>
        </xdr:cNvPr>
        <xdr:cNvSpPr txBox="1"/>
      </xdr:nvSpPr>
      <xdr:spPr>
        <a:xfrm>
          <a:off x="152660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78757</xdr:rowOff>
    </xdr:from>
    <xdr:ext cx="405111" cy="259045"/>
    <xdr:sp macro="" textlink="">
      <xdr:nvSpPr>
        <xdr:cNvPr id="676" name="n_2mainValue【児童館】&#10;有形固定資産減価償却率">
          <a:extLst>
            <a:ext uri="{FF2B5EF4-FFF2-40B4-BE49-F238E27FC236}">
              <a16:creationId xmlns:a16="http://schemas.microsoft.com/office/drawing/2014/main" id="{1D10BB0D-AD2E-4E2A-9B99-411FADD0944B}"/>
            </a:ext>
          </a:extLst>
        </xdr:cNvPr>
        <xdr:cNvSpPr txBox="1"/>
      </xdr:nvSpPr>
      <xdr:spPr>
        <a:xfrm>
          <a:off x="14389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31132</xdr:rowOff>
    </xdr:from>
    <xdr:ext cx="405111" cy="259045"/>
    <xdr:sp macro="" textlink="">
      <xdr:nvSpPr>
        <xdr:cNvPr id="677" name="n_3mainValue【児童館】&#10;有形固定資産減価償却率">
          <a:extLst>
            <a:ext uri="{FF2B5EF4-FFF2-40B4-BE49-F238E27FC236}">
              <a16:creationId xmlns:a16="http://schemas.microsoft.com/office/drawing/2014/main" id="{D839F3B8-40F9-4E9F-82EC-9135E0EF0A81}"/>
            </a:ext>
          </a:extLst>
        </xdr:cNvPr>
        <xdr:cNvSpPr txBox="1"/>
      </xdr:nvSpPr>
      <xdr:spPr>
        <a:xfrm>
          <a:off x="13500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153052</xdr:rowOff>
    </xdr:from>
    <xdr:ext cx="405111" cy="259045"/>
    <xdr:sp macro="" textlink="">
      <xdr:nvSpPr>
        <xdr:cNvPr id="678" name="n_4mainValue【児童館】&#10;有形固定資産減価償却率">
          <a:extLst>
            <a:ext uri="{FF2B5EF4-FFF2-40B4-BE49-F238E27FC236}">
              <a16:creationId xmlns:a16="http://schemas.microsoft.com/office/drawing/2014/main" id="{24A4EB63-1B34-4DD7-B2A0-95759208566E}"/>
            </a:ext>
          </a:extLst>
        </xdr:cNvPr>
        <xdr:cNvSpPr txBox="1"/>
      </xdr:nvSpPr>
      <xdr:spPr>
        <a:xfrm>
          <a:off x="12611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EBF41CE7-22DD-4CD2-84A5-E67EDA435A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A96DC12C-E6F2-4658-A045-CA63CEA6BE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35979A6E-67A4-4838-9A1F-91155D7CBB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9B14F5E-BE9E-4B7D-8351-7D626AB8C1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1F8932AE-D7C7-4E84-B37C-8CD99E08B0A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A963C19A-1A41-4030-ADBB-90BA3575CBB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86C63D60-36C7-41AF-9E5E-5E0EAADE43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69BEC3B9-C330-4847-9F82-FD6C6F6E91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AAAC088D-1BFD-4899-96AD-2BC7C11432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69CB987F-58C4-4D17-B177-680F01401B9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7850E94E-D948-41FC-84FE-37EDE712D77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6392782C-718C-451E-9289-4A7C62ADA4A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CBB2C26A-AFA6-447D-8AF5-A2E55BDE1FF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2F4F5E9D-837F-462A-AEDE-9290EFACCAC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F76FC873-7452-438F-8A27-3F21291C491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9910BC91-1116-4E49-B076-E2CEA4DD310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9E0CC2E0-7306-49BB-B604-2A2FD85A9FB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A492FB4B-30CC-4F7B-B0E9-1E60AB80EA5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6AF58157-24A5-4E69-B280-54697207DFF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5FDA7D10-D2A2-4C58-967F-13503E5EAD7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C5A0E86B-60B4-4691-B00E-E510A5C3CD4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90E8B7A-0620-4DF1-918A-4699DAA712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FDE5E2BD-0B0F-4D4A-AEA6-557E392906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2FEC8BEE-81F9-4CEB-AB35-CFB64C0F20A5}"/>
            </a:ext>
          </a:extLst>
        </xdr:cNvPr>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a:extLst>
            <a:ext uri="{FF2B5EF4-FFF2-40B4-BE49-F238E27FC236}">
              <a16:creationId xmlns:a16="http://schemas.microsoft.com/office/drawing/2014/main" id="{FC89377C-5116-41A2-A3C9-4C266EBC587A}"/>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6F8CF993-877C-45D8-97DF-3FD411C4868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5" name="【児童館】&#10;一人当たり面積最大値テキスト">
          <a:extLst>
            <a:ext uri="{FF2B5EF4-FFF2-40B4-BE49-F238E27FC236}">
              <a16:creationId xmlns:a16="http://schemas.microsoft.com/office/drawing/2014/main" id="{46801EF3-32F9-4556-BBD3-2FBC7B9F140D}"/>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6" name="直線コネクタ 705">
          <a:extLst>
            <a:ext uri="{FF2B5EF4-FFF2-40B4-BE49-F238E27FC236}">
              <a16:creationId xmlns:a16="http://schemas.microsoft.com/office/drawing/2014/main" id="{EA90E3F1-EC4A-4E4C-86D5-9776BAFF3598}"/>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7" name="【児童館】&#10;一人当たり面積平均値テキスト">
          <a:extLst>
            <a:ext uri="{FF2B5EF4-FFF2-40B4-BE49-F238E27FC236}">
              <a16:creationId xmlns:a16="http://schemas.microsoft.com/office/drawing/2014/main" id="{5016B8F9-325B-43A8-B109-8DD7756DA5CA}"/>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a:extLst>
            <a:ext uri="{FF2B5EF4-FFF2-40B4-BE49-F238E27FC236}">
              <a16:creationId xmlns:a16="http://schemas.microsoft.com/office/drawing/2014/main" id="{5C25648B-F034-4E35-AEAF-146D85FA083F}"/>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9" name="フローチャート: 判断 708">
          <a:extLst>
            <a:ext uri="{FF2B5EF4-FFF2-40B4-BE49-F238E27FC236}">
              <a16:creationId xmlns:a16="http://schemas.microsoft.com/office/drawing/2014/main" id="{B73990E2-550B-40D1-9BA5-23CB5B2DF93B}"/>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0" name="フローチャート: 判断 709">
          <a:extLst>
            <a:ext uri="{FF2B5EF4-FFF2-40B4-BE49-F238E27FC236}">
              <a16:creationId xmlns:a16="http://schemas.microsoft.com/office/drawing/2014/main" id="{CE8CF58D-582D-4567-9CD0-64B17BE286B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1" name="フローチャート: 判断 710">
          <a:extLst>
            <a:ext uri="{FF2B5EF4-FFF2-40B4-BE49-F238E27FC236}">
              <a16:creationId xmlns:a16="http://schemas.microsoft.com/office/drawing/2014/main" id="{02AB7A4D-26FF-4BA0-9672-32D9D74F2236}"/>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2" name="フローチャート: 判断 711">
          <a:extLst>
            <a:ext uri="{FF2B5EF4-FFF2-40B4-BE49-F238E27FC236}">
              <a16:creationId xmlns:a16="http://schemas.microsoft.com/office/drawing/2014/main" id="{6F9C121C-9740-4E33-97DF-608F0B2CE19D}"/>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82B9962-D1BA-46B7-A491-08ABDEA27B6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44E1B76-4ABF-4AD4-9BF4-D340584317F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DDEB652-7871-4B90-89C7-28A4EE6C29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3D3F0AA-F1CB-4CBD-879A-D835C326347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B1F2767-D06D-4A09-BCE4-90C5D4097D8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8" name="楕円 717">
          <a:extLst>
            <a:ext uri="{FF2B5EF4-FFF2-40B4-BE49-F238E27FC236}">
              <a16:creationId xmlns:a16="http://schemas.microsoft.com/office/drawing/2014/main" id="{64D74A60-4380-4E81-9AA5-86F8C3EF4E6B}"/>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19" name="【児童館】&#10;一人当たり面積該当値テキスト">
          <a:extLst>
            <a:ext uri="{FF2B5EF4-FFF2-40B4-BE49-F238E27FC236}">
              <a16:creationId xmlns:a16="http://schemas.microsoft.com/office/drawing/2014/main" id="{F2EEEC53-BF4B-482C-AA69-619A40BA1605}"/>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0" name="楕円 719">
          <a:extLst>
            <a:ext uri="{FF2B5EF4-FFF2-40B4-BE49-F238E27FC236}">
              <a16:creationId xmlns:a16="http://schemas.microsoft.com/office/drawing/2014/main" id="{6B6D3A94-A85A-4832-85F6-44F36F1AFD7F}"/>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1" name="直線コネクタ 720">
          <a:extLst>
            <a:ext uri="{FF2B5EF4-FFF2-40B4-BE49-F238E27FC236}">
              <a16:creationId xmlns:a16="http://schemas.microsoft.com/office/drawing/2014/main" id="{EF2322CF-5AAB-4E48-B596-048735DA662E}"/>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2" name="楕円 721">
          <a:extLst>
            <a:ext uri="{FF2B5EF4-FFF2-40B4-BE49-F238E27FC236}">
              <a16:creationId xmlns:a16="http://schemas.microsoft.com/office/drawing/2014/main" id="{E1248BF2-DD50-4429-BF37-C64F214F1800}"/>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3" name="直線コネクタ 722">
          <a:extLst>
            <a:ext uri="{FF2B5EF4-FFF2-40B4-BE49-F238E27FC236}">
              <a16:creationId xmlns:a16="http://schemas.microsoft.com/office/drawing/2014/main" id="{D62EBFEB-9AC8-47A7-B3DA-3F2742FC5775}"/>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4" name="楕円 723">
          <a:extLst>
            <a:ext uri="{FF2B5EF4-FFF2-40B4-BE49-F238E27FC236}">
              <a16:creationId xmlns:a16="http://schemas.microsoft.com/office/drawing/2014/main" id="{4A6B4B58-A5E6-446D-802F-9C4950310A01}"/>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5" name="直線コネクタ 724">
          <a:extLst>
            <a:ext uri="{FF2B5EF4-FFF2-40B4-BE49-F238E27FC236}">
              <a16:creationId xmlns:a16="http://schemas.microsoft.com/office/drawing/2014/main" id="{2B96BD24-D670-4D48-A9CB-1A6C443EBCCB}"/>
            </a:ext>
          </a:extLst>
        </xdr:cNvPr>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26" name="楕円 725">
          <a:extLst>
            <a:ext uri="{FF2B5EF4-FFF2-40B4-BE49-F238E27FC236}">
              <a16:creationId xmlns:a16="http://schemas.microsoft.com/office/drawing/2014/main" id="{0E5837AE-D57F-4774-A6FB-B2DFBC1E47EC}"/>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727" name="直線コネクタ 726">
          <a:extLst>
            <a:ext uri="{FF2B5EF4-FFF2-40B4-BE49-F238E27FC236}">
              <a16:creationId xmlns:a16="http://schemas.microsoft.com/office/drawing/2014/main" id="{AD4AD939-1474-4D1E-98A5-1BF24A33A160}"/>
            </a:ext>
          </a:extLst>
        </xdr:cNvPr>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8" name="n_1aveValue【児童館】&#10;一人当たり面積">
          <a:extLst>
            <a:ext uri="{FF2B5EF4-FFF2-40B4-BE49-F238E27FC236}">
              <a16:creationId xmlns:a16="http://schemas.microsoft.com/office/drawing/2014/main" id="{3983563C-5B91-4F91-9A8F-50C44FCEFAFF}"/>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9" name="n_2aveValue【児童館】&#10;一人当たり面積">
          <a:extLst>
            <a:ext uri="{FF2B5EF4-FFF2-40B4-BE49-F238E27FC236}">
              <a16:creationId xmlns:a16="http://schemas.microsoft.com/office/drawing/2014/main" id="{00581DE1-48BE-454B-A45F-990811457D5D}"/>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0" name="n_3aveValue【児童館】&#10;一人当たり面積">
          <a:extLst>
            <a:ext uri="{FF2B5EF4-FFF2-40B4-BE49-F238E27FC236}">
              <a16:creationId xmlns:a16="http://schemas.microsoft.com/office/drawing/2014/main" id="{D73893B9-0173-4C45-967A-82A6D2B53A75}"/>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31" name="n_4aveValue【児童館】&#10;一人当たり面積">
          <a:extLst>
            <a:ext uri="{FF2B5EF4-FFF2-40B4-BE49-F238E27FC236}">
              <a16:creationId xmlns:a16="http://schemas.microsoft.com/office/drawing/2014/main" id="{5320F3A9-0F93-411B-A847-69FAA51BB582}"/>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32" name="n_1mainValue【児童館】&#10;一人当たり面積">
          <a:extLst>
            <a:ext uri="{FF2B5EF4-FFF2-40B4-BE49-F238E27FC236}">
              <a16:creationId xmlns:a16="http://schemas.microsoft.com/office/drawing/2014/main" id="{F4861951-DBA1-4492-B590-27BBCD1F7FC7}"/>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3" name="n_2mainValue【児童館】&#10;一人当たり面積">
          <a:extLst>
            <a:ext uri="{FF2B5EF4-FFF2-40B4-BE49-F238E27FC236}">
              <a16:creationId xmlns:a16="http://schemas.microsoft.com/office/drawing/2014/main" id="{394A61C8-850B-40A2-BBB5-2F2AB89ABBB2}"/>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4" name="n_3mainValue【児童館】&#10;一人当たり面積">
          <a:extLst>
            <a:ext uri="{FF2B5EF4-FFF2-40B4-BE49-F238E27FC236}">
              <a16:creationId xmlns:a16="http://schemas.microsoft.com/office/drawing/2014/main" id="{208D0DD3-CDFF-4B6D-B960-830FCE13AA29}"/>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5" name="n_4mainValue【児童館】&#10;一人当たり面積">
          <a:extLst>
            <a:ext uri="{FF2B5EF4-FFF2-40B4-BE49-F238E27FC236}">
              <a16:creationId xmlns:a16="http://schemas.microsoft.com/office/drawing/2014/main" id="{56C0761D-ABFA-43A0-8440-F6B338592E1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D5EE0B1A-0832-4092-84B7-D04C660042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1CBE6A58-19DF-4971-B229-B363554A4B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8A677D4D-63D1-4743-8E38-1F77311864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94B9B5AE-9575-4589-B0A0-051CC3CA10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AD1ACF63-6A0C-474D-90EF-A9C0AD0EA0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3AC12C33-34C4-4F5D-91B8-DB640FBB4C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26BBC52-862D-4978-AD60-F39E8B26B3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DC015222-0158-494E-ABF0-ACBEB09702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CA3F8467-A009-48F0-93D1-4BB0C6D6DF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AA1BA0A0-29BC-4EE9-8174-B0D7FC16F9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75A1B005-EFA7-412A-B331-2EA6D087E4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a:extLst>
            <a:ext uri="{FF2B5EF4-FFF2-40B4-BE49-F238E27FC236}">
              <a16:creationId xmlns:a16="http://schemas.microsoft.com/office/drawing/2014/main" id="{F470AB78-1BE2-4334-A3BE-5664EB61485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a:extLst>
            <a:ext uri="{FF2B5EF4-FFF2-40B4-BE49-F238E27FC236}">
              <a16:creationId xmlns:a16="http://schemas.microsoft.com/office/drawing/2014/main" id="{56832AB6-3E82-452F-B532-7E2B6D8FE5E8}"/>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a:extLst>
            <a:ext uri="{FF2B5EF4-FFF2-40B4-BE49-F238E27FC236}">
              <a16:creationId xmlns:a16="http://schemas.microsoft.com/office/drawing/2014/main" id="{20F1C215-0A99-4107-AF15-45D194614FB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a:extLst>
            <a:ext uri="{FF2B5EF4-FFF2-40B4-BE49-F238E27FC236}">
              <a16:creationId xmlns:a16="http://schemas.microsoft.com/office/drawing/2014/main" id="{6A2BFF0F-93BC-4168-9C23-44EE23E0EA2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a:extLst>
            <a:ext uri="{FF2B5EF4-FFF2-40B4-BE49-F238E27FC236}">
              <a16:creationId xmlns:a16="http://schemas.microsoft.com/office/drawing/2014/main" id="{61EA8A3B-5A55-43CE-9D6A-A7D01E2C403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a:extLst>
            <a:ext uri="{FF2B5EF4-FFF2-40B4-BE49-F238E27FC236}">
              <a16:creationId xmlns:a16="http://schemas.microsoft.com/office/drawing/2014/main" id="{EED89FCF-98AB-405A-A420-2C278337299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a:extLst>
            <a:ext uri="{FF2B5EF4-FFF2-40B4-BE49-F238E27FC236}">
              <a16:creationId xmlns:a16="http://schemas.microsoft.com/office/drawing/2014/main" id="{C9F1185B-C148-4AEA-B24D-E3BCB0987B9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a:extLst>
            <a:ext uri="{FF2B5EF4-FFF2-40B4-BE49-F238E27FC236}">
              <a16:creationId xmlns:a16="http://schemas.microsoft.com/office/drawing/2014/main" id="{C4E77099-B064-49B0-88E2-4092BFC24207}"/>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72D8176D-2128-490E-9A0C-0025C60A08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7A19BD32-BA8C-40F1-9A3A-472B276A77F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AA6759D9-261A-4ADB-8D13-BAFD06AE7B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8" name="直線コネクタ 757">
          <a:extLst>
            <a:ext uri="{FF2B5EF4-FFF2-40B4-BE49-F238E27FC236}">
              <a16:creationId xmlns:a16="http://schemas.microsoft.com/office/drawing/2014/main" id="{371712E1-8CE8-4817-9727-E8453E886C11}"/>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9" name="【公民館】&#10;有形固定資産減価償却率最小値テキスト">
          <a:extLst>
            <a:ext uri="{FF2B5EF4-FFF2-40B4-BE49-F238E27FC236}">
              <a16:creationId xmlns:a16="http://schemas.microsoft.com/office/drawing/2014/main" id="{AAC6496E-CAE7-42FF-A4FF-A2687389BECA}"/>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60" name="直線コネクタ 759">
          <a:extLst>
            <a:ext uri="{FF2B5EF4-FFF2-40B4-BE49-F238E27FC236}">
              <a16:creationId xmlns:a16="http://schemas.microsoft.com/office/drawing/2014/main" id="{B74AF7FA-EEF8-458C-BD62-B13AB31479B9}"/>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61" name="【公民館】&#10;有形固定資産減価償却率最大値テキスト">
          <a:extLst>
            <a:ext uri="{FF2B5EF4-FFF2-40B4-BE49-F238E27FC236}">
              <a16:creationId xmlns:a16="http://schemas.microsoft.com/office/drawing/2014/main" id="{52A3BA3D-5E81-42D9-A55E-AA3CD9970782}"/>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2" name="直線コネクタ 761">
          <a:extLst>
            <a:ext uri="{FF2B5EF4-FFF2-40B4-BE49-F238E27FC236}">
              <a16:creationId xmlns:a16="http://schemas.microsoft.com/office/drawing/2014/main" id="{CC96B23A-7CAC-4C0A-873D-B6C2723F2011}"/>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153433</xdr:rowOff>
    </xdr:from>
    <xdr:ext cx="405111" cy="259045"/>
    <xdr:sp macro="" textlink="">
      <xdr:nvSpPr>
        <xdr:cNvPr id="763" name="【公民館】&#10;有形固定資産減価償却率平均値テキスト">
          <a:extLst>
            <a:ext uri="{FF2B5EF4-FFF2-40B4-BE49-F238E27FC236}">
              <a16:creationId xmlns:a16="http://schemas.microsoft.com/office/drawing/2014/main" id="{793D19A0-A3CD-493B-9713-EAB5AFEC734B}"/>
            </a:ext>
          </a:extLst>
        </xdr:cNvPr>
        <xdr:cNvSpPr txBox="1"/>
      </xdr:nvSpPr>
      <xdr:spPr>
        <a:xfrm>
          <a:off x="16357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4" name="フローチャート: 判断 763">
          <a:extLst>
            <a:ext uri="{FF2B5EF4-FFF2-40B4-BE49-F238E27FC236}">
              <a16:creationId xmlns:a16="http://schemas.microsoft.com/office/drawing/2014/main" id="{ED6393BC-6353-457B-AADA-1049716C67DE}"/>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5" name="フローチャート: 判断 764">
          <a:extLst>
            <a:ext uri="{FF2B5EF4-FFF2-40B4-BE49-F238E27FC236}">
              <a16:creationId xmlns:a16="http://schemas.microsoft.com/office/drawing/2014/main" id="{F9857D0D-A7CA-45DC-A523-2A2521C9C357}"/>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6" name="フローチャート: 判断 765">
          <a:extLst>
            <a:ext uri="{FF2B5EF4-FFF2-40B4-BE49-F238E27FC236}">
              <a16:creationId xmlns:a16="http://schemas.microsoft.com/office/drawing/2014/main" id="{08B1D60C-0693-4515-8D88-C1F7F8D94A63}"/>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7" name="フローチャート: 判断 766">
          <a:extLst>
            <a:ext uri="{FF2B5EF4-FFF2-40B4-BE49-F238E27FC236}">
              <a16:creationId xmlns:a16="http://schemas.microsoft.com/office/drawing/2014/main" id="{14DF21A5-F4AF-4F56-B3D6-82B5B3DE24B7}"/>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8" name="フローチャート: 判断 767">
          <a:extLst>
            <a:ext uri="{FF2B5EF4-FFF2-40B4-BE49-F238E27FC236}">
              <a16:creationId xmlns:a16="http://schemas.microsoft.com/office/drawing/2014/main" id="{A6C24858-5379-4746-A55D-7339F05B0E9B}"/>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B37EA887-31B9-4FE8-9363-B57D1757ABF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492F9EC-30C2-472D-85C2-4648AF646B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241F397-FC8D-4356-B926-16A0744553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2F0720C-0BE1-43E8-8C2B-531AFE8BFD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0A6C939-BAB6-4698-867F-E93B078AA37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xdr:rowOff>
    </xdr:from>
    <xdr:to>
      <xdr:col>85</xdr:col>
      <xdr:colOff>177800</xdr:colOff>
      <xdr:row>106</xdr:row>
      <xdr:rowOff>106426</xdr:rowOff>
    </xdr:to>
    <xdr:sp macro="" textlink="">
      <xdr:nvSpPr>
        <xdr:cNvPr id="774" name="楕円 773">
          <a:extLst>
            <a:ext uri="{FF2B5EF4-FFF2-40B4-BE49-F238E27FC236}">
              <a16:creationId xmlns:a16="http://schemas.microsoft.com/office/drawing/2014/main" id="{71AAA202-4099-4EEC-B595-512A8C871CF6}"/>
            </a:ext>
          </a:extLst>
        </xdr:cNvPr>
        <xdr:cNvSpPr/>
      </xdr:nvSpPr>
      <xdr:spPr>
        <a:xfrm>
          <a:off x="16268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154703</xdr:rowOff>
    </xdr:from>
    <xdr:ext cx="405111" cy="259045"/>
    <xdr:sp macro="" textlink="">
      <xdr:nvSpPr>
        <xdr:cNvPr id="775" name="【公民館】&#10;有形固定資産減価償却率該当値テキスト">
          <a:extLst>
            <a:ext uri="{FF2B5EF4-FFF2-40B4-BE49-F238E27FC236}">
              <a16:creationId xmlns:a16="http://schemas.microsoft.com/office/drawing/2014/main" id="{7CE90D66-08A7-4A69-A891-98B42C54F90A}"/>
            </a:ext>
          </a:extLst>
        </xdr:cNvPr>
        <xdr:cNvSpPr txBox="1"/>
      </xdr:nvSpPr>
      <xdr:spPr>
        <a:xfrm>
          <a:off x="16357600" y="1815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130556</xdr:rowOff>
    </xdr:from>
    <xdr:to>
      <xdr:col>81</xdr:col>
      <xdr:colOff>101600</xdr:colOff>
      <xdr:row>106</xdr:row>
      <xdr:rowOff>60706</xdr:rowOff>
    </xdr:to>
    <xdr:sp macro="" textlink="">
      <xdr:nvSpPr>
        <xdr:cNvPr id="776" name="楕円 775">
          <a:extLst>
            <a:ext uri="{FF2B5EF4-FFF2-40B4-BE49-F238E27FC236}">
              <a16:creationId xmlns:a16="http://schemas.microsoft.com/office/drawing/2014/main" id="{C4F3AA59-2ADA-42E1-BFB4-442EE742B009}"/>
            </a:ext>
          </a:extLst>
        </xdr:cNvPr>
        <xdr:cNvSpPr/>
      </xdr:nvSpPr>
      <xdr:spPr>
        <a:xfrm>
          <a:off x="15430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xdr:rowOff>
    </xdr:from>
    <xdr:to>
      <xdr:col>85</xdr:col>
      <xdr:colOff>127000</xdr:colOff>
      <xdr:row>106</xdr:row>
      <xdr:rowOff>55626</xdr:rowOff>
    </xdr:to>
    <xdr:cxnSp macro="">
      <xdr:nvCxnSpPr>
        <xdr:cNvPr id="777" name="直線コネクタ 776">
          <a:extLst>
            <a:ext uri="{FF2B5EF4-FFF2-40B4-BE49-F238E27FC236}">
              <a16:creationId xmlns:a16="http://schemas.microsoft.com/office/drawing/2014/main" id="{ACCB18BF-5988-489F-BA8F-5B0EEE885273}"/>
            </a:ext>
          </a:extLst>
        </xdr:cNvPr>
        <xdr:cNvCxnSpPr/>
      </xdr:nvCxnSpPr>
      <xdr:spPr>
        <a:xfrm>
          <a:off x="15481300" y="181836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78" name="楕円 777">
          <a:extLst>
            <a:ext uri="{FF2B5EF4-FFF2-40B4-BE49-F238E27FC236}">
              <a16:creationId xmlns:a16="http://schemas.microsoft.com/office/drawing/2014/main" id="{89486E58-1632-470D-9149-A85587E201AE}"/>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9906</xdr:rowOff>
    </xdr:to>
    <xdr:cxnSp macro="">
      <xdr:nvCxnSpPr>
        <xdr:cNvPr id="779" name="直線コネクタ 778">
          <a:extLst>
            <a:ext uri="{FF2B5EF4-FFF2-40B4-BE49-F238E27FC236}">
              <a16:creationId xmlns:a16="http://schemas.microsoft.com/office/drawing/2014/main" id="{0C3AE56A-1190-42B3-BD5B-CE4DC824ABAC}"/>
            </a:ext>
          </a:extLst>
        </xdr:cNvPr>
        <xdr:cNvCxnSpPr/>
      </xdr:nvCxnSpPr>
      <xdr:spPr>
        <a:xfrm>
          <a:off x="14592300" y="181356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41402</xdr:rowOff>
    </xdr:from>
    <xdr:to>
      <xdr:col>72</xdr:col>
      <xdr:colOff>38100</xdr:colOff>
      <xdr:row>105</xdr:row>
      <xdr:rowOff>143002</xdr:rowOff>
    </xdr:to>
    <xdr:sp macro="" textlink="">
      <xdr:nvSpPr>
        <xdr:cNvPr id="780" name="楕円 779">
          <a:extLst>
            <a:ext uri="{FF2B5EF4-FFF2-40B4-BE49-F238E27FC236}">
              <a16:creationId xmlns:a16="http://schemas.microsoft.com/office/drawing/2014/main" id="{A8D86F9F-A00E-492C-85AD-31FB964FAEDC}"/>
            </a:ext>
          </a:extLst>
        </xdr:cNvPr>
        <xdr:cNvSpPr/>
      </xdr:nvSpPr>
      <xdr:spPr>
        <a:xfrm>
          <a:off x="13652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92202</xdr:rowOff>
    </xdr:from>
    <xdr:to>
      <xdr:col>76</xdr:col>
      <xdr:colOff>114300</xdr:colOff>
      <xdr:row>105</xdr:row>
      <xdr:rowOff>133350</xdr:rowOff>
    </xdr:to>
    <xdr:cxnSp macro="">
      <xdr:nvCxnSpPr>
        <xdr:cNvPr id="781" name="直線コネクタ 780">
          <a:extLst>
            <a:ext uri="{FF2B5EF4-FFF2-40B4-BE49-F238E27FC236}">
              <a16:creationId xmlns:a16="http://schemas.microsoft.com/office/drawing/2014/main" id="{FDDC18EA-3205-4E65-B444-BCA341677D00}"/>
            </a:ext>
          </a:extLst>
        </xdr:cNvPr>
        <xdr:cNvCxnSpPr/>
      </xdr:nvCxnSpPr>
      <xdr:spPr>
        <a:xfrm>
          <a:off x="13703300" y="18094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xdr:rowOff>
    </xdr:from>
    <xdr:to>
      <xdr:col>67</xdr:col>
      <xdr:colOff>101600</xdr:colOff>
      <xdr:row>105</xdr:row>
      <xdr:rowOff>101854</xdr:rowOff>
    </xdr:to>
    <xdr:sp macro="" textlink="">
      <xdr:nvSpPr>
        <xdr:cNvPr id="782" name="楕円 781">
          <a:extLst>
            <a:ext uri="{FF2B5EF4-FFF2-40B4-BE49-F238E27FC236}">
              <a16:creationId xmlns:a16="http://schemas.microsoft.com/office/drawing/2014/main" id="{1142C047-B50E-4C7A-B183-1F840573028C}"/>
            </a:ext>
          </a:extLst>
        </xdr:cNvPr>
        <xdr:cNvSpPr/>
      </xdr:nvSpPr>
      <xdr:spPr>
        <a:xfrm>
          <a:off x="12763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51054</xdr:rowOff>
    </xdr:from>
    <xdr:to>
      <xdr:col>71</xdr:col>
      <xdr:colOff>177800</xdr:colOff>
      <xdr:row>105</xdr:row>
      <xdr:rowOff>92202</xdr:rowOff>
    </xdr:to>
    <xdr:cxnSp macro="">
      <xdr:nvCxnSpPr>
        <xdr:cNvPr id="783" name="直線コネクタ 782">
          <a:extLst>
            <a:ext uri="{FF2B5EF4-FFF2-40B4-BE49-F238E27FC236}">
              <a16:creationId xmlns:a16="http://schemas.microsoft.com/office/drawing/2014/main" id="{0F2BFE6B-A9AB-4E40-BEAA-AE73827D9AC1}"/>
            </a:ext>
          </a:extLst>
        </xdr:cNvPr>
        <xdr:cNvCxnSpPr/>
      </xdr:nvCxnSpPr>
      <xdr:spPr>
        <a:xfrm>
          <a:off x="12814300" y="18053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784" name="n_1aveValue【公民館】&#10;有形固定資産減価償却率">
          <a:extLst>
            <a:ext uri="{FF2B5EF4-FFF2-40B4-BE49-F238E27FC236}">
              <a16:creationId xmlns:a16="http://schemas.microsoft.com/office/drawing/2014/main" id="{80837F49-96CD-4A78-A802-231FEE5A8A52}"/>
            </a:ext>
          </a:extLst>
        </xdr:cNvPr>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85" name="n_2aveValue【公民館】&#10;有形固定資産減価償却率">
          <a:extLst>
            <a:ext uri="{FF2B5EF4-FFF2-40B4-BE49-F238E27FC236}">
              <a16:creationId xmlns:a16="http://schemas.microsoft.com/office/drawing/2014/main" id="{B56D103C-BC95-43C4-8D04-D705A3907E45}"/>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6" name="n_3aveValue【公民館】&#10;有形固定資産減価償却率">
          <a:extLst>
            <a:ext uri="{FF2B5EF4-FFF2-40B4-BE49-F238E27FC236}">
              <a16:creationId xmlns:a16="http://schemas.microsoft.com/office/drawing/2014/main" id="{3A6D914E-8888-4141-A947-B429898DA6EF}"/>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787" name="n_4aveValue【公民館】&#10;有形固定資産減価償却率">
          <a:extLst>
            <a:ext uri="{FF2B5EF4-FFF2-40B4-BE49-F238E27FC236}">
              <a16:creationId xmlns:a16="http://schemas.microsoft.com/office/drawing/2014/main" id="{20A9DD4F-DA99-4D81-915A-02AB08001CE6}"/>
            </a:ext>
          </a:extLst>
        </xdr:cNvPr>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51833</xdr:rowOff>
    </xdr:from>
    <xdr:ext cx="405111" cy="259045"/>
    <xdr:sp macro="" textlink="">
      <xdr:nvSpPr>
        <xdr:cNvPr id="788" name="n_1mainValue【公民館】&#10;有形固定資産減価償却率">
          <a:extLst>
            <a:ext uri="{FF2B5EF4-FFF2-40B4-BE49-F238E27FC236}">
              <a16:creationId xmlns:a16="http://schemas.microsoft.com/office/drawing/2014/main" id="{6CA4538A-C3F4-4E62-B2D3-E07EC6D4A010}"/>
            </a:ext>
          </a:extLst>
        </xdr:cNvPr>
        <xdr:cNvSpPr txBox="1"/>
      </xdr:nvSpPr>
      <xdr:spPr>
        <a:xfrm>
          <a:off x="15266044" y="182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89" name="n_2mainValue【公民館】&#10;有形固定資産減価償却率">
          <a:extLst>
            <a:ext uri="{FF2B5EF4-FFF2-40B4-BE49-F238E27FC236}">
              <a16:creationId xmlns:a16="http://schemas.microsoft.com/office/drawing/2014/main" id="{5DAE8C5A-249A-491C-85E3-935E7E3E495A}"/>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134129</xdr:rowOff>
    </xdr:from>
    <xdr:ext cx="405111" cy="259045"/>
    <xdr:sp macro="" textlink="">
      <xdr:nvSpPr>
        <xdr:cNvPr id="790" name="n_3mainValue【公民館】&#10;有形固定資産減価償却率">
          <a:extLst>
            <a:ext uri="{FF2B5EF4-FFF2-40B4-BE49-F238E27FC236}">
              <a16:creationId xmlns:a16="http://schemas.microsoft.com/office/drawing/2014/main" id="{89B8D804-CEB8-42E0-9711-E4C3D199B7A8}"/>
            </a:ext>
          </a:extLst>
        </xdr:cNvPr>
        <xdr:cNvSpPr txBox="1"/>
      </xdr:nvSpPr>
      <xdr:spPr>
        <a:xfrm>
          <a:off x="135007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92981</xdr:rowOff>
    </xdr:from>
    <xdr:ext cx="405111" cy="259045"/>
    <xdr:sp macro="" textlink="">
      <xdr:nvSpPr>
        <xdr:cNvPr id="791" name="n_4mainValue【公民館】&#10;有形固定資産減価償却率">
          <a:extLst>
            <a:ext uri="{FF2B5EF4-FFF2-40B4-BE49-F238E27FC236}">
              <a16:creationId xmlns:a16="http://schemas.microsoft.com/office/drawing/2014/main" id="{216113E8-9DC7-4532-8136-286993C1236B}"/>
            </a:ext>
          </a:extLst>
        </xdr:cNvPr>
        <xdr:cNvSpPr txBox="1"/>
      </xdr:nvSpPr>
      <xdr:spPr>
        <a:xfrm>
          <a:off x="12611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224557FA-986D-4818-BFFF-51E3C636DE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8D51BE7C-E4A9-433C-88E2-09F4BD50F9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8808B18-B8A3-40F2-BECF-60783315AF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A484A005-E26B-45D2-942F-8DD7589DE5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B23D7341-A63A-4253-B681-5402BBBC9E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C553F30E-4ED0-4334-883C-7E7A50E208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AB9F2AD6-FABF-413C-8754-66E435B39B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40E66C48-BE33-483F-8BE8-99D46CDC86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EFC808AA-A039-4BFD-9568-EB6915CAA2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FC4D5D75-70BB-4A06-8165-F4D8C8E5FB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9E729EFF-1F55-44AA-B0DF-E58CE92B18A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C493FF35-EEBD-4FB6-A7DF-8011762B95C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CA54B6D3-1AFD-4FF9-A37A-42A9FA8BB3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ABB4813D-97F4-4A83-8416-D842A158D6C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F7D52670-8E68-4931-B5F1-19EAF141AA3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C5B5E6E1-9CCD-4F28-95CD-5D34A6A3CC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8C197DC5-6526-4F17-8992-E5555A789C9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9039F9F2-F3ED-4F8E-8E5D-4B93219F78B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7233578C-9605-4810-A6B9-34B93EEB206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1A6D0999-047F-4AE6-B395-F8B45863BCC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858236A2-FDC0-447F-9D36-07567AA5A4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CEA1C3A0-9FBB-4D42-B67A-5E52D62EE3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D441563B-EA3F-47EF-90BD-1345AEFB33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5" name="直線コネクタ 814">
          <a:extLst>
            <a:ext uri="{FF2B5EF4-FFF2-40B4-BE49-F238E27FC236}">
              <a16:creationId xmlns:a16="http://schemas.microsoft.com/office/drawing/2014/main" id="{AD8C28F9-2456-446B-B7B8-722F7058FB57}"/>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6" name="【公民館】&#10;一人当たり面積最小値テキスト">
          <a:extLst>
            <a:ext uri="{FF2B5EF4-FFF2-40B4-BE49-F238E27FC236}">
              <a16:creationId xmlns:a16="http://schemas.microsoft.com/office/drawing/2014/main" id="{5EE50EDC-A728-4935-9631-312C17C10ED2}"/>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7" name="直線コネクタ 816">
          <a:extLst>
            <a:ext uri="{FF2B5EF4-FFF2-40B4-BE49-F238E27FC236}">
              <a16:creationId xmlns:a16="http://schemas.microsoft.com/office/drawing/2014/main" id="{1B59ED87-28B5-4959-A718-B30C38DBC1E1}"/>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8" name="【公民館】&#10;一人当たり面積最大値テキスト">
          <a:extLst>
            <a:ext uri="{FF2B5EF4-FFF2-40B4-BE49-F238E27FC236}">
              <a16:creationId xmlns:a16="http://schemas.microsoft.com/office/drawing/2014/main" id="{16B0D428-BC0C-4890-899C-1B09D04523CE}"/>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9" name="直線コネクタ 818">
          <a:extLst>
            <a:ext uri="{FF2B5EF4-FFF2-40B4-BE49-F238E27FC236}">
              <a16:creationId xmlns:a16="http://schemas.microsoft.com/office/drawing/2014/main" id="{F94A400C-DF2F-4B67-8F41-EA23E5870A5F}"/>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820" name="【公民館】&#10;一人当たり面積平均値テキスト">
          <a:extLst>
            <a:ext uri="{FF2B5EF4-FFF2-40B4-BE49-F238E27FC236}">
              <a16:creationId xmlns:a16="http://schemas.microsoft.com/office/drawing/2014/main" id="{271EBBCB-2360-4D10-80D9-E24E6844CB0C}"/>
            </a:ext>
          </a:extLst>
        </xdr:cNvPr>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21" name="フローチャート: 判断 820">
          <a:extLst>
            <a:ext uri="{FF2B5EF4-FFF2-40B4-BE49-F238E27FC236}">
              <a16:creationId xmlns:a16="http://schemas.microsoft.com/office/drawing/2014/main" id="{8E6218D0-06B4-4ED5-8577-B69EAE60798D}"/>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2" name="フローチャート: 判断 821">
          <a:extLst>
            <a:ext uri="{FF2B5EF4-FFF2-40B4-BE49-F238E27FC236}">
              <a16:creationId xmlns:a16="http://schemas.microsoft.com/office/drawing/2014/main" id="{63B498A3-6D78-4B33-B8D0-89E528BBE897}"/>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3" name="フローチャート: 判断 822">
          <a:extLst>
            <a:ext uri="{FF2B5EF4-FFF2-40B4-BE49-F238E27FC236}">
              <a16:creationId xmlns:a16="http://schemas.microsoft.com/office/drawing/2014/main" id="{53FB0DB3-6F46-4A95-86E2-6BDCD9D99617}"/>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4" name="フローチャート: 判断 823">
          <a:extLst>
            <a:ext uri="{FF2B5EF4-FFF2-40B4-BE49-F238E27FC236}">
              <a16:creationId xmlns:a16="http://schemas.microsoft.com/office/drawing/2014/main" id="{82049618-CB2C-4EED-96A4-BF4602CD39DF}"/>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5" name="フローチャート: 判断 824">
          <a:extLst>
            <a:ext uri="{FF2B5EF4-FFF2-40B4-BE49-F238E27FC236}">
              <a16:creationId xmlns:a16="http://schemas.microsoft.com/office/drawing/2014/main" id="{3572238C-CBB8-41C1-B804-250D7349FCC7}"/>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B33A691F-0B95-4419-8451-AF7FEE8436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FB80E54F-2A04-4A2B-9CCD-459A7EA98F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186E6EA-745D-447D-A94D-0059F52BB0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E7C53C26-5915-48E9-8FD8-7BE73A1DCE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822BF21-9734-4AB1-9C38-A23F99F3AD0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113030</xdr:rowOff>
    </xdr:from>
    <xdr:to>
      <xdr:col>116</xdr:col>
      <xdr:colOff>114300</xdr:colOff>
      <xdr:row>104</xdr:row>
      <xdr:rowOff>43180</xdr:rowOff>
    </xdr:to>
    <xdr:sp macro="" textlink="">
      <xdr:nvSpPr>
        <xdr:cNvPr id="831" name="楕円 830">
          <a:extLst>
            <a:ext uri="{FF2B5EF4-FFF2-40B4-BE49-F238E27FC236}">
              <a16:creationId xmlns:a16="http://schemas.microsoft.com/office/drawing/2014/main" id="{F37F84BD-DA34-4B7E-B051-BA78C8987948}"/>
            </a:ext>
          </a:extLst>
        </xdr:cNvPr>
        <xdr:cNvSpPr/>
      </xdr:nvSpPr>
      <xdr:spPr>
        <a:xfrm>
          <a:off x="22110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135907</xdr:rowOff>
    </xdr:from>
    <xdr:ext cx="469744" cy="259045"/>
    <xdr:sp macro="" textlink="">
      <xdr:nvSpPr>
        <xdr:cNvPr id="832" name="【公民館】&#10;一人当たり面積該当値テキスト">
          <a:extLst>
            <a:ext uri="{FF2B5EF4-FFF2-40B4-BE49-F238E27FC236}">
              <a16:creationId xmlns:a16="http://schemas.microsoft.com/office/drawing/2014/main" id="{7B98A288-B158-4DD5-A0EA-E34E935F15F6}"/>
            </a:ext>
          </a:extLst>
        </xdr:cNvPr>
        <xdr:cNvSpPr txBox="1"/>
      </xdr:nvSpPr>
      <xdr:spPr>
        <a:xfrm>
          <a:off x="22199600"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833" name="楕円 832">
          <a:extLst>
            <a:ext uri="{FF2B5EF4-FFF2-40B4-BE49-F238E27FC236}">
              <a16:creationId xmlns:a16="http://schemas.microsoft.com/office/drawing/2014/main" id="{94ABFC2A-D8F2-40A5-B6B0-1CBFB8C4B067}"/>
            </a:ext>
          </a:extLst>
        </xdr:cNvPr>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163830</xdr:rowOff>
    </xdr:from>
    <xdr:to>
      <xdr:col>116</xdr:col>
      <xdr:colOff>63500</xdr:colOff>
      <xdr:row>104</xdr:row>
      <xdr:rowOff>0</xdr:rowOff>
    </xdr:to>
    <xdr:cxnSp macro="">
      <xdr:nvCxnSpPr>
        <xdr:cNvPr id="834" name="直線コネクタ 833">
          <a:extLst>
            <a:ext uri="{FF2B5EF4-FFF2-40B4-BE49-F238E27FC236}">
              <a16:creationId xmlns:a16="http://schemas.microsoft.com/office/drawing/2014/main" id="{089C5CD3-7B40-40D8-88BC-6A21387E2407}"/>
            </a:ext>
          </a:extLst>
        </xdr:cNvPr>
        <xdr:cNvCxnSpPr/>
      </xdr:nvCxnSpPr>
      <xdr:spPr>
        <a:xfrm flipV="1">
          <a:off x="21323300" y="17823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120650</xdr:rowOff>
    </xdr:from>
    <xdr:to>
      <xdr:col>107</xdr:col>
      <xdr:colOff>101600</xdr:colOff>
      <xdr:row>104</xdr:row>
      <xdr:rowOff>50800</xdr:rowOff>
    </xdr:to>
    <xdr:sp macro="" textlink="">
      <xdr:nvSpPr>
        <xdr:cNvPr id="835" name="楕円 834">
          <a:extLst>
            <a:ext uri="{FF2B5EF4-FFF2-40B4-BE49-F238E27FC236}">
              <a16:creationId xmlns:a16="http://schemas.microsoft.com/office/drawing/2014/main" id="{9AE5FEB2-A81C-453C-8BD8-F173A3218E51}"/>
            </a:ext>
          </a:extLst>
        </xdr:cNvPr>
        <xdr:cNvSpPr/>
      </xdr:nvSpPr>
      <xdr:spPr>
        <a:xfrm>
          <a:off x="2038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0</xdr:rowOff>
    </xdr:to>
    <xdr:cxnSp macro="">
      <xdr:nvCxnSpPr>
        <xdr:cNvPr id="836" name="直線コネクタ 835">
          <a:extLst>
            <a:ext uri="{FF2B5EF4-FFF2-40B4-BE49-F238E27FC236}">
              <a16:creationId xmlns:a16="http://schemas.microsoft.com/office/drawing/2014/main" id="{62A989A1-046D-4234-B31B-9E8E44900384}"/>
            </a:ext>
          </a:extLst>
        </xdr:cNvPr>
        <xdr:cNvCxnSpPr/>
      </xdr:nvCxnSpPr>
      <xdr:spPr>
        <a:xfrm>
          <a:off x="20434300" y="1783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837" name="楕円 836">
          <a:extLst>
            <a:ext uri="{FF2B5EF4-FFF2-40B4-BE49-F238E27FC236}">
              <a16:creationId xmlns:a16="http://schemas.microsoft.com/office/drawing/2014/main" id="{A85F2847-3770-4490-8649-0AD582953E9C}"/>
            </a:ext>
          </a:extLst>
        </xdr:cNvPr>
        <xdr:cNvSpPr/>
      </xdr:nvSpPr>
      <xdr:spPr>
        <a:xfrm>
          <a:off x="19494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0</xdr:rowOff>
    </xdr:from>
    <xdr:to>
      <xdr:col>107</xdr:col>
      <xdr:colOff>50800</xdr:colOff>
      <xdr:row>104</xdr:row>
      <xdr:rowOff>53339</xdr:rowOff>
    </xdr:to>
    <xdr:cxnSp macro="">
      <xdr:nvCxnSpPr>
        <xdr:cNvPr id="838" name="直線コネクタ 837">
          <a:extLst>
            <a:ext uri="{FF2B5EF4-FFF2-40B4-BE49-F238E27FC236}">
              <a16:creationId xmlns:a16="http://schemas.microsoft.com/office/drawing/2014/main" id="{FE1F5B71-D380-4D1A-9B12-AC811060301C}"/>
            </a:ext>
          </a:extLst>
        </xdr:cNvPr>
        <xdr:cNvCxnSpPr/>
      </xdr:nvCxnSpPr>
      <xdr:spPr>
        <a:xfrm flipV="1">
          <a:off x="19545300" y="17830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10161</xdr:rowOff>
    </xdr:from>
    <xdr:to>
      <xdr:col>98</xdr:col>
      <xdr:colOff>38100</xdr:colOff>
      <xdr:row>104</xdr:row>
      <xdr:rowOff>111761</xdr:rowOff>
    </xdr:to>
    <xdr:sp macro="" textlink="">
      <xdr:nvSpPr>
        <xdr:cNvPr id="839" name="楕円 838">
          <a:extLst>
            <a:ext uri="{FF2B5EF4-FFF2-40B4-BE49-F238E27FC236}">
              <a16:creationId xmlns:a16="http://schemas.microsoft.com/office/drawing/2014/main" id="{DB300D16-6EB9-477D-A865-54CA9E718231}"/>
            </a:ext>
          </a:extLst>
        </xdr:cNvPr>
        <xdr:cNvSpPr/>
      </xdr:nvSpPr>
      <xdr:spPr>
        <a:xfrm>
          <a:off x="18605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53339</xdr:rowOff>
    </xdr:from>
    <xdr:to>
      <xdr:col>102</xdr:col>
      <xdr:colOff>114300</xdr:colOff>
      <xdr:row>104</xdr:row>
      <xdr:rowOff>60961</xdr:rowOff>
    </xdr:to>
    <xdr:cxnSp macro="">
      <xdr:nvCxnSpPr>
        <xdr:cNvPr id="840" name="直線コネクタ 839">
          <a:extLst>
            <a:ext uri="{FF2B5EF4-FFF2-40B4-BE49-F238E27FC236}">
              <a16:creationId xmlns:a16="http://schemas.microsoft.com/office/drawing/2014/main" id="{42B58DE5-CF00-4357-83BC-2AD1DF537EE5}"/>
            </a:ext>
          </a:extLst>
        </xdr:cNvPr>
        <xdr:cNvCxnSpPr/>
      </xdr:nvCxnSpPr>
      <xdr:spPr>
        <a:xfrm flipV="1">
          <a:off x="18656300" y="17884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41" name="n_1aveValue【公民館】&#10;一人当たり面積">
          <a:extLst>
            <a:ext uri="{FF2B5EF4-FFF2-40B4-BE49-F238E27FC236}">
              <a16:creationId xmlns:a16="http://schemas.microsoft.com/office/drawing/2014/main" id="{77742A43-C097-49BE-B11C-091AA4D0BE11}"/>
            </a:ext>
          </a:extLst>
        </xdr:cNvPr>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2" name="n_2aveValue【公民館】&#10;一人当たり面積">
          <a:extLst>
            <a:ext uri="{FF2B5EF4-FFF2-40B4-BE49-F238E27FC236}">
              <a16:creationId xmlns:a16="http://schemas.microsoft.com/office/drawing/2014/main" id="{32761B46-2B5E-4B97-B487-7FE13CC87B3E}"/>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3" name="n_3aveValue【公民館】&#10;一人当たり面積">
          <a:extLst>
            <a:ext uri="{FF2B5EF4-FFF2-40B4-BE49-F238E27FC236}">
              <a16:creationId xmlns:a16="http://schemas.microsoft.com/office/drawing/2014/main" id="{2F14B494-C571-417A-BF61-FBE270CEE216}"/>
            </a:ext>
          </a:extLst>
        </xdr:cNvPr>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4" name="n_4aveValue【公民館】&#10;一人当たり面積">
          <a:extLst>
            <a:ext uri="{FF2B5EF4-FFF2-40B4-BE49-F238E27FC236}">
              <a16:creationId xmlns:a16="http://schemas.microsoft.com/office/drawing/2014/main" id="{C8DC2924-5B5A-430F-82C7-8CF702041244}"/>
            </a:ext>
          </a:extLst>
        </xdr:cNvPr>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845" name="n_1mainValue【公民館】&#10;一人当たり面積">
          <a:extLst>
            <a:ext uri="{FF2B5EF4-FFF2-40B4-BE49-F238E27FC236}">
              <a16:creationId xmlns:a16="http://schemas.microsoft.com/office/drawing/2014/main" id="{AE9A3C37-D0A2-4E7D-86CD-1DA54EDCEAA1}"/>
            </a:ext>
          </a:extLst>
        </xdr:cNvPr>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846" name="n_2mainValue【公民館】&#10;一人当たり面積">
          <a:extLst>
            <a:ext uri="{FF2B5EF4-FFF2-40B4-BE49-F238E27FC236}">
              <a16:creationId xmlns:a16="http://schemas.microsoft.com/office/drawing/2014/main" id="{D282DD31-5D44-499B-82F9-7A0FC771B8A3}"/>
            </a:ext>
          </a:extLst>
        </xdr:cNvPr>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847" name="n_3mainValue【公民館】&#10;一人当たり面積">
          <a:extLst>
            <a:ext uri="{FF2B5EF4-FFF2-40B4-BE49-F238E27FC236}">
              <a16:creationId xmlns:a16="http://schemas.microsoft.com/office/drawing/2014/main" id="{3B5E9244-272F-4CDC-ADA1-6C88367CC141}"/>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128288</xdr:rowOff>
    </xdr:from>
    <xdr:ext cx="469744" cy="259045"/>
    <xdr:sp macro="" textlink="">
      <xdr:nvSpPr>
        <xdr:cNvPr id="848" name="n_4mainValue【公民館】&#10;一人当たり面積">
          <a:extLst>
            <a:ext uri="{FF2B5EF4-FFF2-40B4-BE49-F238E27FC236}">
              <a16:creationId xmlns:a16="http://schemas.microsoft.com/office/drawing/2014/main" id="{5A366E29-5AED-4983-A7D8-B29FD6FD3A0B}"/>
            </a:ext>
          </a:extLst>
        </xdr:cNvPr>
        <xdr:cNvSpPr txBox="1"/>
      </xdr:nvSpPr>
      <xdr:spPr>
        <a:xfrm>
          <a:off x="18421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B69ECCD6-06DC-41D2-A7C1-7937825F32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9E253926-46A8-462D-A387-AA7C150C2E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D13FAE08-7A19-4A7E-9EE7-E70D9CD5998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が類似団体内平均値を下回るのは、藤塚米島線整備事業や中央通り線整備事業など合併特例債を財源とした整備を実施したためであるとみられる。橋りょう・トンネルの有形固定資産減価償却率は、令和元年度に内谷陸橋等の補修工事が進んたため一旦低下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大規模な整備等がなく、再び上昇している。公営住宅の有形固定資産減価償却率は上昇しているが、以前から保有する資産の減価償却が進行したものと考えられる。認定こども園・幼稚園・保育所の有形固定資産減価償却率が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ポイント以上下回っているのは、令和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年度に複合型子育て支援施設（パレットやぎさき）が整備されたためと考えられる。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学校施設の有形固定資産減価償却率は類似団体内平均値を上回り、令和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年度も大きな整備を実施しなかったことにより有形固定資産減価償却率が上昇している</a:t>
          </a:r>
          <a:r>
            <a:rPr kumimoji="1" lang="ja-JP" altLang="en-US" sz="1300">
              <a:latin typeface="ＭＳ Ｐゴシック" panose="020B0600070205080204" pitchFamily="50" charset="-128"/>
              <a:ea typeface="ＭＳ Ｐゴシック" panose="020B0600070205080204" pitchFamily="50" charset="-128"/>
            </a:rPr>
            <a:t>。児童館については、春日部市の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児童館は比較的近年に整備されたものであるため、類似団体内では低い有形固定資産減価償却率を示しているが、一人当たり面積は類似団体内平均値を下回っている状況である。公民館については、有形固定資産減価償却率は類似団体内平均値を上回っているが、一人当たり面積は類似団体内平均値を上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8275FA-4F2B-4C7B-8813-BE1A8CEC9D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7CFBE2-C0C8-4764-A2F4-859C9F5A65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CF9BEF-ED14-483F-8EEF-2608A74340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3B8BE1-C638-4D75-A3FB-CD53BDA7A8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44FAE6-F5D7-4602-ABF8-C1C97C8847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76D3DB-5EFF-4912-993E-465D54A42C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757845-4A30-454A-9246-A201F7BB53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5238BC-F559-4EA9-83D3-A78D083474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ECC11E-A893-431A-8182-6549FA37DA3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C9C5E5-973C-41B5-BAFC-ADEFA83409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232,864
228,371
66.00
89,933,522
84,433,713
4,962,529
47,417,141
68,288,441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DD7F7C-442F-4CA6-B9D3-EDD28E99632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575BC2-6F37-4B9E-BA18-C9C01701FB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E7DBB1-4532-4A4F-A262-F6B5F3778C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632256-5F67-4A9F-AF2D-8FB2E3CD97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4AA9B0-3C29-4087-8DEA-3D237CA494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568B813-694B-4CF5-979E-49A4A7682F3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641CCC-910A-4976-B1E2-074F42A86D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486134-DDB9-4467-B9FE-A7339CF099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20C130-711E-4937-8739-4BFF661B63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B3DC1F-97ED-45DA-8613-7DCF011E95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E61E28-C09E-43A8-BCFE-F84201D98A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981524-5370-4D68-A269-FD92F4C5EC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1570D9-1625-4965-9404-1C9FADCC0B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F3DD65-5444-4F36-9ECF-273FC9CCE3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B491E2-6598-4EA3-850A-29EC0A1B83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FED2C4-DC9D-4A1D-96C2-76ADFEFED3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E09D9C-3A96-4BD2-9D06-AEEF5E52F5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824A07-05BD-4D62-902A-32BE089E259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E071FC-CD06-4C0C-8F5A-96E58CDC47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BC9BAE5-B2FA-4570-B0A2-4B8853ACD65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92FCBF-8B15-4147-ACA1-0F2150A80B3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40C361-7661-4C7A-8E70-ED73C6AB4A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14DA755-777A-4831-B2AF-B413A9F2BE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307150-803C-433D-A4BB-5E9D941305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349BB19-EDD5-47EB-AB18-77E06F2C3E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27DE8EE-2746-4684-9E09-7EAB1DD8B7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77E579-FEC1-4FF4-BBEB-E6E6F195A9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B6FA1E-7A92-4D88-8447-3C4B664538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32DB7C-940C-4981-8D1D-84B3BCBBA2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5960902-A43C-4703-A577-1CF8F1DD1F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589315-4748-4880-A921-9D5956B7E6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88C0BCD-403F-4EAB-9173-5CDCFC50A71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5565F24-1704-4505-8442-871AEF5A89C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CD0F793-C98E-4C83-BD00-BF052C92A0D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E917717-B471-44A3-A4DE-469B17B622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90D6C84-98DF-4F44-B6C8-22F32668F36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07D2703-9A0E-4559-AF50-05FF93723E0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B6152BB-0415-490F-9859-8891528A85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84BFEA9-FB74-4C65-B68C-09BCE82E8AA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B3859BB-DFA8-4FA3-B1E1-D7F92A0CDC1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BC0418B-688D-4090-8A4F-F8EFABAA5D2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05A4E37-AFEA-4B01-9001-0F6F50B140C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42E0B44-4C19-4321-95AA-BB3F03CE68B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7ED3B29-F1DA-41E7-B9AC-248A646FBCE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D7A2295-C756-433A-83CF-949B7602BF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92BD471-B3BF-492E-85A1-90721BD8EA5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16C33DAC-93FE-43DE-871D-477AC1F4D946}"/>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250A2B02-8157-40C1-86F2-424E04C4C8B9}"/>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9F08A45-B47B-428E-AE55-EC493D8274A8}"/>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E9567C0F-D53A-4DDF-882F-2F7A3F1D8E23}"/>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2109FB0B-9F83-4D9D-8463-9EC4E5CDAD6F}"/>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A73DD0DF-5220-40CB-A177-B99F34D92CEE}"/>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461C2E76-8319-4C2E-9703-EBE065070FEE}"/>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7A99861C-71DE-4FFB-8488-DC92BFE5B710}"/>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BE555623-C037-4E93-99BA-AD5586E9FFFF}"/>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5F3C8E44-3F46-4BDE-8C98-4F6D54CC46EC}"/>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18D9048B-F96C-4568-B696-86995F541F9E}"/>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42C85AA-EDE0-46AA-8BE0-9A6D1B035D6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BFA66A7-7254-4436-8BCC-47F8A7794A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2A9D9E-FB36-4909-9D20-41FFED8EAD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0F7840E-F705-447A-A36E-A79E7F1D003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3C540D1-32F8-4F76-BBDC-A40B62AB18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a:extLst>
            <a:ext uri="{FF2B5EF4-FFF2-40B4-BE49-F238E27FC236}">
              <a16:creationId xmlns:a16="http://schemas.microsoft.com/office/drawing/2014/main" id="{752B604F-D985-4654-9CE9-33B571736CC2}"/>
            </a:ext>
          </a:extLst>
        </xdr:cNvPr>
        <xdr:cNvSpPr/>
      </xdr:nvSpPr>
      <xdr:spPr>
        <a:xfrm>
          <a:off x="4584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図書館】&#10;有形固定資産減価償却率該当値テキスト">
          <a:extLst>
            <a:ext uri="{FF2B5EF4-FFF2-40B4-BE49-F238E27FC236}">
              <a16:creationId xmlns:a16="http://schemas.microsoft.com/office/drawing/2014/main" id="{E3F2D73C-646C-4FE6-824F-9FEB0C5AE2F2}"/>
            </a:ext>
          </a:extLst>
        </xdr:cNvPr>
        <xdr:cNvSpPr txBox="1"/>
      </xdr:nvSpPr>
      <xdr:spPr>
        <a:xfrm>
          <a:off x="4673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6" name="楕円 75">
          <a:extLst>
            <a:ext uri="{FF2B5EF4-FFF2-40B4-BE49-F238E27FC236}">
              <a16:creationId xmlns:a16="http://schemas.microsoft.com/office/drawing/2014/main" id="{C18B52E8-6E74-4429-91C7-8AA69BA0E07C}"/>
            </a:ext>
          </a:extLst>
        </xdr:cNvPr>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128451</xdr:rowOff>
    </xdr:to>
    <xdr:cxnSp macro="">
      <xdr:nvCxnSpPr>
        <xdr:cNvPr id="77" name="直線コネクタ 76">
          <a:extLst>
            <a:ext uri="{FF2B5EF4-FFF2-40B4-BE49-F238E27FC236}">
              <a16:creationId xmlns:a16="http://schemas.microsoft.com/office/drawing/2014/main" id="{8E4405AD-8557-4F9F-956F-614D58174E67}"/>
            </a:ext>
          </a:extLst>
        </xdr:cNvPr>
        <xdr:cNvCxnSpPr/>
      </xdr:nvCxnSpPr>
      <xdr:spPr>
        <a:xfrm>
          <a:off x="3797300" y="679704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28666</xdr:rowOff>
    </xdr:from>
    <xdr:to>
      <xdr:col>15</xdr:col>
      <xdr:colOff>101600</xdr:colOff>
      <xdr:row>39</xdr:row>
      <xdr:rowOff>130266</xdr:rowOff>
    </xdr:to>
    <xdr:sp macro="" textlink="">
      <xdr:nvSpPr>
        <xdr:cNvPr id="78" name="楕円 77">
          <a:extLst>
            <a:ext uri="{FF2B5EF4-FFF2-40B4-BE49-F238E27FC236}">
              <a16:creationId xmlns:a16="http://schemas.microsoft.com/office/drawing/2014/main" id="{75208A2A-2B20-47E3-AA4E-750675E20F22}"/>
            </a:ext>
          </a:extLst>
        </xdr:cNvPr>
        <xdr:cNvSpPr/>
      </xdr:nvSpPr>
      <xdr:spPr>
        <a:xfrm>
          <a:off x="2857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79466</xdr:rowOff>
    </xdr:from>
    <xdr:to>
      <xdr:col>19</xdr:col>
      <xdr:colOff>177800</xdr:colOff>
      <xdr:row>39</xdr:row>
      <xdr:rowOff>110490</xdr:rowOff>
    </xdr:to>
    <xdr:cxnSp macro="">
      <xdr:nvCxnSpPr>
        <xdr:cNvPr id="79" name="直線コネクタ 78">
          <a:extLst>
            <a:ext uri="{FF2B5EF4-FFF2-40B4-BE49-F238E27FC236}">
              <a16:creationId xmlns:a16="http://schemas.microsoft.com/office/drawing/2014/main" id="{F610B39D-18AC-4212-8C5A-7DD36E7124A2}"/>
            </a:ext>
          </a:extLst>
        </xdr:cNvPr>
        <xdr:cNvCxnSpPr/>
      </xdr:nvCxnSpPr>
      <xdr:spPr>
        <a:xfrm>
          <a:off x="2908300" y="67660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170724</xdr:rowOff>
    </xdr:from>
    <xdr:to>
      <xdr:col>10</xdr:col>
      <xdr:colOff>165100</xdr:colOff>
      <xdr:row>39</xdr:row>
      <xdr:rowOff>100874</xdr:rowOff>
    </xdr:to>
    <xdr:sp macro="" textlink="">
      <xdr:nvSpPr>
        <xdr:cNvPr id="80" name="楕円 79">
          <a:extLst>
            <a:ext uri="{FF2B5EF4-FFF2-40B4-BE49-F238E27FC236}">
              <a16:creationId xmlns:a16="http://schemas.microsoft.com/office/drawing/2014/main" id="{D435D625-E959-4B45-B4E8-691D0180A329}"/>
            </a:ext>
          </a:extLst>
        </xdr:cNvPr>
        <xdr:cNvSpPr/>
      </xdr:nvSpPr>
      <xdr:spPr>
        <a:xfrm>
          <a:off x="1968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50074</xdr:rowOff>
    </xdr:from>
    <xdr:to>
      <xdr:col>15</xdr:col>
      <xdr:colOff>50800</xdr:colOff>
      <xdr:row>39</xdr:row>
      <xdr:rowOff>79466</xdr:rowOff>
    </xdr:to>
    <xdr:cxnSp macro="">
      <xdr:nvCxnSpPr>
        <xdr:cNvPr id="81" name="直線コネクタ 80">
          <a:extLst>
            <a:ext uri="{FF2B5EF4-FFF2-40B4-BE49-F238E27FC236}">
              <a16:creationId xmlns:a16="http://schemas.microsoft.com/office/drawing/2014/main" id="{A6E06CE2-5669-4E4D-9088-75A996C30866}"/>
            </a:ext>
          </a:extLst>
        </xdr:cNvPr>
        <xdr:cNvCxnSpPr/>
      </xdr:nvCxnSpPr>
      <xdr:spPr>
        <a:xfrm>
          <a:off x="2019300" y="67366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141333</xdr:rowOff>
    </xdr:from>
    <xdr:to>
      <xdr:col>6</xdr:col>
      <xdr:colOff>38100</xdr:colOff>
      <xdr:row>39</xdr:row>
      <xdr:rowOff>71483</xdr:rowOff>
    </xdr:to>
    <xdr:sp macro="" textlink="">
      <xdr:nvSpPr>
        <xdr:cNvPr id="82" name="楕円 81">
          <a:extLst>
            <a:ext uri="{FF2B5EF4-FFF2-40B4-BE49-F238E27FC236}">
              <a16:creationId xmlns:a16="http://schemas.microsoft.com/office/drawing/2014/main" id="{7F1D1DB2-3113-4DD6-BD89-E6B5743F441E}"/>
            </a:ext>
          </a:extLst>
        </xdr:cNvPr>
        <xdr:cNvSpPr/>
      </xdr:nvSpPr>
      <xdr:spPr>
        <a:xfrm>
          <a:off x="1079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20683</xdr:rowOff>
    </xdr:from>
    <xdr:to>
      <xdr:col>10</xdr:col>
      <xdr:colOff>114300</xdr:colOff>
      <xdr:row>39</xdr:row>
      <xdr:rowOff>50074</xdr:rowOff>
    </xdr:to>
    <xdr:cxnSp macro="">
      <xdr:nvCxnSpPr>
        <xdr:cNvPr id="83" name="直線コネクタ 82">
          <a:extLst>
            <a:ext uri="{FF2B5EF4-FFF2-40B4-BE49-F238E27FC236}">
              <a16:creationId xmlns:a16="http://schemas.microsoft.com/office/drawing/2014/main" id="{66B9665B-8C99-457D-8C6B-9E10C425132C}"/>
            </a:ext>
          </a:extLst>
        </xdr:cNvPr>
        <xdr:cNvCxnSpPr/>
      </xdr:nvCxnSpPr>
      <xdr:spPr>
        <a:xfrm>
          <a:off x="1130300" y="67072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5D67B374-7ED8-48D1-A381-AD77BE1CACCD}"/>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74589509-D44E-43D7-9B44-F68DA9A114BF}"/>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a:extLst>
            <a:ext uri="{FF2B5EF4-FFF2-40B4-BE49-F238E27FC236}">
              <a16:creationId xmlns:a16="http://schemas.microsoft.com/office/drawing/2014/main" id="{1E9CD601-EBD6-417A-A064-C883610E2A88}"/>
            </a:ext>
          </a:extLst>
        </xdr:cNvPr>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3F32D8A0-AF3D-4664-A6ED-60FA04551C11}"/>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8" name="n_1mainValue【図書館】&#10;有形固定資産減価償却率">
          <a:extLst>
            <a:ext uri="{FF2B5EF4-FFF2-40B4-BE49-F238E27FC236}">
              <a16:creationId xmlns:a16="http://schemas.microsoft.com/office/drawing/2014/main" id="{E61C03AF-3ACB-4024-9D32-F60C8E7C6B6B}"/>
            </a:ext>
          </a:extLst>
        </xdr:cNvPr>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121393</xdr:rowOff>
    </xdr:from>
    <xdr:ext cx="405111" cy="259045"/>
    <xdr:sp macro="" textlink="">
      <xdr:nvSpPr>
        <xdr:cNvPr id="89" name="n_2mainValue【図書館】&#10;有形固定資産減価償却率">
          <a:extLst>
            <a:ext uri="{FF2B5EF4-FFF2-40B4-BE49-F238E27FC236}">
              <a16:creationId xmlns:a16="http://schemas.microsoft.com/office/drawing/2014/main" id="{9677043B-3FF0-4D04-AFB4-E9FD4F2C7BA6}"/>
            </a:ext>
          </a:extLst>
        </xdr:cNvPr>
        <xdr:cNvSpPr txBox="1"/>
      </xdr:nvSpPr>
      <xdr:spPr>
        <a:xfrm>
          <a:off x="2705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92001</xdr:rowOff>
    </xdr:from>
    <xdr:ext cx="405111" cy="259045"/>
    <xdr:sp macro="" textlink="">
      <xdr:nvSpPr>
        <xdr:cNvPr id="90" name="n_3mainValue【図書館】&#10;有形固定資産減価償却率">
          <a:extLst>
            <a:ext uri="{FF2B5EF4-FFF2-40B4-BE49-F238E27FC236}">
              <a16:creationId xmlns:a16="http://schemas.microsoft.com/office/drawing/2014/main" id="{D307D994-ABF5-4AB0-89DE-05EACBA6B63A}"/>
            </a:ext>
          </a:extLst>
        </xdr:cNvPr>
        <xdr:cNvSpPr txBox="1"/>
      </xdr:nvSpPr>
      <xdr:spPr>
        <a:xfrm>
          <a:off x="1816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62610</xdr:rowOff>
    </xdr:from>
    <xdr:ext cx="405111" cy="259045"/>
    <xdr:sp macro="" textlink="">
      <xdr:nvSpPr>
        <xdr:cNvPr id="91" name="n_4mainValue【図書館】&#10;有形固定資産減価償却率">
          <a:extLst>
            <a:ext uri="{FF2B5EF4-FFF2-40B4-BE49-F238E27FC236}">
              <a16:creationId xmlns:a16="http://schemas.microsoft.com/office/drawing/2014/main" id="{73F3515F-1698-4336-8042-E149737BC6CD}"/>
            </a:ext>
          </a:extLst>
        </xdr:cNvPr>
        <xdr:cNvSpPr txBox="1"/>
      </xdr:nvSpPr>
      <xdr:spPr>
        <a:xfrm>
          <a:off x="927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9B1890F-DD1D-48BC-9FC4-6B0B99CC06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A00FD4B-B493-49A8-B0F2-8B0976A9B5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B4E724F-F853-4FC5-969F-EA34F73280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32052F2-6A71-4939-99F6-A7EF58F408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7B90C77-64F6-40D0-9A30-CD476136D3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2D25912-37E7-4DBC-AF71-9922F9B23A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4816F67-2C93-4836-A7BB-630D281DA0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33482F3-247F-4CDF-82BB-6543AD8272D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C08933F-DBCC-4CC1-9215-7B3F8FC3B3C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6D9C6AA-45CA-4129-9CD9-F13342C161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1EF601A-9529-4EEE-BB16-F2C283E6A4E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A8F25C8-41B8-4376-A170-03B15DC37FC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DB4D1ECA-028A-4373-804F-D813ACA8767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5A04E32C-31A6-4B95-A341-FB7736A7588C}"/>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5A796761-558E-4A71-AF32-097EC0BD9D6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441DEF3-001D-4460-85D4-C9F06BE84F1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D0A0E48-EBE1-4758-9C00-6DB238728C3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E7C1974-A968-4095-812D-BF9734C9264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1D69850-5D00-45E8-9A21-D8869452A6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333BED18-F2C0-4A52-A066-10529D3E44C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95AC9ED-D144-4220-917F-999612ABFD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C82890E2-D0FB-423D-954D-02F07544FDC2}"/>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A69886D8-E27E-4CF1-87CB-083D374BF4EE}"/>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E95290CD-7F00-4C47-A57E-9D92E2C47732}"/>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C73D3B4D-D903-4157-8DBC-09045065B948}"/>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737FDF53-701A-49F6-AFEC-01D55132014D}"/>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10627FE9-3A13-4D4B-AB0F-687B351A98DD}"/>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D6224827-E33B-4DC9-9E55-1153FB2C5046}"/>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4703A3E7-521B-4E94-A131-328745989AAA}"/>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27FC108F-B5E4-478D-BAD2-BC91DA3FB145}"/>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675FE903-1CEF-4CFF-9B15-5010315BA682}"/>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9620BDD6-C0D8-47BF-9D91-0A8B1C0ACA86}"/>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294E7AF-0651-4DA3-A8F7-095644B215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3314A3F-AEE4-4CB0-AAAE-5B1097B0230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9BF29C-8465-49AD-8132-AB4B8CEE56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8781169-6972-4D53-AD89-9633087958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E453D3D-6EDB-49C8-8643-432A691F69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5AA66179-3E8E-4010-9076-B94F6296C7AB}"/>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30" name="【図書館】&#10;一人当たり面積該当値テキスト">
          <a:extLst>
            <a:ext uri="{FF2B5EF4-FFF2-40B4-BE49-F238E27FC236}">
              <a16:creationId xmlns:a16="http://schemas.microsoft.com/office/drawing/2014/main" id="{C29D5839-5F1E-45FC-A6C7-525078D0E9D0}"/>
            </a:ext>
          </a:extLst>
        </xdr:cNvPr>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1" name="楕円 130">
          <a:extLst>
            <a:ext uri="{FF2B5EF4-FFF2-40B4-BE49-F238E27FC236}">
              <a16:creationId xmlns:a16="http://schemas.microsoft.com/office/drawing/2014/main" id="{185CD233-97B2-4520-8D25-A1C0818D9914}"/>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2" name="直線コネクタ 131">
          <a:extLst>
            <a:ext uri="{FF2B5EF4-FFF2-40B4-BE49-F238E27FC236}">
              <a16:creationId xmlns:a16="http://schemas.microsoft.com/office/drawing/2014/main" id="{89810713-9385-4735-A4F5-13F91A03E208}"/>
            </a:ext>
          </a:extLst>
        </xdr:cNvPr>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3" name="楕円 132">
          <a:extLst>
            <a:ext uri="{FF2B5EF4-FFF2-40B4-BE49-F238E27FC236}">
              <a16:creationId xmlns:a16="http://schemas.microsoft.com/office/drawing/2014/main" id="{1AE52684-0952-486D-9552-C8761189CDCD}"/>
            </a:ext>
          </a:extLst>
        </xdr:cNvPr>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4" name="直線コネクタ 133">
          <a:extLst>
            <a:ext uri="{FF2B5EF4-FFF2-40B4-BE49-F238E27FC236}">
              <a16:creationId xmlns:a16="http://schemas.microsoft.com/office/drawing/2014/main" id="{8A31B5C3-10FE-4D90-9DF1-026A93CAE13F}"/>
            </a:ext>
          </a:extLst>
        </xdr:cNvPr>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5" name="楕円 134">
          <a:extLst>
            <a:ext uri="{FF2B5EF4-FFF2-40B4-BE49-F238E27FC236}">
              <a16:creationId xmlns:a16="http://schemas.microsoft.com/office/drawing/2014/main" id="{A3CB7F07-F762-4A19-A6F9-B8EAC46AB90D}"/>
            </a:ext>
          </a:extLst>
        </xdr:cNvPr>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6" name="直線コネクタ 135">
          <a:extLst>
            <a:ext uri="{FF2B5EF4-FFF2-40B4-BE49-F238E27FC236}">
              <a16:creationId xmlns:a16="http://schemas.microsoft.com/office/drawing/2014/main" id="{C341D409-6A29-4029-B404-02B057759CEA}"/>
            </a:ext>
          </a:extLst>
        </xdr:cNvPr>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7" name="楕円 136">
          <a:extLst>
            <a:ext uri="{FF2B5EF4-FFF2-40B4-BE49-F238E27FC236}">
              <a16:creationId xmlns:a16="http://schemas.microsoft.com/office/drawing/2014/main" id="{2455CF28-D87E-4F2A-BF6A-41E4B54057FE}"/>
            </a:ext>
          </a:extLst>
        </xdr:cNvPr>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38" name="直線コネクタ 137">
          <a:extLst>
            <a:ext uri="{FF2B5EF4-FFF2-40B4-BE49-F238E27FC236}">
              <a16:creationId xmlns:a16="http://schemas.microsoft.com/office/drawing/2014/main" id="{95DDECC3-707F-4A91-A9C3-24B246339901}"/>
            </a:ext>
          </a:extLst>
        </xdr:cNvPr>
        <xdr:cNvCxnSpPr/>
      </xdr:nvCxnSpPr>
      <xdr:spPr>
        <a:xfrm>
          <a:off x="6972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a:extLst>
            <a:ext uri="{FF2B5EF4-FFF2-40B4-BE49-F238E27FC236}">
              <a16:creationId xmlns:a16="http://schemas.microsoft.com/office/drawing/2014/main" id="{738F3868-F3F4-4F06-9E95-ED856E564ABF}"/>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0" name="n_2aveValue【図書館】&#10;一人当たり面積">
          <a:extLst>
            <a:ext uri="{FF2B5EF4-FFF2-40B4-BE49-F238E27FC236}">
              <a16:creationId xmlns:a16="http://schemas.microsoft.com/office/drawing/2014/main" id="{3AC5D255-F19C-45A6-94B0-B8636B51AB3B}"/>
            </a:ext>
          </a:extLst>
        </xdr:cNvPr>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A5C053DD-94F6-4499-862A-8532FDE0EE7F}"/>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a:extLst>
            <a:ext uri="{FF2B5EF4-FFF2-40B4-BE49-F238E27FC236}">
              <a16:creationId xmlns:a16="http://schemas.microsoft.com/office/drawing/2014/main" id="{0D7028DD-3DA4-40E6-9D47-137FF076925E}"/>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3" name="n_1mainValue【図書館】&#10;一人当たり面積">
          <a:extLst>
            <a:ext uri="{FF2B5EF4-FFF2-40B4-BE49-F238E27FC236}">
              <a16:creationId xmlns:a16="http://schemas.microsoft.com/office/drawing/2014/main" id="{16F19E36-0F4C-4DC7-A51F-F8C77299F0CE}"/>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4" name="n_2mainValue【図書館】&#10;一人当たり面積">
          <a:extLst>
            <a:ext uri="{FF2B5EF4-FFF2-40B4-BE49-F238E27FC236}">
              <a16:creationId xmlns:a16="http://schemas.microsoft.com/office/drawing/2014/main" id="{446062D1-FD6E-4FB3-B532-EFD17B9096A4}"/>
            </a:ext>
          </a:extLst>
        </xdr:cNvPr>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5" name="n_3mainValue【図書館】&#10;一人当たり面積">
          <a:extLst>
            <a:ext uri="{FF2B5EF4-FFF2-40B4-BE49-F238E27FC236}">
              <a16:creationId xmlns:a16="http://schemas.microsoft.com/office/drawing/2014/main" id="{22424D0C-68C5-4726-A22C-6B3DD33AB124}"/>
            </a:ext>
          </a:extLst>
        </xdr:cNvPr>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6" name="n_4mainValue【図書館】&#10;一人当たり面積">
          <a:extLst>
            <a:ext uri="{FF2B5EF4-FFF2-40B4-BE49-F238E27FC236}">
              <a16:creationId xmlns:a16="http://schemas.microsoft.com/office/drawing/2014/main" id="{DF836CA6-CCD0-48B0-BE6C-9871698AA320}"/>
            </a:ext>
          </a:extLst>
        </xdr:cNvPr>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E9E9ED4-B3DD-440C-8DAC-677BE4C22FA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353E287-5088-461B-8317-0709E66BDA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5FAFEFE-E5B6-4B48-87E9-CB656AC8A3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5667B4A-2233-41C7-8197-3B59C3C75E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F491041-0B35-4AC5-8104-D5C68620B1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1B16A58-B700-4B55-9D7B-E69F3B92B5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BF69664-EDF4-483F-8635-B11343BAC9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81C4D80-DD83-4638-A648-29B1771F08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E5C9193-F563-43F8-AA86-16E528306C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7C6410F-C84C-4255-A766-BBE6137D65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3A44A5F-4777-4671-B6B8-3FEE3B6E829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91D6F06-5A46-4A9D-B8C1-0DD05019A11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AC78733-1C85-4173-9AA9-27BF8A90B16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7C98F34-09CD-4179-87B0-1FF8A8813D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16715AC-430C-4CED-AC17-E4EEFE4337F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536F9E3-5213-47B9-9E33-A6CA9F42855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17AB180-598D-474B-8523-BAE7C68EBB2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B7A22E2-E7C8-457E-9E25-207ABFF0F92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2D7CD0F6-599B-435B-85F7-19A44826255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4089E11-DF0F-44DF-A410-B507ACE7328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D94345ED-B275-4939-9451-FBDAC626D7E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C1E85D49-737E-40EF-9531-C6FE1F8201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56CA3E01-E8BA-4A2C-9784-0679570CE7B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F8427C1-3C05-43FF-B9C6-6945DC75EC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B13C170C-0B9B-4C69-A050-D6853379AB21}"/>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FB06869C-0213-4836-967A-DDA376C61A97}"/>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7D465B6B-8C82-45E6-BD7F-E47C84555880}"/>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81A6AD3-F7FD-4451-AA3B-23D829AFD55D}"/>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3C75F774-ED85-4FED-AA2C-E65C32B7CCB6}"/>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9950050-F121-4358-B5CC-171F50B963CA}"/>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7B764B11-E4E0-4AAA-A8AB-34956467B1B4}"/>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766905CA-C24C-4E45-BDC6-DE0866DFC45F}"/>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4F7D7D5B-3151-4A32-83E7-F5291AB6134C}"/>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82A9ECA8-63B5-49AA-82F6-E821D1481B07}"/>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28800744-6911-4F97-83A2-9626933D83D7}"/>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CD03C12-4D43-4FC0-9654-9FAE106C73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355DB01-6B32-41EA-A0EF-3BAE165D8F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64B9E67-835D-4C2D-89A4-C5FB8F7BFC5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2E33287-38F3-462D-B89C-12110ED3533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FFC5B2C-76D6-4505-AF9A-461039A4789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7" name="楕円 186">
          <a:extLst>
            <a:ext uri="{FF2B5EF4-FFF2-40B4-BE49-F238E27FC236}">
              <a16:creationId xmlns:a16="http://schemas.microsoft.com/office/drawing/2014/main" id="{548A5157-36D3-4A44-84A6-9228A23F82B9}"/>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D368FE6-8EC7-495B-B621-8961FD132B50}"/>
            </a:ext>
          </a:extLst>
        </xdr:cNvPr>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89" name="楕円 188">
          <a:extLst>
            <a:ext uri="{FF2B5EF4-FFF2-40B4-BE49-F238E27FC236}">
              <a16:creationId xmlns:a16="http://schemas.microsoft.com/office/drawing/2014/main" id="{58268507-3419-43D6-A450-885A128C7FD5}"/>
            </a:ext>
          </a:extLst>
        </xdr:cNvPr>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114300</xdr:rowOff>
    </xdr:to>
    <xdr:cxnSp macro="">
      <xdr:nvCxnSpPr>
        <xdr:cNvPr id="190" name="直線コネクタ 189">
          <a:extLst>
            <a:ext uri="{FF2B5EF4-FFF2-40B4-BE49-F238E27FC236}">
              <a16:creationId xmlns:a16="http://schemas.microsoft.com/office/drawing/2014/main" id="{677979D2-5FD4-4B2D-866F-0678205EDF3F}"/>
            </a:ext>
          </a:extLst>
        </xdr:cNvPr>
        <xdr:cNvCxnSpPr/>
      </xdr:nvCxnSpPr>
      <xdr:spPr>
        <a:xfrm>
          <a:off x="3797300" y="103536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1" name="楕円 190">
          <a:extLst>
            <a:ext uri="{FF2B5EF4-FFF2-40B4-BE49-F238E27FC236}">
              <a16:creationId xmlns:a16="http://schemas.microsoft.com/office/drawing/2014/main" id="{BB6AA199-50A3-4A4C-9744-A377E7B9E9AC}"/>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66675</xdr:rowOff>
    </xdr:to>
    <xdr:cxnSp macro="">
      <xdr:nvCxnSpPr>
        <xdr:cNvPr id="192" name="直線コネクタ 191">
          <a:extLst>
            <a:ext uri="{FF2B5EF4-FFF2-40B4-BE49-F238E27FC236}">
              <a16:creationId xmlns:a16="http://schemas.microsoft.com/office/drawing/2014/main" id="{410FF42B-4B75-46E0-933D-C56DD0AD9FAA}"/>
            </a:ext>
          </a:extLst>
        </xdr:cNvPr>
        <xdr:cNvCxnSpPr/>
      </xdr:nvCxnSpPr>
      <xdr:spPr>
        <a:xfrm>
          <a:off x="2908300" y="103003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3" name="楕円 192">
          <a:extLst>
            <a:ext uri="{FF2B5EF4-FFF2-40B4-BE49-F238E27FC236}">
              <a16:creationId xmlns:a16="http://schemas.microsoft.com/office/drawing/2014/main" id="{81E97562-7E57-4558-85C7-60C0570109EC}"/>
            </a:ext>
          </a:extLst>
        </xdr:cNvPr>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13335</xdr:rowOff>
    </xdr:to>
    <xdr:cxnSp macro="">
      <xdr:nvCxnSpPr>
        <xdr:cNvPr id="194" name="直線コネクタ 193">
          <a:extLst>
            <a:ext uri="{FF2B5EF4-FFF2-40B4-BE49-F238E27FC236}">
              <a16:creationId xmlns:a16="http://schemas.microsoft.com/office/drawing/2014/main" id="{5AB649D6-3D03-4153-9678-35931A7F404A}"/>
            </a:ext>
          </a:extLst>
        </xdr:cNvPr>
        <xdr:cNvCxnSpPr/>
      </xdr:nvCxnSpPr>
      <xdr:spPr>
        <a:xfrm>
          <a:off x="2019300" y="10248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5" name="楕円 194">
          <a:extLst>
            <a:ext uri="{FF2B5EF4-FFF2-40B4-BE49-F238E27FC236}">
              <a16:creationId xmlns:a16="http://schemas.microsoft.com/office/drawing/2014/main" id="{ADD56B0B-3FD6-4F79-A47C-51AD4DE173A1}"/>
            </a:ext>
          </a:extLst>
        </xdr:cNvPr>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133350</xdr:rowOff>
    </xdr:to>
    <xdr:cxnSp macro="">
      <xdr:nvCxnSpPr>
        <xdr:cNvPr id="196" name="直線コネクタ 195">
          <a:extLst>
            <a:ext uri="{FF2B5EF4-FFF2-40B4-BE49-F238E27FC236}">
              <a16:creationId xmlns:a16="http://schemas.microsoft.com/office/drawing/2014/main" id="{18961746-3BFD-4E0C-968E-72D39EFA3170}"/>
            </a:ext>
          </a:extLst>
        </xdr:cNvPr>
        <xdr:cNvCxnSpPr/>
      </xdr:nvCxnSpPr>
      <xdr:spPr>
        <a:xfrm>
          <a:off x="1130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4F74AEBE-EE72-4829-AED4-CBC48FD00839}"/>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DDD32133-4DB6-4611-A91F-60BF9D0944FA}"/>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F1206677-95E1-4B44-9CB3-C3B26BEEF306}"/>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a:extLst>
            <a:ext uri="{FF2B5EF4-FFF2-40B4-BE49-F238E27FC236}">
              <a16:creationId xmlns:a16="http://schemas.microsoft.com/office/drawing/2014/main" id="{71B1123D-C12A-4A89-91ED-9786B6B3A5F1}"/>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201" name="n_1mainValue【体育館・プール】&#10;有形固定資産減価償却率">
          <a:extLst>
            <a:ext uri="{FF2B5EF4-FFF2-40B4-BE49-F238E27FC236}">
              <a16:creationId xmlns:a16="http://schemas.microsoft.com/office/drawing/2014/main" id="{30929177-A3A8-453B-A4B4-F30FCB53698A}"/>
            </a:ext>
          </a:extLst>
        </xdr:cNvPr>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202" name="n_2mainValue【体育館・プール】&#10;有形固定資産減価償却率">
          <a:extLst>
            <a:ext uri="{FF2B5EF4-FFF2-40B4-BE49-F238E27FC236}">
              <a16:creationId xmlns:a16="http://schemas.microsoft.com/office/drawing/2014/main" id="{98FB1870-8665-4840-B792-D33E3E7EC4D6}"/>
            </a:ext>
          </a:extLst>
        </xdr:cNvPr>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3" name="n_3mainValue【体育館・プール】&#10;有形固定資産減価償却率">
          <a:extLst>
            <a:ext uri="{FF2B5EF4-FFF2-40B4-BE49-F238E27FC236}">
              <a16:creationId xmlns:a16="http://schemas.microsoft.com/office/drawing/2014/main" id="{FEEE55F4-6DB2-49AC-91C0-60A9B2873611}"/>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121937</xdr:rowOff>
    </xdr:from>
    <xdr:ext cx="405111" cy="259045"/>
    <xdr:sp macro="" textlink="">
      <xdr:nvSpPr>
        <xdr:cNvPr id="204" name="n_4mainValue【体育館・プール】&#10;有形固定資産減価償却率">
          <a:extLst>
            <a:ext uri="{FF2B5EF4-FFF2-40B4-BE49-F238E27FC236}">
              <a16:creationId xmlns:a16="http://schemas.microsoft.com/office/drawing/2014/main" id="{240CE46F-2F7A-4216-94B4-91631E827D88}"/>
            </a:ext>
          </a:extLst>
        </xdr:cNvPr>
        <xdr:cNvSpPr txBox="1"/>
      </xdr:nvSpPr>
      <xdr:spPr>
        <a:xfrm>
          <a:off x="927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92545FE-6824-496C-B628-FE871B51D9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EDE0E00-5258-46B8-844D-725FD77C02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4E287C6-0D5C-4031-8B41-84BF54148B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38772BE-7133-45EE-96BF-92DE0E745A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63AFF93-EE66-430B-95C7-DCEF80FF63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30BDBD0-FEDD-483E-99B7-FE5EE0033B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0B648C7-3F3F-4EF6-B488-34C4251BCCF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D5BCD89-5DAA-46B5-A1D6-FFDBD25836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4F704FE-DB8C-40C4-89AC-E6E0B9960E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C40D55D-C18E-4BB0-91F8-8DC43AF34F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AF83C8B-C9FA-48B7-BE73-F5B82CD562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BA79FD9-A383-4485-8EB2-398FCA5FE8C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7514AE8-15B7-4102-90F4-191FCCF6877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5284DAEA-D8EE-4B96-B098-DBC4484A7E5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B8D0EAB-EC24-4064-8EC2-86182277720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D8DF74D0-69C2-4116-A2D8-C0ED4698CF7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144956D-B452-48C9-B9B3-A8FDC8E20AF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14F7B431-FDA6-427F-A879-0EAB1D0B66B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32ED17DA-2CFC-4BE0-9011-D1CC303940E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EA1C99A5-40E5-401D-B5A6-25626644886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4875878-34CA-4008-A8D6-45FD88606F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E5556082-AC80-44B4-AFE5-56544CA11B5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1174A826-25B3-4640-A73D-1989AAB49E2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AC004A04-BAD6-4D12-AB34-553BA3CC6AD5}"/>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D2E5E7BE-FAAC-439E-81D7-12FC14E4E59C}"/>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86A80BD2-045B-46AD-8638-0F3A40D21DC7}"/>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B90710EF-7DE1-4166-A5F6-EEF39F8208E8}"/>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99A3A407-0CC9-4141-9714-36A0423EA17E}"/>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C4EC117F-1589-4457-87AB-BBB281C8DC28}"/>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7C64BF02-AC04-4FC4-B642-A2FC3733F21E}"/>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AAC7D498-89AF-4764-91BC-766CBD4F8CFC}"/>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176CF76C-A362-4CC1-813E-4B90D2620ACE}"/>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FC828BC8-C280-46ED-BC57-4163CD38EAFE}"/>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15D3CF93-8702-4094-BEBE-D4FA799D0551}"/>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D39DA6C-18A8-499A-B892-DA2311086E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E91E884-1125-4365-A4E8-4A1C46072C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46CDF15-3852-4C34-A36F-D564B5E855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3797408-215B-487C-B541-B03A77579A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8F2A2D1-824A-4E97-B98C-B69FC8E9F6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4" name="楕円 243">
          <a:extLst>
            <a:ext uri="{FF2B5EF4-FFF2-40B4-BE49-F238E27FC236}">
              <a16:creationId xmlns:a16="http://schemas.microsoft.com/office/drawing/2014/main" id="{31C00310-6859-4B34-B021-5C94D7AA64C1}"/>
            </a:ext>
          </a:extLst>
        </xdr:cNvPr>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130827</xdr:rowOff>
    </xdr:from>
    <xdr:ext cx="469744" cy="259045"/>
    <xdr:sp macro="" textlink="">
      <xdr:nvSpPr>
        <xdr:cNvPr id="245" name="【体育館・プール】&#10;一人当たり面積該当値テキスト">
          <a:extLst>
            <a:ext uri="{FF2B5EF4-FFF2-40B4-BE49-F238E27FC236}">
              <a16:creationId xmlns:a16="http://schemas.microsoft.com/office/drawing/2014/main" id="{5F4B707F-9B24-4ACA-A7ED-DB15BD612942}"/>
            </a:ext>
          </a:extLst>
        </xdr:cNvPr>
        <xdr:cNvSpPr txBox="1"/>
      </xdr:nvSpPr>
      <xdr:spPr>
        <a:xfrm>
          <a:off x="10515600"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6" name="楕円 245">
          <a:extLst>
            <a:ext uri="{FF2B5EF4-FFF2-40B4-BE49-F238E27FC236}">
              <a16:creationId xmlns:a16="http://schemas.microsoft.com/office/drawing/2014/main" id="{3BB5EAD9-ED86-40B6-BB02-3A005DD56B2B}"/>
            </a:ext>
          </a:extLst>
        </xdr:cNvPr>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95250</xdr:rowOff>
    </xdr:to>
    <xdr:cxnSp macro="">
      <xdr:nvCxnSpPr>
        <xdr:cNvPr id="247" name="直線コネクタ 246">
          <a:extLst>
            <a:ext uri="{FF2B5EF4-FFF2-40B4-BE49-F238E27FC236}">
              <a16:creationId xmlns:a16="http://schemas.microsoft.com/office/drawing/2014/main" id="{00BE68CE-B6E0-4E1F-8404-910CFA5A98D3}"/>
            </a:ext>
          </a:extLst>
        </xdr:cNvPr>
        <xdr:cNvCxnSpPr/>
      </xdr:nvCxnSpPr>
      <xdr:spPr>
        <a:xfrm>
          <a:off x="9639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48260</xdr:rowOff>
    </xdr:from>
    <xdr:to>
      <xdr:col>46</xdr:col>
      <xdr:colOff>38100</xdr:colOff>
      <xdr:row>62</xdr:row>
      <xdr:rowOff>149860</xdr:rowOff>
    </xdr:to>
    <xdr:sp macro="" textlink="">
      <xdr:nvSpPr>
        <xdr:cNvPr id="248" name="楕円 247">
          <a:extLst>
            <a:ext uri="{FF2B5EF4-FFF2-40B4-BE49-F238E27FC236}">
              <a16:creationId xmlns:a16="http://schemas.microsoft.com/office/drawing/2014/main" id="{D4CA36BE-0214-4B2F-A84B-F75E038C38C9}"/>
            </a:ext>
          </a:extLst>
        </xdr:cNvPr>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95250</xdr:rowOff>
    </xdr:from>
    <xdr:to>
      <xdr:col>50</xdr:col>
      <xdr:colOff>114300</xdr:colOff>
      <xdr:row>62</xdr:row>
      <xdr:rowOff>99060</xdr:rowOff>
    </xdr:to>
    <xdr:cxnSp macro="">
      <xdr:nvCxnSpPr>
        <xdr:cNvPr id="249" name="直線コネクタ 248">
          <a:extLst>
            <a:ext uri="{FF2B5EF4-FFF2-40B4-BE49-F238E27FC236}">
              <a16:creationId xmlns:a16="http://schemas.microsoft.com/office/drawing/2014/main" id="{66292C97-0DED-4906-8E25-9D37E0C352CD}"/>
            </a:ext>
          </a:extLst>
        </xdr:cNvPr>
        <xdr:cNvCxnSpPr/>
      </xdr:nvCxnSpPr>
      <xdr:spPr>
        <a:xfrm flipV="1">
          <a:off x="8750300" y="1072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48260</xdr:rowOff>
    </xdr:from>
    <xdr:to>
      <xdr:col>41</xdr:col>
      <xdr:colOff>101600</xdr:colOff>
      <xdr:row>62</xdr:row>
      <xdr:rowOff>149860</xdr:rowOff>
    </xdr:to>
    <xdr:sp macro="" textlink="">
      <xdr:nvSpPr>
        <xdr:cNvPr id="250" name="楕円 249">
          <a:extLst>
            <a:ext uri="{FF2B5EF4-FFF2-40B4-BE49-F238E27FC236}">
              <a16:creationId xmlns:a16="http://schemas.microsoft.com/office/drawing/2014/main" id="{181CA634-8BF8-4315-BB68-BCA9FF3343AC}"/>
            </a:ext>
          </a:extLst>
        </xdr:cNvPr>
        <xdr:cNvSpPr/>
      </xdr:nvSpPr>
      <xdr:spPr>
        <a:xfrm>
          <a:off x="7810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99060</xdr:rowOff>
    </xdr:from>
    <xdr:to>
      <xdr:col>45</xdr:col>
      <xdr:colOff>177800</xdr:colOff>
      <xdr:row>62</xdr:row>
      <xdr:rowOff>99060</xdr:rowOff>
    </xdr:to>
    <xdr:cxnSp macro="">
      <xdr:nvCxnSpPr>
        <xdr:cNvPr id="251" name="直線コネクタ 250">
          <a:extLst>
            <a:ext uri="{FF2B5EF4-FFF2-40B4-BE49-F238E27FC236}">
              <a16:creationId xmlns:a16="http://schemas.microsoft.com/office/drawing/2014/main" id="{C8E77091-71CE-494F-8225-C696F1308B8A}"/>
            </a:ext>
          </a:extLst>
        </xdr:cNvPr>
        <xdr:cNvCxnSpPr/>
      </xdr:nvCxnSpPr>
      <xdr:spPr>
        <a:xfrm>
          <a:off x="7861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48260</xdr:rowOff>
    </xdr:from>
    <xdr:to>
      <xdr:col>36</xdr:col>
      <xdr:colOff>165100</xdr:colOff>
      <xdr:row>62</xdr:row>
      <xdr:rowOff>149860</xdr:rowOff>
    </xdr:to>
    <xdr:sp macro="" textlink="">
      <xdr:nvSpPr>
        <xdr:cNvPr id="252" name="楕円 251">
          <a:extLst>
            <a:ext uri="{FF2B5EF4-FFF2-40B4-BE49-F238E27FC236}">
              <a16:creationId xmlns:a16="http://schemas.microsoft.com/office/drawing/2014/main" id="{38A46D45-AC75-4AD6-A865-29C491E2961C}"/>
            </a:ext>
          </a:extLst>
        </xdr:cNvPr>
        <xdr:cNvSpPr/>
      </xdr:nvSpPr>
      <xdr:spPr>
        <a:xfrm>
          <a:off x="6921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99060</xdr:rowOff>
    </xdr:from>
    <xdr:to>
      <xdr:col>41</xdr:col>
      <xdr:colOff>50800</xdr:colOff>
      <xdr:row>62</xdr:row>
      <xdr:rowOff>99060</xdr:rowOff>
    </xdr:to>
    <xdr:cxnSp macro="">
      <xdr:nvCxnSpPr>
        <xdr:cNvPr id="253" name="直線コネクタ 252">
          <a:extLst>
            <a:ext uri="{FF2B5EF4-FFF2-40B4-BE49-F238E27FC236}">
              <a16:creationId xmlns:a16="http://schemas.microsoft.com/office/drawing/2014/main" id="{F73BC33B-F888-47D7-8968-5658B6B3C5FC}"/>
            </a:ext>
          </a:extLst>
        </xdr:cNvPr>
        <xdr:cNvCxnSpPr/>
      </xdr:nvCxnSpPr>
      <xdr:spPr>
        <a:xfrm>
          <a:off x="6972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771C1DF5-FC10-44EC-95E3-EAF528672245}"/>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A664DFA4-5497-4117-B12E-5EED008D2174}"/>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a:extLst>
            <a:ext uri="{FF2B5EF4-FFF2-40B4-BE49-F238E27FC236}">
              <a16:creationId xmlns:a16="http://schemas.microsoft.com/office/drawing/2014/main" id="{CC0D6B2A-7E59-4881-AF27-26DAE47843FA}"/>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BB5BD942-1EA1-47ED-9E7E-B0BA467A2064}"/>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58" name="n_1mainValue【体育館・プール】&#10;一人当たり面積">
          <a:extLst>
            <a:ext uri="{FF2B5EF4-FFF2-40B4-BE49-F238E27FC236}">
              <a16:creationId xmlns:a16="http://schemas.microsoft.com/office/drawing/2014/main" id="{A6E1BD1F-54BF-4B49-9ADC-950BDB7F03BB}"/>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140987</xdr:rowOff>
    </xdr:from>
    <xdr:ext cx="469744" cy="259045"/>
    <xdr:sp macro="" textlink="">
      <xdr:nvSpPr>
        <xdr:cNvPr id="259" name="n_2mainValue【体育館・プール】&#10;一人当たり面積">
          <a:extLst>
            <a:ext uri="{FF2B5EF4-FFF2-40B4-BE49-F238E27FC236}">
              <a16:creationId xmlns:a16="http://schemas.microsoft.com/office/drawing/2014/main" id="{FBEF3F6A-CE87-41E2-B9D7-D0756AFF60EA}"/>
            </a:ext>
          </a:extLst>
        </xdr:cNvPr>
        <xdr:cNvSpPr txBox="1"/>
      </xdr:nvSpPr>
      <xdr:spPr>
        <a:xfrm>
          <a:off x="8515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140987</xdr:rowOff>
    </xdr:from>
    <xdr:ext cx="469744" cy="259045"/>
    <xdr:sp macro="" textlink="">
      <xdr:nvSpPr>
        <xdr:cNvPr id="260" name="n_3mainValue【体育館・プール】&#10;一人当たり面積">
          <a:extLst>
            <a:ext uri="{FF2B5EF4-FFF2-40B4-BE49-F238E27FC236}">
              <a16:creationId xmlns:a16="http://schemas.microsoft.com/office/drawing/2014/main" id="{4F5440EC-2CA2-454D-9128-88588AF60E77}"/>
            </a:ext>
          </a:extLst>
        </xdr:cNvPr>
        <xdr:cNvSpPr txBox="1"/>
      </xdr:nvSpPr>
      <xdr:spPr>
        <a:xfrm>
          <a:off x="7626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140987</xdr:rowOff>
    </xdr:from>
    <xdr:ext cx="469744" cy="259045"/>
    <xdr:sp macro="" textlink="">
      <xdr:nvSpPr>
        <xdr:cNvPr id="261" name="n_4mainValue【体育館・プール】&#10;一人当たり面積">
          <a:extLst>
            <a:ext uri="{FF2B5EF4-FFF2-40B4-BE49-F238E27FC236}">
              <a16:creationId xmlns:a16="http://schemas.microsoft.com/office/drawing/2014/main" id="{3343CDB1-A6E8-4754-9D90-1BCCA797D4DE}"/>
            </a:ext>
          </a:extLst>
        </xdr:cNvPr>
        <xdr:cNvSpPr txBox="1"/>
      </xdr:nvSpPr>
      <xdr:spPr>
        <a:xfrm>
          <a:off x="6737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FB90081-E6DB-4540-894E-4BA6F819D2F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090CAD6-68F9-4A08-BBD7-F6E445E395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DBDAEDB-0172-4CDB-88E0-D56859BC9A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00C43D7-A45A-432A-9841-55A3A2D6A3F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768D595-2CF7-47E7-811D-8F5ECFF57D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92EBFD0-EDF3-4EF8-A85E-09C3BFF69D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C3AF0FB-1C9E-4C58-983F-8EC4307B41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60268C8-BF7E-454F-A46B-218CD962E3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E15A8FC-689D-4E59-9D9C-C38B84BCAD9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F19799D-43FB-44F3-B82A-D608E1F884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8C9AE17E-EE4E-4687-8137-B136EF6C94C4}"/>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9711BF63-B88C-491A-BC60-535D592FC62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1867F24E-6EE6-46BB-9588-848D5A911BF3}"/>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D1FE5BAD-1A95-4331-B7EC-28C94C203C8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D3A86F4-B224-4871-9819-15DF2FBA1C2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583A243-7C9C-47E3-9B86-0127C3B747C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6E8CA5E6-CBA0-41B1-B124-6C3BEAB8B7C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F640D56C-0B94-49A3-909B-4CF15BA0A63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A0B8B21-CA68-43E3-9D3F-CBBEA197490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949E9873-83EA-4B81-906C-964498885BC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C46B8C8-A78E-442F-B997-A98729311B1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CBDDCEB-5D38-4DCD-80EE-02A3221D9C8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CF99AC08-A7EC-4F8C-AF9F-AB569589A6A8}"/>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0FF2B29-532E-4113-9437-EDB91E1F28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909A709D-E4FC-4458-BD4E-0C5921EE684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CB025A26-FBC4-4366-A23E-F538B4156EF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0A4E8DCC-5E70-4700-8255-FADCA4D430BD}"/>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DE834A76-226D-49A6-8C87-083777513C6C}"/>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072D1A8E-7169-4E22-9E15-F5FAD49035D3}"/>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1A5556D6-BF04-4333-86CF-ED74EFDB75C6}"/>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5CE4677D-908A-4202-86E7-5F9863EBD828}"/>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7688D2EC-01D4-4EBD-B646-244CCE533509}"/>
            </a:ext>
          </a:extLst>
        </xdr:cNvPr>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DF4DFBE7-0139-43AE-A294-2E6ED9123691}"/>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70B71C11-7016-4867-A303-CCD84812560C}"/>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369E1F50-73F2-4DD1-B5AA-EFCBA61EAD2D}"/>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57933AB0-560A-4DE9-A4EC-9F3DF72F15E1}"/>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C047F6E0-CFED-46CC-802E-0F9698552F3E}"/>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9AA790D-7F3B-451A-A29A-E6BBFBDFCA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338CD06-9639-44DD-ABE9-997A7E7989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62207B7-535D-47B3-97C7-B2ACFEBD54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D76177D-635F-45B1-8850-B26524E1D0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951EE05-950F-4DA3-8206-E37CF21EF57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4" name="楕円 303">
          <a:extLst>
            <a:ext uri="{FF2B5EF4-FFF2-40B4-BE49-F238E27FC236}">
              <a16:creationId xmlns:a16="http://schemas.microsoft.com/office/drawing/2014/main" id="{970FB438-B6E9-4D04-8152-DAEC764E1737}"/>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EF008B5-73F6-485E-88CF-C398BB36F840}"/>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166914</xdr:rowOff>
    </xdr:from>
    <xdr:to>
      <xdr:col>20</xdr:col>
      <xdr:colOff>38100</xdr:colOff>
      <xdr:row>83</xdr:row>
      <xdr:rowOff>97064</xdr:rowOff>
    </xdr:to>
    <xdr:sp macro="" textlink="">
      <xdr:nvSpPr>
        <xdr:cNvPr id="306" name="楕円 305">
          <a:extLst>
            <a:ext uri="{FF2B5EF4-FFF2-40B4-BE49-F238E27FC236}">
              <a16:creationId xmlns:a16="http://schemas.microsoft.com/office/drawing/2014/main" id="{29BF8F12-2666-41AA-ABF5-8C78F97DE0FE}"/>
            </a:ext>
          </a:extLst>
        </xdr:cNvPr>
        <xdr:cNvSpPr/>
      </xdr:nvSpPr>
      <xdr:spPr>
        <a:xfrm>
          <a:off x="3746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46264</xdr:rowOff>
    </xdr:from>
    <xdr:to>
      <xdr:col>24</xdr:col>
      <xdr:colOff>63500</xdr:colOff>
      <xdr:row>83</xdr:row>
      <xdr:rowOff>72389</xdr:rowOff>
    </xdr:to>
    <xdr:cxnSp macro="">
      <xdr:nvCxnSpPr>
        <xdr:cNvPr id="307" name="直線コネクタ 306">
          <a:extLst>
            <a:ext uri="{FF2B5EF4-FFF2-40B4-BE49-F238E27FC236}">
              <a16:creationId xmlns:a16="http://schemas.microsoft.com/office/drawing/2014/main" id="{9030464B-7B0B-4CB0-94DA-D84703BE3825}"/>
            </a:ext>
          </a:extLst>
        </xdr:cNvPr>
        <xdr:cNvCxnSpPr/>
      </xdr:nvCxnSpPr>
      <xdr:spPr>
        <a:xfrm>
          <a:off x="3797300" y="142766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308" name="楕円 307">
          <a:extLst>
            <a:ext uri="{FF2B5EF4-FFF2-40B4-BE49-F238E27FC236}">
              <a16:creationId xmlns:a16="http://schemas.microsoft.com/office/drawing/2014/main" id="{16122612-7947-4900-91D5-6894EF0D9383}"/>
            </a:ext>
          </a:extLst>
        </xdr:cNvPr>
        <xdr:cNvSpPr/>
      </xdr:nvSpPr>
      <xdr:spPr>
        <a:xfrm>
          <a:off x="2857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83</xdr:row>
      <xdr:rowOff>46264</xdr:rowOff>
    </xdr:to>
    <xdr:cxnSp macro="">
      <xdr:nvCxnSpPr>
        <xdr:cNvPr id="309" name="直線コネクタ 308">
          <a:extLst>
            <a:ext uri="{FF2B5EF4-FFF2-40B4-BE49-F238E27FC236}">
              <a16:creationId xmlns:a16="http://schemas.microsoft.com/office/drawing/2014/main" id="{C4CBF602-EB73-42C1-8423-E0BF69E06B8E}"/>
            </a:ext>
          </a:extLst>
        </xdr:cNvPr>
        <xdr:cNvCxnSpPr/>
      </xdr:nvCxnSpPr>
      <xdr:spPr>
        <a:xfrm>
          <a:off x="2908300" y="142178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46082</xdr:rowOff>
    </xdr:from>
    <xdr:to>
      <xdr:col>10</xdr:col>
      <xdr:colOff>165100</xdr:colOff>
      <xdr:row>82</xdr:row>
      <xdr:rowOff>147682</xdr:rowOff>
    </xdr:to>
    <xdr:sp macro="" textlink="">
      <xdr:nvSpPr>
        <xdr:cNvPr id="310" name="楕円 309">
          <a:extLst>
            <a:ext uri="{FF2B5EF4-FFF2-40B4-BE49-F238E27FC236}">
              <a16:creationId xmlns:a16="http://schemas.microsoft.com/office/drawing/2014/main" id="{8FA6B531-4E15-4990-BA26-53AE76E6B447}"/>
            </a:ext>
          </a:extLst>
        </xdr:cNvPr>
        <xdr:cNvSpPr/>
      </xdr:nvSpPr>
      <xdr:spPr>
        <a:xfrm>
          <a:off x="1968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96882</xdr:rowOff>
    </xdr:from>
    <xdr:to>
      <xdr:col>15</xdr:col>
      <xdr:colOff>50800</xdr:colOff>
      <xdr:row>82</xdr:row>
      <xdr:rowOff>158931</xdr:rowOff>
    </xdr:to>
    <xdr:cxnSp macro="">
      <xdr:nvCxnSpPr>
        <xdr:cNvPr id="311" name="直線コネクタ 310">
          <a:extLst>
            <a:ext uri="{FF2B5EF4-FFF2-40B4-BE49-F238E27FC236}">
              <a16:creationId xmlns:a16="http://schemas.microsoft.com/office/drawing/2014/main" id="{2C851DEA-8C42-4DA8-9074-08E23139A44A}"/>
            </a:ext>
          </a:extLst>
        </xdr:cNvPr>
        <xdr:cNvCxnSpPr/>
      </xdr:nvCxnSpPr>
      <xdr:spPr>
        <a:xfrm>
          <a:off x="2019300" y="1415578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155484</xdr:rowOff>
    </xdr:from>
    <xdr:to>
      <xdr:col>6</xdr:col>
      <xdr:colOff>38100</xdr:colOff>
      <xdr:row>82</xdr:row>
      <xdr:rowOff>85634</xdr:rowOff>
    </xdr:to>
    <xdr:sp macro="" textlink="">
      <xdr:nvSpPr>
        <xdr:cNvPr id="312" name="楕円 311">
          <a:extLst>
            <a:ext uri="{FF2B5EF4-FFF2-40B4-BE49-F238E27FC236}">
              <a16:creationId xmlns:a16="http://schemas.microsoft.com/office/drawing/2014/main" id="{F180EC72-F64B-49F9-9E41-388E8146F8C0}"/>
            </a:ext>
          </a:extLst>
        </xdr:cNvPr>
        <xdr:cNvSpPr/>
      </xdr:nvSpPr>
      <xdr:spPr>
        <a:xfrm>
          <a:off x="107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82</xdr:row>
      <xdr:rowOff>96882</xdr:rowOff>
    </xdr:to>
    <xdr:cxnSp macro="">
      <xdr:nvCxnSpPr>
        <xdr:cNvPr id="313" name="直線コネクタ 312">
          <a:extLst>
            <a:ext uri="{FF2B5EF4-FFF2-40B4-BE49-F238E27FC236}">
              <a16:creationId xmlns:a16="http://schemas.microsoft.com/office/drawing/2014/main" id="{5015BB1A-D942-4BBD-8156-DBB2D3A7C9A1}"/>
            </a:ext>
          </a:extLst>
        </xdr:cNvPr>
        <xdr:cNvCxnSpPr/>
      </xdr:nvCxnSpPr>
      <xdr:spPr>
        <a:xfrm>
          <a:off x="1130300" y="1409373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a:extLst>
            <a:ext uri="{FF2B5EF4-FFF2-40B4-BE49-F238E27FC236}">
              <a16:creationId xmlns:a16="http://schemas.microsoft.com/office/drawing/2014/main" id="{9FB9EF86-77C7-4CD0-9D54-A266FC643A4D}"/>
            </a:ext>
          </a:extLst>
        </xdr:cNvPr>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a:extLst>
            <a:ext uri="{FF2B5EF4-FFF2-40B4-BE49-F238E27FC236}">
              <a16:creationId xmlns:a16="http://schemas.microsoft.com/office/drawing/2014/main" id="{0560FD3F-3DA0-404F-ADEE-D1C3720DC57F}"/>
            </a:ext>
          </a:extLst>
        </xdr:cNvPr>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a:extLst>
            <a:ext uri="{FF2B5EF4-FFF2-40B4-BE49-F238E27FC236}">
              <a16:creationId xmlns:a16="http://schemas.microsoft.com/office/drawing/2014/main" id="{CB3A7B10-3A42-444F-99E8-0353E3CD275F}"/>
            </a:ext>
          </a:extLst>
        </xdr:cNvPr>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a:extLst>
            <a:ext uri="{FF2B5EF4-FFF2-40B4-BE49-F238E27FC236}">
              <a16:creationId xmlns:a16="http://schemas.microsoft.com/office/drawing/2014/main" id="{50AACEA1-FBB9-41AF-ABC9-10735C4BA2C3}"/>
            </a:ext>
          </a:extLst>
        </xdr:cNvPr>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88191</xdr:rowOff>
    </xdr:from>
    <xdr:ext cx="405111" cy="259045"/>
    <xdr:sp macro="" textlink="">
      <xdr:nvSpPr>
        <xdr:cNvPr id="318" name="n_1mainValue【福祉施設】&#10;有形固定資産減価償却率">
          <a:extLst>
            <a:ext uri="{FF2B5EF4-FFF2-40B4-BE49-F238E27FC236}">
              <a16:creationId xmlns:a16="http://schemas.microsoft.com/office/drawing/2014/main" id="{6D648FF6-1F02-4C9B-8883-5BA329A64FD2}"/>
            </a:ext>
          </a:extLst>
        </xdr:cNvPr>
        <xdr:cNvSpPr txBox="1"/>
      </xdr:nvSpPr>
      <xdr:spPr>
        <a:xfrm>
          <a:off x="35820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29408</xdr:rowOff>
    </xdr:from>
    <xdr:ext cx="405111" cy="259045"/>
    <xdr:sp macro="" textlink="">
      <xdr:nvSpPr>
        <xdr:cNvPr id="319" name="n_2mainValue【福祉施設】&#10;有形固定資産減価償却率">
          <a:extLst>
            <a:ext uri="{FF2B5EF4-FFF2-40B4-BE49-F238E27FC236}">
              <a16:creationId xmlns:a16="http://schemas.microsoft.com/office/drawing/2014/main" id="{FFD7CED1-6E9E-4131-9A45-09AF521C572D}"/>
            </a:ext>
          </a:extLst>
        </xdr:cNvPr>
        <xdr:cNvSpPr txBox="1"/>
      </xdr:nvSpPr>
      <xdr:spPr>
        <a:xfrm>
          <a:off x="2705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138809</xdr:rowOff>
    </xdr:from>
    <xdr:ext cx="405111" cy="259045"/>
    <xdr:sp macro="" textlink="">
      <xdr:nvSpPr>
        <xdr:cNvPr id="320" name="n_3mainValue【福祉施設】&#10;有形固定資産減価償却率">
          <a:extLst>
            <a:ext uri="{FF2B5EF4-FFF2-40B4-BE49-F238E27FC236}">
              <a16:creationId xmlns:a16="http://schemas.microsoft.com/office/drawing/2014/main" id="{E1B941DF-C94D-484B-B016-842DF673C6FC}"/>
            </a:ext>
          </a:extLst>
        </xdr:cNvPr>
        <xdr:cNvSpPr txBox="1"/>
      </xdr:nvSpPr>
      <xdr:spPr>
        <a:xfrm>
          <a:off x="1816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76761</xdr:rowOff>
    </xdr:from>
    <xdr:ext cx="405111" cy="259045"/>
    <xdr:sp macro="" textlink="">
      <xdr:nvSpPr>
        <xdr:cNvPr id="321" name="n_4mainValue【福祉施設】&#10;有形固定資産減価償却率">
          <a:extLst>
            <a:ext uri="{FF2B5EF4-FFF2-40B4-BE49-F238E27FC236}">
              <a16:creationId xmlns:a16="http://schemas.microsoft.com/office/drawing/2014/main" id="{3A1C8A89-8FE7-4EC1-A4F9-C66CF0CDD610}"/>
            </a:ext>
          </a:extLst>
        </xdr:cNvPr>
        <xdr:cNvSpPr txBox="1"/>
      </xdr:nvSpPr>
      <xdr:spPr>
        <a:xfrm>
          <a:off x="927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42193E4-7020-4B3D-B195-93EF51C5F0A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E758FFD-988A-4210-BB04-99DE41DE8F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A044ED7-119C-49C3-80C8-004F7635C2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061F44A-57D5-4189-BB8B-F856E8ED97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7EC260E-7053-4F17-BBF9-C40D9913AC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7945DA1-A6B2-46E5-BFBD-D659BD4813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193D477-6B1D-4B5B-88C0-4A573825099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74B5564-7781-4F89-9770-E693042C039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2E0BC36-8923-45C0-8700-F2E907DC3D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2533864-24D2-45A8-BD72-102A7C0599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B374FFF5-625E-4E83-9479-1C6636AF3A5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5FF9B1B0-ED1E-4C38-85CF-1C2D74172F7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E992BE15-F9D5-4BFC-81B9-FD7AC478A54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F3167BF0-0CA1-49EE-B508-64F612026DB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E3A85D4-ED60-4DD1-8FA3-4A40BB9BCB5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7E994DA1-B0A1-4EEC-AEE6-CB931841E51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2E903C6-CBDC-4388-BF38-1F1EB91FFA6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D72E4EE4-31D3-4A1C-A5E7-699FF56412E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DC4DB0EC-A6FF-474A-AEF0-1490E81B212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2103E66F-C9D8-4DCF-BD4A-546DBB166C6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38D96A1-34DF-4C6F-AF22-0A0885F6EA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29F34EF-ADAA-4943-BF6A-45F3E002F66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AD9F1D77-71BC-43C5-93A8-5324B52B57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53CD5722-259B-46CA-97BA-9321B519D4CE}"/>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D13DFFBD-A1DB-48C8-80AF-F49117A01262}"/>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07504EC2-12FD-4510-B91C-B29F4015F28A}"/>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7BCE72B8-DC8A-4402-98EC-A402C066B4A8}"/>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121F9667-54ED-45E5-9648-59DE19FBBB2C}"/>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50" name="【福祉施設】&#10;一人当たり面積平均値テキスト">
          <a:extLst>
            <a:ext uri="{FF2B5EF4-FFF2-40B4-BE49-F238E27FC236}">
              <a16:creationId xmlns:a16="http://schemas.microsoft.com/office/drawing/2014/main" id="{BD2D8654-4FAD-4422-9912-4C66D08A8DE6}"/>
            </a:ext>
          </a:extLst>
        </xdr:cNvPr>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EEBA0EE9-79CD-4FD2-9FA1-E5C1EE25EE4E}"/>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1F28B69F-956F-4559-91A3-930EC9F71E8B}"/>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182303AE-2F2C-4D39-946E-702528D30E2B}"/>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880A83B7-D489-4528-A1C5-2EE4F058C1F1}"/>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F4C12A0C-BFE5-448A-A69E-C6A547B13D1D}"/>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269F9A4-8A28-4EFB-94D9-BBFC2D763F6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6AF07FE-A80C-4BBB-9294-3D7B002F8E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61A47EF-1B41-4C2E-96AD-A137615A50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5CA6672-EDD3-4077-B1DB-759B2AECEB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D5A4EBB-A4A7-48BA-AF4C-41C4728144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133350</xdr:rowOff>
    </xdr:from>
    <xdr:to>
      <xdr:col>55</xdr:col>
      <xdr:colOff>50800</xdr:colOff>
      <xdr:row>84</xdr:row>
      <xdr:rowOff>63500</xdr:rowOff>
    </xdr:to>
    <xdr:sp macro="" textlink="">
      <xdr:nvSpPr>
        <xdr:cNvPr id="361" name="楕円 360">
          <a:extLst>
            <a:ext uri="{FF2B5EF4-FFF2-40B4-BE49-F238E27FC236}">
              <a16:creationId xmlns:a16="http://schemas.microsoft.com/office/drawing/2014/main" id="{4A358C57-1BB4-446E-81BF-79EA5261A5E4}"/>
            </a:ext>
          </a:extLst>
        </xdr:cNvPr>
        <xdr:cNvSpPr/>
      </xdr:nvSpPr>
      <xdr:spPr>
        <a:xfrm>
          <a:off x="10426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111777</xdr:rowOff>
    </xdr:from>
    <xdr:ext cx="469744" cy="259045"/>
    <xdr:sp macro="" textlink="">
      <xdr:nvSpPr>
        <xdr:cNvPr id="362" name="【福祉施設】&#10;一人当たり面積該当値テキスト">
          <a:extLst>
            <a:ext uri="{FF2B5EF4-FFF2-40B4-BE49-F238E27FC236}">
              <a16:creationId xmlns:a16="http://schemas.microsoft.com/office/drawing/2014/main" id="{C1461123-0C1D-4EFC-8690-31B10CD6FB32}"/>
            </a:ext>
          </a:extLst>
        </xdr:cNvPr>
        <xdr:cNvSpPr txBox="1"/>
      </xdr:nvSpPr>
      <xdr:spPr>
        <a:xfrm>
          <a:off x="10515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63" name="楕円 362">
          <a:extLst>
            <a:ext uri="{FF2B5EF4-FFF2-40B4-BE49-F238E27FC236}">
              <a16:creationId xmlns:a16="http://schemas.microsoft.com/office/drawing/2014/main" id="{7FA2F45C-657C-460F-B740-3DA1A122F6FA}"/>
            </a:ext>
          </a:extLst>
        </xdr:cNvPr>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84</xdr:row>
      <xdr:rowOff>12700</xdr:rowOff>
    </xdr:to>
    <xdr:cxnSp macro="">
      <xdr:nvCxnSpPr>
        <xdr:cNvPr id="364" name="直線コネクタ 363">
          <a:extLst>
            <a:ext uri="{FF2B5EF4-FFF2-40B4-BE49-F238E27FC236}">
              <a16:creationId xmlns:a16="http://schemas.microsoft.com/office/drawing/2014/main" id="{20FFE4B0-4DD2-4F61-8196-6B6336ED341A}"/>
            </a:ext>
          </a:extLst>
        </xdr:cNvPr>
        <xdr:cNvCxnSpPr/>
      </xdr:nvCxnSpPr>
      <xdr:spPr>
        <a:xfrm>
          <a:off x="9639300" y="14389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65" name="楕円 364">
          <a:extLst>
            <a:ext uri="{FF2B5EF4-FFF2-40B4-BE49-F238E27FC236}">
              <a16:creationId xmlns:a16="http://schemas.microsoft.com/office/drawing/2014/main" id="{342AB3CC-423F-43B9-A839-809D4377A82D}"/>
            </a:ext>
          </a:extLst>
        </xdr:cNvPr>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83</xdr:row>
      <xdr:rowOff>158750</xdr:rowOff>
    </xdr:to>
    <xdr:cxnSp macro="">
      <xdr:nvCxnSpPr>
        <xdr:cNvPr id="366" name="直線コネクタ 365">
          <a:extLst>
            <a:ext uri="{FF2B5EF4-FFF2-40B4-BE49-F238E27FC236}">
              <a16:creationId xmlns:a16="http://schemas.microsoft.com/office/drawing/2014/main" id="{77EE55DA-368F-4317-A19C-C6DB5EBE16DE}"/>
            </a:ext>
          </a:extLst>
        </xdr:cNvPr>
        <xdr:cNvCxnSpPr/>
      </xdr:nvCxnSpPr>
      <xdr:spPr>
        <a:xfrm>
          <a:off x="8750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107950</xdr:rowOff>
    </xdr:from>
    <xdr:to>
      <xdr:col>41</xdr:col>
      <xdr:colOff>101600</xdr:colOff>
      <xdr:row>84</xdr:row>
      <xdr:rowOff>38100</xdr:rowOff>
    </xdr:to>
    <xdr:sp macro="" textlink="">
      <xdr:nvSpPr>
        <xdr:cNvPr id="367" name="楕円 366">
          <a:extLst>
            <a:ext uri="{FF2B5EF4-FFF2-40B4-BE49-F238E27FC236}">
              <a16:creationId xmlns:a16="http://schemas.microsoft.com/office/drawing/2014/main" id="{18EFF58F-39CE-4E1C-83D2-8051387344CE}"/>
            </a:ext>
          </a:extLst>
        </xdr:cNvPr>
        <xdr:cNvSpPr/>
      </xdr:nvSpPr>
      <xdr:spPr>
        <a:xfrm>
          <a:off x="7810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83</xdr:row>
      <xdr:rowOff>158750</xdr:rowOff>
    </xdr:to>
    <xdr:cxnSp macro="">
      <xdr:nvCxnSpPr>
        <xdr:cNvPr id="368" name="直線コネクタ 367">
          <a:extLst>
            <a:ext uri="{FF2B5EF4-FFF2-40B4-BE49-F238E27FC236}">
              <a16:creationId xmlns:a16="http://schemas.microsoft.com/office/drawing/2014/main" id="{4E647A91-6ECF-4B8C-9B36-E7EB6781A224}"/>
            </a:ext>
          </a:extLst>
        </xdr:cNvPr>
        <xdr:cNvCxnSpPr/>
      </xdr:nvCxnSpPr>
      <xdr:spPr>
        <a:xfrm>
          <a:off x="7861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69" name="楕円 368">
          <a:extLst>
            <a:ext uri="{FF2B5EF4-FFF2-40B4-BE49-F238E27FC236}">
              <a16:creationId xmlns:a16="http://schemas.microsoft.com/office/drawing/2014/main" id="{FE19FE4B-3CE5-417A-B8FC-9754EC719686}"/>
            </a:ext>
          </a:extLst>
        </xdr:cNvPr>
        <xdr:cNvSpPr/>
      </xdr:nvSpPr>
      <xdr:spPr>
        <a:xfrm>
          <a:off x="692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158750</xdr:rowOff>
    </xdr:from>
    <xdr:to>
      <xdr:col>41</xdr:col>
      <xdr:colOff>50800</xdr:colOff>
      <xdr:row>84</xdr:row>
      <xdr:rowOff>0</xdr:rowOff>
    </xdr:to>
    <xdr:cxnSp macro="">
      <xdr:nvCxnSpPr>
        <xdr:cNvPr id="370" name="直線コネクタ 369">
          <a:extLst>
            <a:ext uri="{FF2B5EF4-FFF2-40B4-BE49-F238E27FC236}">
              <a16:creationId xmlns:a16="http://schemas.microsoft.com/office/drawing/2014/main" id="{DB025E70-88C1-453F-A827-719E07FC7031}"/>
            </a:ext>
          </a:extLst>
        </xdr:cNvPr>
        <xdr:cNvCxnSpPr/>
      </xdr:nvCxnSpPr>
      <xdr:spPr>
        <a:xfrm flipV="1">
          <a:off x="6972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71" name="n_1aveValue【福祉施設】&#10;一人当たり面積">
          <a:extLst>
            <a:ext uri="{FF2B5EF4-FFF2-40B4-BE49-F238E27FC236}">
              <a16:creationId xmlns:a16="http://schemas.microsoft.com/office/drawing/2014/main" id="{1B659E35-911E-4424-9219-BE1C89DD261F}"/>
            </a:ext>
          </a:extLst>
        </xdr:cNvPr>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2" name="n_2aveValue【福祉施設】&#10;一人当たり面積">
          <a:extLst>
            <a:ext uri="{FF2B5EF4-FFF2-40B4-BE49-F238E27FC236}">
              <a16:creationId xmlns:a16="http://schemas.microsoft.com/office/drawing/2014/main" id="{E9CC82B5-1118-4C55-84F8-AC48FC4DAE70}"/>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a:extLst>
            <a:ext uri="{FF2B5EF4-FFF2-40B4-BE49-F238E27FC236}">
              <a16:creationId xmlns:a16="http://schemas.microsoft.com/office/drawing/2014/main" id="{C28B65E2-7576-4D3E-ACC8-823EFE9A5CBD}"/>
            </a:ext>
          </a:extLst>
        </xdr:cNvPr>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a:extLst>
            <a:ext uri="{FF2B5EF4-FFF2-40B4-BE49-F238E27FC236}">
              <a16:creationId xmlns:a16="http://schemas.microsoft.com/office/drawing/2014/main" id="{26E3B3DF-F195-429E-B82E-10A05FB93D53}"/>
            </a:ext>
          </a:extLst>
        </xdr:cNvPr>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75" name="n_1mainValue【福祉施設】&#10;一人当たり面積">
          <a:extLst>
            <a:ext uri="{FF2B5EF4-FFF2-40B4-BE49-F238E27FC236}">
              <a16:creationId xmlns:a16="http://schemas.microsoft.com/office/drawing/2014/main" id="{F4CDDFDC-136A-451F-BF91-CA076D976878}"/>
            </a:ext>
          </a:extLst>
        </xdr:cNvPr>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76" name="n_2mainValue【福祉施設】&#10;一人当たり面積">
          <a:extLst>
            <a:ext uri="{FF2B5EF4-FFF2-40B4-BE49-F238E27FC236}">
              <a16:creationId xmlns:a16="http://schemas.microsoft.com/office/drawing/2014/main" id="{AC3D3297-A67E-4924-BB1D-629086517D83}"/>
            </a:ext>
          </a:extLst>
        </xdr:cNvPr>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29227</xdr:rowOff>
    </xdr:from>
    <xdr:ext cx="469744" cy="259045"/>
    <xdr:sp macro="" textlink="">
      <xdr:nvSpPr>
        <xdr:cNvPr id="377" name="n_3mainValue【福祉施設】&#10;一人当たり面積">
          <a:extLst>
            <a:ext uri="{FF2B5EF4-FFF2-40B4-BE49-F238E27FC236}">
              <a16:creationId xmlns:a16="http://schemas.microsoft.com/office/drawing/2014/main" id="{36E6C3C1-AD40-4E7B-99D1-9CC9D3802370}"/>
            </a:ext>
          </a:extLst>
        </xdr:cNvPr>
        <xdr:cNvSpPr txBox="1"/>
      </xdr:nvSpPr>
      <xdr:spPr>
        <a:xfrm>
          <a:off x="7626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78" name="n_4mainValue【福祉施設】&#10;一人当たり面積">
          <a:extLst>
            <a:ext uri="{FF2B5EF4-FFF2-40B4-BE49-F238E27FC236}">
              <a16:creationId xmlns:a16="http://schemas.microsoft.com/office/drawing/2014/main" id="{868D5891-4CA9-47FD-B993-4B484AAF6859}"/>
            </a:ext>
          </a:extLst>
        </xdr:cNvPr>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354360D-8ABB-4F67-8564-22E2DA3313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CC2C8B8-DD7A-454F-A0F5-9F226AFFCD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128255C-DECF-4D90-B876-39409A2403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827DBDF-BC47-4674-B214-4262F683F0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D19CDD1-DB10-4EB0-8119-FF209017B8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0CBF433-702B-48B8-9CFF-562EA56D50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A6CC79A-99DB-408B-B1A3-7290E05D3D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0E56A38-ED2C-4EC7-A7A3-C5510CA4557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22ECE55-86A8-49BE-971C-91CC961893C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99A2C28-F330-44AA-BCEC-34A5F1548BA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1013CAED-A66A-4B84-A9BA-24F9D065779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B66736C6-609A-4018-BB58-908F110748C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5DD2EFBA-5B5B-423D-8105-D6D0D1392F0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2F81BABF-28E9-4193-B177-CDD35365103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26C9A7B-9846-4873-BE82-EE1F6C8F2B9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B41A0AF-E690-42BB-A593-FAB3E185AC5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6BC42B6-6ACB-4196-AD8F-24C3ECD5CC7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14A52E44-430D-41CD-8032-C02F913A9A1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16403D7B-2EED-474D-A2D7-FE1E7F676BD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1305E96E-555C-421E-BA32-C2610F8A97F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78CCB1B6-1366-4F90-996E-183F6E7029D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52475477-26AA-440A-94F3-353EA9375AB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A6493814-A4E2-493F-A30E-71A79DA6AED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6C39A93-4385-4BB9-9E81-EED0B3720A1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86271275-8B01-45D8-BA05-D149C5A3E80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5F93C00B-A789-4DCA-914B-57530C577048}"/>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1D67336-01B1-43BA-9F18-B4F4573200CE}"/>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59DFE7AE-993A-4F5E-BE18-0EFD9D1BF4EE}"/>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6E9BE4E4-ABA3-4D90-B881-7D03F75055F1}"/>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51F79F0A-2323-4F24-86DB-89BBA9E49778}"/>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A48704AF-FCE3-4E1E-B2FF-4B10661CC1EB}"/>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AF8B5289-A4A4-4473-AA71-61E63347DB21}"/>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E1BEC392-6A64-4762-83BB-C3216CC47DAE}"/>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0EEC46E1-66E9-4E16-ACA3-B7308E6AEA56}"/>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9DE29508-4108-47F4-A22A-96B2C291C5F2}"/>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C7F7199A-5162-457E-9BF1-B19F6BC91D0F}"/>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EAA42C4-8420-46FC-BA89-5AEAA8087A1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2F02050-FA60-404C-8CCA-BEF4982D0DC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4601B58-A751-49EC-9F55-1D96636BE89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E7762F3-F4B7-4FA1-BBD1-D711558FD4E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14AE19D-4786-4CE2-AFBA-278C09886E5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100512</xdr:rowOff>
    </xdr:from>
    <xdr:to>
      <xdr:col>24</xdr:col>
      <xdr:colOff>114300</xdr:colOff>
      <xdr:row>107</xdr:row>
      <xdr:rowOff>30662</xdr:rowOff>
    </xdr:to>
    <xdr:sp macro="" textlink="">
      <xdr:nvSpPr>
        <xdr:cNvPr id="420" name="楕円 419">
          <a:extLst>
            <a:ext uri="{FF2B5EF4-FFF2-40B4-BE49-F238E27FC236}">
              <a16:creationId xmlns:a16="http://schemas.microsoft.com/office/drawing/2014/main" id="{C3F6943E-A712-4174-9873-B716A891B1BD}"/>
            </a:ext>
          </a:extLst>
        </xdr:cNvPr>
        <xdr:cNvSpPr/>
      </xdr:nvSpPr>
      <xdr:spPr>
        <a:xfrm>
          <a:off x="4584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78939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A289A35-A39A-440E-AC09-3D3C3F1AD6A3}"/>
            </a:ext>
          </a:extLst>
        </xdr:cNvPr>
        <xdr:cNvSpPr txBox="1"/>
      </xdr:nvSpPr>
      <xdr:spPr>
        <a:xfrm>
          <a:off x="4673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67855</xdr:rowOff>
    </xdr:from>
    <xdr:to>
      <xdr:col>20</xdr:col>
      <xdr:colOff>38100</xdr:colOff>
      <xdr:row>106</xdr:row>
      <xdr:rowOff>169455</xdr:rowOff>
    </xdr:to>
    <xdr:sp macro="" textlink="">
      <xdr:nvSpPr>
        <xdr:cNvPr id="422" name="楕円 421">
          <a:extLst>
            <a:ext uri="{FF2B5EF4-FFF2-40B4-BE49-F238E27FC236}">
              <a16:creationId xmlns:a16="http://schemas.microsoft.com/office/drawing/2014/main" id="{97CD71B3-4E70-471B-8943-8FDFF0B1C4A1}"/>
            </a:ext>
          </a:extLst>
        </xdr:cNvPr>
        <xdr:cNvSpPr/>
      </xdr:nvSpPr>
      <xdr:spPr>
        <a:xfrm>
          <a:off x="3746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118655</xdr:rowOff>
    </xdr:from>
    <xdr:to>
      <xdr:col>24</xdr:col>
      <xdr:colOff>63500</xdr:colOff>
      <xdr:row>106</xdr:row>
      <xdr:rowOff>151312</xdr:rowOff>
    </xdr:to>
    <xdr:cxnSp macro="">
      <xdr:nvCxnSpPr>
        <xdr:cNvPr id="423" name="直線コネクタ 422">
          <a:extLst>
            <a:ext uri="{FF2B5EF4-FFF2-40B4-BE49-F238E27FC236}">
              <a16:creationId xmlns:a16="http://schemas.microsoft.com/office/drawing/2014/main" id="{CAACC1EF-3B5F-430D-AE80-DADB22E0F8F7}"/>
            </a:ext>
          </a:extLst>
        </xdr:cNvPr>
        <xdr:cNvCxnSpPr/>
      </xdr:nvCxnSpPr>
      <xdr:spPr>
        <a:xfrm>
          <a:off x="3797300" y="182923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35198</xdr:rowOff>
    </xdr:from>
    <xdr:to>
      <xdr:col>15</xdr:col>
      <xdr:colOff>101600</xdr:colOff>
      <xdr:row>106</xdr:row>
      <xdr:rowOff>136798</xdr:rowOff>
    </xdr:to>
    <xdr:sp macro="" textlink="">
      <xdr:nvSpPr>
        <xdr:cNvPr id="424" name="楕円 423">
          <a:extLst>
            <a:ext uri="{FF2B5EF4-FFF2-40B4-BE49-F238E27FC236}">
              <a16:creationId xmlns:a16="http://schemas.microsoft.com/office/drawing/2014/main" id="{50947452-60B6-4980-9231-B84C920C644E}"/>
            </a:ext>
          </a:extLst>
        </xdr:cNvPr>
        <xdr:cNvSpPr/>
      </xdr:nvSpPr>
      <xdr:spPr>
        <a:xfrm>
          <a:off x="2857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85998</xdr:rowOff>
    </xdr:from>
    <xdr:to>
      <xdr:col>19</xdr:col>
      <xdr:colOff>177800</xdr:colOff>
      <xdr:row>106</xdr:row>
      <xdr:rowOff>118655</xdr:rowOff>
    </xdr:to>
    <xdr:cxnSp macro="">
      <xdr:nvCxnSpPr>
        <xdr:cNvPr id="425" name="直線コネクタ 424">
          <a:extLst>
            <a:ext uri="{FF2B5EF4-FFF2-40B4-BE49-F238E27FC236}">
              <a16:creationId xmlns:a16="http://schemas.microsoft.com/office/drawing/2014/main" id="{12CD9842-D4D8-433A-A9F3-6B2363C46A7B}"/>
            </a:ext>
          </a:extLst>
        </xdr:cNvPr>
        <xdr:cNvCxnSpPr/>
      </xdr:nvCxnSpPr>
      <xdr:spPr>
        <a:xfrm>
          <a:off x="2908300" y="182596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2539</xdr:rowOff>
    </xdr:from>
    <xdr:to>
      <xdr:col>10</xdr:col>
      <xdr:colOff>165100</xdr:colOff>
      <xdr:row>106</xdr:row>
      <xdr:rowOff>104139</xdr:rowOff>
    </xdr:to>
    <xdr:sp macro="" textlink="">
      <xdr:nvSpPr>
        <xdr:cNvPr id="426" name="楕円 425">
          <a:extLst>
            <a:ext uri="{FF2B5EF4-FFF2-40B4-BE49-F238E27FC236}">
              <a16:creationId xmlns:a16="http://schemas.microsoft.com/office/drawing/2014/main" id="{C7FD00CE-9B26-417E-9D08-0C973C4F8B74}"/>
            </a:ext>
          </a:extLst>
        </xdr:cNvPr>
        <xdr:cNvSpPr/>
      </xdr:nvSpPr>
      <xdr:spPr>
        <a:xfrm>
          <a:off x="196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53339</xdr:rowOff>
    </xdr:from>
    <xdr:to>
      <xdr:col>15</xdr:col>
      <xdr:colOff>50800</xdr:colOff>
      <xdr:row>106</xdr:row>
      <xdr:rowOff>85998</xdr:rowOff>
    </xdr:to>
    <xdr:cxnSp macro="">
      <xdr:nvCxnSpPr>
        <xdr:cNvPr id="427" name="直線コネクタ 426">
          <a:extLst>
            <a:ext uri="{FF2B5EF4-FFF2-40B4-BE49-F238E27FC236}">
              <a16:creationId xmlns:a16="http://schemas.microsoft.com/office/drawing/2014/main" id="{69E84069-1068-422A-8417-5AB74F3AB39F}"/>
            </a:ext>
          </a:extLst>
        </xdr:cNvPr>
        <xdr:cNvCxnSpPr/>
      </xdr:nvCxnSpPr>
      <xdr:spPr>
        <a:xfrm>
          <a:off x="2019300" y="182270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141332</xdr:rowOff>
    </xdr:from>
    <xdr:to>
      <xdr:col>6</xdr:col>
      <xdr:colOff>38100</xdr:colOff>
      <xdr:row>106</xdr:row>
      <xdr:rowOff>71482</xdr:rowOff>
    </xdr:to>
    <xdr:sp macro="" textlink="">
      <xdr:nvSpPr>
        <xdr:cNvPr id="428" name="楕円 427">
          <a:extLst>
            <a:ext uri="{FF2B5EF4-FFF2-40B4-BE49-F238E27FC236}">
              <a16:creationId xmlns:a16="http://schemas.microsoft.com/office/drawing/2014/main" id="{5DEB228D-2293-4521-B2BE-B6A648A751E9}"/>
            </a:ext>
          </a:extLst>
        </xdr:cNvPr>
        <xdr:cNvSpPr/>
      </xdr:nvSpPr>
      <xdr:spPr>
        <a:xfrm>
          <a:off x="1079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20682</xdr:rowOff>
    </xdr:from>
    <xdr:to>
      <xdr:col>10</xdr:col>
      <xdr:colOff>114300</xdr:colOff>
      <xdr:row>106</xdr:row>
      <xdr:rowOff>53339</xdr:rowOff>
    </xdr:to>
    <xdr:cxnSp macro="">
      <xdr:nvCxnSpPr>
        <xdr:cNvPr id="429" name="直線コネクタ 428">
          <a:extLst>
            <a:ext uri="{FF2B5EF4-FFF2-40B4-BE49-F238E27FC236}">
              <a16:creationId xmlns:a16="http://schemas.microsoft.com/office/drawing/2014/main" id="{C2F5FA43-931F-45F6-A6D7-739228B0576A}"/>
            </a:ext>
          </a:extLst>
        </xdr:cNvPr>
        <xdr:cNvCxnSpPr/>
      </xdr:nvCxnSpPr>
      <xdr:spPr>
        <a:xfrm>
          <a:off x="1130300" y="181943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a:extLst>
            <a:ext uri="{FF2B5EF4-FFF2-40B4-BE49-F238E27FC236}">
              <a16:creationId xmlns:a16="http://schemas.microsoft.com/office/drawing/2014/main" id="{63EEB952-FCF0-459D-B86A-39EF36167FBE}"/>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a:extLst>
            <a:ext uri="{FF2B5EF4-FFF2-40B4-BE49-F238E27FC236}">
              <a16:creationId xmlns:a16="http://schemas.microsoft.com/office/drawing/2014/main" id="{212DC27C-A8B1-4AA3-8468-330A80208285}"/>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a:extLst>
            <a:ext uri="{FF2B5EF4-FFF2-40B4-BE49-F238E27FC236}">
              <a16:creationId xmlns:a16="http://schemas.microsoft.com/office/drawing/2014/main" id="{B9DAF6BA-3CA6-484A-9AC8-38AE3E45416B}"/>
            </a:ext>
          </a:extLst>
        </xdr:cNvPr>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a:extLst>
            <a:ext uri="{FF2B5EF4-FFF2-40B4-BE49-F238E27FC236}">
              <a16:creationId xmlns:a16="http://schemas.microsoft.com/office/drawing/2014/main" id="{5E9D0927-1804-40F7-81F5-EAF7C4E9DE43}"/>
            </a:ext>
          </a:extLst>
        </xdr:cNvPr>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160582</xdr:rowOff>
    </xdr:from>
    <xdr:ext cx="405111" cy="259045"/>
    <xdr:sp macro="" textlink="">
      <xdr:nvSpPr>
        <xdr:cNvPr id="434" name="n_1mainValue【市民会館】&#10;有形固定資産減価償却率">
          <a:extLst>
            <a:ext uri="{FF2B5EF4-FFF2-40B4-BE49-F238E27FC236}">
              <a16:creationId xmlns:a16="http://schemas.microsoft.com/office/drawing/2014/main" id="{15416C2F-C983-49AD-A1CF-5BEF51C16526}"/>
            </a:ext>
          </a:extLst>
        </xdr:cNvPr>
        <xdr:cNvSpPr txBox="1"/>
      </xdr:nvSpPr>
      <xdr:spPr>
        <a:xfrm>
          <a:off x="35820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127925</xdr:rowOff>
    </xdr:from>
    <xdr:ext cx="405111" cy="259045"/>
    <xdr:sp macro="" textlink="">
      <xdr:nvSpPr>
        <xdr:cNvPr id="435" name="n_2mainValue【市民会館】&#10;有形固定資産減価償却率">
          <a:extLst>
            <a:ext uri="{FF2B5EF4-FFF2-40B4-BE49-F238E27FC236}">
              <a16:creationId xmlns:a16="http://schemas.microsoft.com/office/drawing/2014/main" id="{E4380CB0-BC1B-42A0-B4FD-123049E94793}"/>
            </a:ext>
          </a:extLst>
        </xdr:cNvPr>
        <xdr:cNvSpPr txBox="1"/>
      </xdr:nvSpPr>
      <xdr:spPr>
        <a:xfrm>
          <a:off x="2705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95266</xdr:rowOff>
    </xdr:from>
    <xdr:ext cx="405111" cy="259045"/>
    <xdr:sp macro="" textlink="">
      <xdr:nvSpPr>
        <xdr:cNvPr id="436" name="n_3mainValue【市民会館】&#10;有形固定資産減価償却率">
          <a:extLst>
            <a:ext uri="{FF2B5EF4-FFF2-40B4-BE49-F238E27FC236}">
              <a16:creationId xmlns:a16="http://schemas.microsoft.com/office/drawing/2014/main" id="{6B889396-FF59-45DB-95A1-FA391E0DFCF6}"/>
            </a:ext>
          </a:extLst>
        </xdr:cNvPr>
        <xdr:cNvSpPr txBox="1"/>
      </xdr:nvSpPr>
      <xdr:spPr>
        <a:xfrm>
          <a:off x="1816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62609</xdr:rowOff>
    </xdr:from>
    <xdr:ext cx="405111" cy="259045"/>
    <xdr:sp macro="" textlink="">
      <xdr:nvSpPr>
        <xdr:cNvPr id="437" name="n_4mainValue【市民会館】&#10;有形固定資産減価償却率">
          <a:extLst>
            <a:ext uri="{FF2B5EF4-FFF2-40B4-BE49-F238E27FC236}">
              <a16:creationId xmlns:a16="http://schemas.microsoft.com/office/drawing/2014/main" id="{7B1E7649-4A9B-48E7-B3D0-A719EF1FF24E}"/>
            </a:ext>
          </a:extLst>
        </xdr:cNvPr>
        <xdr:cNvSpPr txBox="1"/>
      </xdr:nvSpPr>
      <xdr:spPr>
        <a:xfrm>
          <a:off x="927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40F64725-E430-4D68-B490-49E3ACE5EC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40146551-CF9A-4080-BFF2-3F3F8B946D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4BDE0AFF-7358-4650-A481-DE62F6CFFFC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FDED5BAF-0672-4C55-AD77-CAF054748F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A98CC9AC-BBDD-4EC2-A290-5F3B38F635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845D2534-C884-4A60-AD78-FD78C0D339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BEA8EA57-D8CC-46D5-91D3-B08E9DDAFF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D00791B5-D2C3-4AD9-9504-952CADA57C2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487ACF06-818C-4198-88F5-E70032935C6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F8C5B6B6-124E-4BD1-9CF0-46B1B577B39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A518B43E-6979-4860-A032-843AC13C6D5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D178FA66-E175-4E76-A095-406DFC86F33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090739B-51B4-45AA-B6D0-7A7D28506B0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DC913094-B6C1-45D0-8ABC-222A4C31D9E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B0F645E0-59BC-4206-BF29-9D4A8806995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9E6453D-84FF-4300-BF9E-A99A84885A0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C777FC1-9A44-4C46-B54D-67A13FD374B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979BFB71-EA09-4CAC-BEAA-484F5783E1E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C00D11A8-6674-4536-8B1D-34E12AD409B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38789289-8D15-4ADB-8128-7101F1F7251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5DDDDCA-1351-4DF0-AF2F-3CA1CF8582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622845F1-A302-4ED8-BB2E-040C134059D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F57A849-44C0-44DA-8683-AD9D9965F69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7D58DFBA-DEBC-47EB-B1A2-A4352B7DEAB9}"/>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8048AA2A-F3A6-444F-A528-9810136BE61C}"/>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79C7125D-AD3E-4EF6-BBB3-EFE6972CE512}"/>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8CE420CD-54E7-4379-9C8D-99530FA4C5A5}"/>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00A7524C-9886-4657-9A3F-56C1C75325F6}"/>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6" name="【市民会館】&#10;一人当たり面積平均値テキスト">
          <a:extLst>
            <a:ext uri="{FF2B5EF4-FFF2-40B4-BE49-F238E27FC236}">
              <a16:creationId xmlns:a16="http://schemas.microsoft.com/office/drawing/2014/main" id="{75A2A970-9DE6-492E-A4B4-80A8C1E19EC3}"/>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3CB0EC24-1DFE-47B3-8C78-F0A01B918C21}"/>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5ACFAB03-56A7-4F16-AFEB-AAAE9B855F84}"/>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35FE648E-D033-472B-843E-55AE42D6788B}"/>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9E678194-2DEA-43E8-9604-B0CF9D7EC71C}"/>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A6BFA90D-4F88-43AA-8ED7-7176C365D5A3}"/>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E43C992-AABB-4473-AD72-01092427FF0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FBF776E-627E-49B4-A76E-E291482BAC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CB15611-5DD8-4B2D-AB60-A29CFB2405E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A02409A-F3E2-4383-A6EE-67BC5E4FE4F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72D9C7B-5B88-4772-977B-131E5D44DB8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77" name="楕円 476">
          <a:extLst>
            <a:ext uri="{FF2B5EF4-FFF2-40B4-BE49-F238E27FC236}">
              <a16:creationId xmlns:a16="http://schemas.microsoft.com/office/drawing/2014/main" id="{51CD48EF-0FEC-4E97-B51A-F7F79BEDB24E}"/>
            </a:ext>
          </a:extLst>
        </xdr:cNvPr>
        <xdr:cNvSpPr/>
      </xdr:nvSpPr>
      <xdr:spPr>
        <a:xfrm>
          <a:off x="10426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78" name="【市民会館】&#10;一人当たり面積該当値テキスト">
          <a:extLst>
            <a:ext uri="{FF2B5EF4-FFF2-40B4-BE49-F238E27FC236}">
              <a16:creationId xmlns:a16="http://schemas.microsoft.com/office/drawing/2014/main" id="{470CC91D-5F76-4446-A66C-6951FB9FD32B}"/>
            </a:ext>
          </a:extLst>
        </xdr:cNvPr>
        <xdr:cNvSpPr txBox="1"/>
      </xdr:nvSpPr>
      <xdr:spPr>
        <a:xfrm>
          <a:off x="10515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78739</xdr:rowOff>
    </xdr:from>
    <xdr:to>
      <xdr:col>50</xdr:col>
      <xdr:colOff>165100</xdr:colOff>
      <xdr:row>107</xdr:row>
      <xdr:rowOff>8889</xdr:rowOff>
    </xdr:to>
    <xdr:sp macro="" textlink="">
      <xdr:nvSpPr>
        <xdr:cNvPr id="479" name="楕円 478">
          <a:extLst>
            <a:ext uri="{FF2B5EF4-FFF2-40B4-BE49-F238E27FC236}">
              <a16:creationId xmlns:a16="http://schemas.microsoft.com/office/drawing/2014/main" id="{1E478A53-F8CE-42BA-BA8F-9DE86283B200}"/>
            </a:ext>
          </a:extLst>
        </xdr:cNvPr>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129539</xdr:rowOff>
    </xdr:from>
    <xdr:to>
      <xdr:col>55</xdr:col>
      <xdr:colOff>0</xdr:colOff>
      <xdr:row>106</xdr:row>
      <xdr:rowOff>129539</xdr:rowOff>
    </xdr:to>
    <xdr:cxnSp macro="">
      <xdr:nvCxnSpPr>
        <xdr:cNvPr id="480" name="直線コネクタ 479">
          <a:extLst>
            <a:ext uri="{FF2B5EF4-FFF2-40B4-BE49-F238E27FC236}">
              <a16:creationId xmlns:a16="http://schemas.microsoft.com/office/drawing/2014/main" id="{6987CE42-50B0-42E1-8342-FFA4C4911EC7}"/>
            </a:ext>
          </a:extLst>
        </xdr:cNvPr>
        <xdr:cNvCxnSpPr/>
      </xdr:nvCxnSpPr>
      <xdr:spPr>
        <a:xfrm>
          <a:off x="9639300" y="1830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481" name="楕円 480">
          <a:extLst>
            <a:ext uri="{FF2B5EF4-FFF2-40B4-BE49-F238E27FC236}">
              <a16:creationId xmlns:a16="http://schemas.microsoft.com/office/drawing/2014/main" id="{FD8D4E09-4D76-4651-9CCD-5D6546100971}"/>
            </a:ext>
          </a:extLst>
        </xdr:cNvPr>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129539</xdr:rowOff>
    </xdr:from>
    <xdr:to>
      <xdr:col>50</xdr:col>
      <xdr:colOff>114300</xdr:colOff>
      <xdr:row>106</xdr:row>
      <xdr:rowOff>129539</xdr:rowOff>
    </xdr:to>
    <xdr:cxnSp macro="">
      <xdr:nvCxnSpPr>
        <xdr:cNvPr id="482" name="直線コネクタ 481">
          <a:extLst>
            <a:ext uri="{FF2B5EF4-FFF2-40B4-BE49-F238E27FC236}">
              <a16:creationId xmlns:a16="http://schemas.microsoft.com/office/drawing/2014/main" id="{888B0FE3-BF60-43A5-A8B7-5873883E0A26}"/>
            </a:ext>
          </a:extLst>
        </xdr:cNvPr>
        <xdr:cNvCxnSpPr/>
      </xdr:nvCxnSpPr>
      <xdr:spPr>
        <a:xfrm>
          <a:off x="8750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483" name="楕円 482">
          <a:extLst>
            <a:ext uri="{FF2B5EF4-FFF2-40B4-BE49-F238E27FC236}">
              <a16:creationId xmlns:a16="http://schemas.microsoft.com/office/drawing/2014/main" id="{431A2649-061E-4077-92C9-18F57FC55DB1}"/>
            </a:ext>
          </a:extLst>
        </xdr:cNvPr>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129539</xdr:rowOff>
    </xdr:from>
    <xdr:to>
      <xdr:col>45</xdr:col>
      <xdr:colOff>177800</xdr:colOff>
      <xdr:row>106</xdr:row>
      <xdr:rowOff>129539</xdr:rowOff>
    </xdr:to>
    <xdr:cxnSp macro="">
      <xdr:nvCxnSpPr>
        <xdr:cNvPr id="484" name="直線コネクタ 483">
          <a:extLst>
            <a:ext uri="{FF2B5EF4-FFF2-40B4-BE49-F238E27FC236}">
              <a16:creationId xmlns:a16="http://schemas.microsoft.com/office/drawing/2014/main" id="{0BD665BC-3158-4D3B-AD3E-AD9934B669E8}"/>
            </a:ext>
          </a:extLst>
        </xdr:cNvPr>
        <xdr:cNvCxnSpPr/>
      </xdr:nvCxnSpPr>
      <xdr:spPr>
        <a:xfrm>
          <a:off x="7861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85" name="楕円 484">
          <a:extLst>
            <a:ext uri="{FF2B5EF4-FFF2-40B4-BE49-F238E27FC236}">
              <a16:creationId xmlns:a16="http://schemas.microsoft.com/office/drawing/2014/main" id="{653BAEF2-D8C7-4C7A-8C4C-E818498E7BD3}"/>
            </a:ext>
          </a:extLst>
        </xdr:cNvPr>
        <xdr:cNvSpPr/>
      </xdr:nvSpPr>
      <xdr:spPr>
        <a:xfrm>
          <a:off x="692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129539</xdr:rowOff>
    </xdr:from>
    <xdr:to>
      <xdr:col>41</xdr:col>
      <xdr:colOff>50800</xdr:colOff>
      <xdr:row>106</xdr:row>
      <xdr:rowOff>129539</xdr:rowOff>
    </xdr:to>
    <xdr:cxnSp macro="">
      <xdr:nvCxnSpPr>
        <xdr:cNvPr id="486" name="直線コネクタ 485">
          <a:extLst>
            <a:ext uri="{FF2B5EF4-FFF2-40B4-BE49-F238E27FC236}">
              <a16:creationId xmlns:a16="http://schemas.microsoft.com/office/drawing/2014/main" id="{230E4EA6-1113-4947-9CCB-47BFC3E68A22}"/>
            </a:ext>
          </a:extLst>
        </xdr:cNvPr>
        <xdr:cNvCxnSpPr/>
      </xdr:nvCxnSpPr>
      <xdr:spPr>
        <a:xfrm>
          <a:off x="6972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139716</xdr:rowOff>
    </xdr:from>
    <xdr:ext cx="469744" cy="259045"/>
    <xdr:sp macro="" textlink="">
      <xdr:nvSpPr>
        <xdr:cNvPr id="487" name="n_1aveValue【市民会館】&#10;一人当たり面積">
          <a:extLst>
            <a:ext uri="{FF2B5EF4-FFF2-40B4-BE49-F238E27FC236}">
              <a16:creationId xmlns:a16="http://schemas.microsoft.com/office/drawing/2014/main" id="{934E3C28-1D79-406B-A3A6-28CCE7650013}"/>
            </a:ext>
          </a:extLst>
        </xdr:cNvPr>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8" name="n_2aveValue【市民会館】&#10;一人当たり面積">
          <a:extLst>
            <a:ext uri="{FF2B5EF4-FFF2-40B4-BE49-F238E27FC236}">
              <a16:creationId xmlns:a16="http://schemas.microsoft.com/office/drawing/2014/main" id="{4F0A47CE-80C0-46EB-8F96-158EF7DE4BB1}"/>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89" name="n_3aveValue【市民会館】&#10;一人当たり面積">
          <a:extLst>
            <a:ext uri="{FF2B5EF4-FFF2-40B4-BE49-F238E27FC236}">
              <a16:creationId xmlns:a16="http://schemas.microsoft.com/office/drawing/2014/main" id="{4EBE9B83-B3AC-4BEF-851D-464C987E85C0}"/>
            </a:ext>
          </a:extLst>
        </xdr:cNvPr>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4ED90A7B-52D1-476C-9813-633C6A5F62F0}"/>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xdr:rowOff>
    </xdr:from>
    <xdr:ext cx="469744" cy="259045"/>
    <xdr:sp macro="" textlink="">
      <xdr:nvSpPr>
        <xdr:cNvPr id="491" name="n_1mainValue【市民会館】&#10;一人当たり面積">
          <a:extLst>
            <a:ext uri="{FF2B5EF4-FFF2-40B4-BE49-F238E27FC236}">
              <a16:creationId xmlns:a16="http://schemas.microsoft.com/office/drawing/2014/main" id="{144A326F-B65F-4F88-B01F-FD603068DF6C}"/>
            </a:ext>
          </a:extLst>
        </xdr:cNvPr>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92" name="n_2mainValue【市民会館】&#10;一人当たり面積">
          <a:extLst>
            <a:ext uri="{FF2B5EF4-FFF2-40B4-BE49-F238E27FC236}">
              <a16:creationId xmlns:a16="http://schemas.microsoft.com/office/drawing/2014/main" id="{8AEFC6FD-3949-4E2F-A4AA-23F8E30952CC}"/>
            </a:ext>
          </a:extLst>
        </xdr:cNvPr>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93" name="n_3mainValue【市民会館】&#10;一人当たり面積">
          <a:extLst>
            <a:ext uri="{FF2B5EF4-FFF2-40B4-BE49-F238E27FC236}">
              <a16:creationId xmlns:a16="http://schemas.microsoft.com/office/drawing/2014/main" id="{76D24899-F80F-49B0-B6B5-EE2D00E0C594}"/>
            </a:ext>
          </a:extLst>
        </xdr:cNvPr>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94" name="n_4mainValue【市民会館】&#10;一人当たり面積">
          <a:extLst>
            <a:ext uri="{FF2B5EF4-FFF2-40B4-BE49-F238E27FC236}">
              <a16:creationId xmlns:a16="http://schemas.microsoft.com/office/drawing/2014/main" id="{F8AB183F-4A65-480D-9C42-0A8C68EDD751}"/>
            </a:ext>
          </a:extLst>
        </xdr:cNvPr>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5558946B-2DF0-46D9-B605-6E98ADCDFD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5D9BF7C7-601F-42C7-A06D-3347F440D4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572DB262-E865-468B-93E1-527D8BA637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9FC6738E-BD52-4B5E-BBE5-EC98089478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EFBABAD1-38C9-4044-BB2F-8305B4B289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6F4AE83-E817-4C2A-93BC-2AE049A297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CFF13F9-6C09-4018-BB65-6499345036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BB5A609-E92C-4DFF-9163-DADC006C78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75F24E49-6570-4268-8C33-432F4520E2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B15A008-A61B-411B-A019-AD92570D1E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4449DABA-9895-4C4C-BDB4-E2BF64F094C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FFDE0A4B-9616-4A45-8E63-2BD12680904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7595E5A4-53CA-4A1F-B655-2819EF025E2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8726CE62-EEBA-49D6-B3E1-C93C07F4D1B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65DB9F45-2BFA-492E-B0F1-DD228A5F69B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704A77A1-F162-4F0D-BBBD-0FB77F283DA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E0EF64AC-F1BA-4018-9909-E03E97F4C18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C9A0F1C-3A57-4AC4-92E4-68A4B785E19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FA3059A7-6C55-4E9D-B0BE-EEBC8D7CC0A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E4D9AB28-E85E-470B-85DD-A8B0C5F9603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A7D16C5-1964-49BC-9C04-3CCD8C6A3D4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79FF42C4-CF16-4574-A2E2-6D160B3E8C4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F0D1FDDE-C04F-4692-9AE8-BA6B445D221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92FFA70-05E7-4F1E-A34C-DA230F2FA5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45BD5CFC-329B-44B8-A4A2-C145019F3CB5}"/>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1B6D7628-B30F-47A6-91E1-CD6A8298FA2E}"/>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EF530E0A-614D-4815-9D66-0C6F6BBE5444}"/>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9BADFA71-B487-40CB-9B77-85DC4452FFF5}"/>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43213B3A-C7F1-4755-A73A-4924A08B13D7}"/>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64787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7AF9D8AD-2224-48FA-87B8-AA59903940CE}"/>
            </a:ext>
          </a:extLst>
        </xdr:cNvPr>
        <xdr:cNvSpPr txBox="1"/>
      </xdr:nvSpPr>
      <xdr:spPr>
        <a:xfrm>
          <a:off x="16357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C3DE83F1-9FB9-47D3-9D7D-641C65CC02BD}"/>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4698A85C-F394-4EE3-82B2-6070DD917A7E}"/>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A92A5016-F078-442B-9EF7-0E3464620501}"/>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8612B18F-0A75-4F57-9D7C-645ECFE13F54}"/>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76B95212-3373-4FA2-B113-62D4AD634E22}"/>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505C9BA-17DE-4549-A06D-0BF668A39B4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A4261D2-36CF-4A0C-AE9B-C8404CF642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E6059AF-86E1-4E3B-BAB5-79969FE5F6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1C9DBAB-F491-4829-B73A-19DAF6C238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2DE6A77-D9AD-458E-9E75-72188911A9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535" name="楕円 534">
          <a:extLst>
            <a:ext uri="{FF2B5EF4-FFF2-40B4-BE49-F238E27FC236}">
              <a16:creationId xmlns:a16="http://schemas.microsoft.com/office/drawing/2014/main" id="{BEA01F30-CA53-4E46-89E3-44DCCB9140C1}"/>
            </a:ext>
          </a:extLst>
        </xdr:cNvPr>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45D90221-9308-48F4-B1AD-EAB983CF877E}"/>
            </a:ext>
          </a:extLst>
        </xdr:cNvPr>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78740</xdr:rowOff>
    </xdr:from>
    <xdr:to>
      <xdr:col>81</xdr:col>
      <xdr:colOff>101600</xdr:colOff>
      <xdr:row>36</xdr:row>
      <xdr:rowOff>8890</xdr:rowOff>
    </xdr:to>
    <xdr:sp macro="" textlink="">
      <xdr:nvSpPr>
        <xdr:cNvPr id="537" name="楕円 536">
          <a:extLst>
            <a:ext uri="{FF2B5EF4-FFF2-40B4-BE49-F238E27FC236}">
              <a16:creationId xmlns:a16="http://schemas.microsoft.com/office/drawing/2014/main" id="{C019ED3F-ABA7-4CBB-B8EF-B2B84E28A695}"/>
            </a:ext>
          </a:extLst>
        </xdr:cNvPr>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129540</xdr:rowOff>
    </xdr:from>
    <xdr:to>
      <xdr:col>85</xdr:col>
      <xdr:colOff>127000</xdr:colOff>
      <xdr:row>36</xdr:row>
      <xdr:rowOff>7620</xdr:rowOff>
    </xdr:to>
    <xdr:cxnSp macro="">
      <xdr:nvCxnSpPr>
        <xdr:cNvPr id="538" name="直線コネクタ 537">
          <a:extLst>
            <a:ext uri="{FF2B5EF4-FFF2-40B4-BE49-F238E27FC236}">
              <a16:creationId xmlns:a16="http://schemas.microsoft.com/office/drawing/2014/main" id="{9557A67A-0AD0-4D67-8DED-12C6C51FD599}"/>
            </a:ext>
          </a:extLst>
        </xdr:cNvPr>
        <xdr:cNvCxnSpPr/>
      </xdr:nvCxnSpPr>
      <xdr:spPr>
        <a:xfrm>
          <a:off x="15481300" y="61302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57785</xdr:rowOff>
    </xdr:from>
    <xdr:to>
      <xdr:col>76</xdr:col>
      <xdr:colOff>165100</xdr:colOff>
      <xdr:row>35</xdr:row>
      <xdr:rowOff>159385</xdr:rowOff>
    </xdr:to>
    <xdr:sp macro="" textlink="">
      <xdr:nvSpPr>
        <xdr:cNvPr id="539" name="楕円 538">
          <a:extLst>
            <a:ext uri="{FF2B5EF4-FFF2-40B4-BE49-F238E27FC236}">
              <a16:creationId xmlns:a16="http://schemas.microsoft.com/office/drawing/2014/main" id="{67CEFB82-D2A6-4E89-939C-F85AC1508080}"/>
            </a:ext>
          </a:extLst>
        </xdr:cNvPr>
        <xdr:cNvSpPr/>
      </xdr:nvSpPr>
      <xdr:spPr>
        <a:xfrm>
          <a:off x="14541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108585</xdr:rowOff>
    </xdr:from>
    <xdr:to>
      <xdr:col>81</xdr:col>
      <xdr:colOff>50800</xdr:colOff>
      <xdr:row>35</xdr:row>
      <xdr:rowOff>129540</xdr:rowOff>
    </xdr:to>
    <xdr:cxnSp macro="">
      <xdr:nvCxnSpPr>
        <xdr:cNvPr id="540" name="直線コネクタ 539">
          <a:extLst>
            <a:ext uri="{FF2B5EF4-FFF2-40B4-BE49-F238E27FC236}">
              <a16:creationId xmlns:a16="http://schemas.microsoft.com/office/drawing/2014/main" id="{4C56C00C-E037-4ED6-B9BD-1850E181654F}"/>
            </a:ext>
          </a:extLst>
        </xdr:cNvPr>
        <xdr:cNvCxnSpPr/>
      </xdr:nvCxnSpPr>
      <xdr:spPr>
        <a:xfrm>
          <a:off x="14592300" y="61093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541" name="楕円 540">
          <a:extLst>
            <a:ext uri="{FF2B5EF4-FFF2-40B4-BE49-F238E27FC236}">
              <a16:creationId xmlns:a16="http://schemas.microsoft.com/office/drawing/2014/main" id="{45834BA0-2852-4D5F-9D40-C4A3E0E3C0CC}"/>
            </a:ext>
          </a:extLst>
        </xdr:cNvPr>
        <xdr:cNvSpPr/>
      </xdr:nvSpPr>
      <xdr:spPr>
        <a:xfrm>
          <a:off x="1365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57150</xdr:rowOff>
    </xdr:from>
    <xdr:to>
      <xdr:col>76</xdr:col>
      <xdr:colOff>114300</xdr:colOff>
      <xdr:row>35</xdr:row>
      <xdr:rowOff>108585</xdr:rowOff>
    </xdr:to>
    <xdr:cxnSp macro="">
      <xdr:nvCxnSpPr>
        <xdr:cNvPr id="542" name="直線コネクタ 541">
          <a:extLst>
            <a:ext uri="{FF2B5EF4-FFF2-40B4-BE49-F238E27FC236}">
              <a16:creationId xmlns:a16="http://schemas.microsoft.com/office/drawing/2014/main" id="{1F24A6A8-7136-46AE-A253-E6A19642BF2E}"/>
            </a:ext>
          </a:extLst>
        </xdr:cNvPr>
        <xdr:cNvCxnSpPr/>
      </xdr:nvCxnSpPr>
      <xdr:spPr>
        <a:xfrm>
          <a:off x="13703300" y="6057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543" name="楕円 542">
          <a:extLst>
            <a:ext uri="{FF2B5EF4-FFF2-40B4-BE49-F238E27FC236}">
              <a16:creationId xmlns:a16="http://schemas.microsoft.com/office/drawing/2014/main" id="{821C9E54-020A-407F-A7F3-3BE881A74455}"/>
            </a:ext>
          </a:extLst>
        </xdr:cNvPr>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57150</xdr:rowOff>
    </xdr:from>
    <xdr:to>
      <xdr:col>71</xdr:col>
      <xdr:colOff>177800</xdr:colOff>
      <xdr:row>38</xdr:row>
      <xdr:rowOff>108585</xdr:rowOff>
    </xdr:to>
    <xdr:cxnSp macro="">
      <xdr:nvCxnSpPr>
        <xdr:cNvPr id="544" name="直線コネクタ 543">
          <a:extLst>
            <a:ext uri="{FF2B5EF4-FFF2-40B4-BE49-F238E27FC236}">
              <a16:creationId xmlns:a16="http://schemas.microsoft.com/office/drawing/2014/main" id="{2F8E666C-6DB1-45B0-9082-96279C22EC3C}"/>
            </a:ext>
          </a:extLst>
        </xdr:cNvPr>
        <xdr:cNvCxnSpPr/>
      </xdr:nvCxnSpPr>
      <xdr:spPr>
        <a:xfrm flipV="1">
          <a:off x="12814300" y="6057900"/>
          <a:ext cx="8890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42BFD4CB-DF1C-4372-94A4-83EABA1814B2}"/>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B5171A5F-67C0-47BB-AFE5-695BD849BA39}"/>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AA283E98-5FAB-4FF7-9EEC-CF435D9A7CE4}"/>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86D97E6E-45F6-4BDF-B90E-CBF1EB862992}"/>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25417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571CBC10-604E-4D13-AA31-60B7CA6DB392}"/>
            </a:ext>
          </a:extLst>
        </xdr:cNvPr>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4462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AC15EAD5-13D3-4C4E-8B3A-33F064EF7C2A}"/>
            </a:ext>
          </a:extLst>
        </xdr:cNvPr>
        <xdr:cNvSpPr txBox="1"/>
      </xdr:nvSpPr>
      <xdr:spPr>
        <a:xfrm>
          <a:off x="14389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124477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AD5A4579-46DC-4636-BA92-E2F2974AF6AC}"/>
            </a:ext>
          </a:extLst>
        </xdr:cNvPr>
        <xdr:cNvSpPr txBox="1"/>
      </xdr:nvSpPr>
      <xdr:spPr>
        <a:xfrm>
          <a:off x="13500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61EDE70E-3EAB-4880-A3C0-BB01D9DA0CFC}"/>
            </a:ext>
          </a:extLst>
        </xdr:cNvPr>
        <xdr:cNvSpPr txBox="1"/>
      </xdr:nvSpPr>
      <xdr:spPr>
        <a:xfrm>
          <a:off x="12611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E3A09556-DD29-48C6-9A11-0FDFBDEA56A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4CB6E95E-8481-4AB2-BA08-35560A5525C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88E679C-1418-4D51-9A61-146A905D014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3A937C7F-D0D8-449B-89AE-2D04CB1206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B0386403-795A-4FE6-99A4-5AC3F91935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9D4D6AA5-5096-449D-A8EA-3537423C9D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0380A61-5EC6-47E6-AC99-13879C51A9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571DD28E-4482-48CA-9589-D7FEEACBF4D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E24F182D-F1AA-4830-8C9A-B2F9947ADE9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CC7FAAE2-8CDB-41B4-842A-DB2E130C968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5B9C3FD7-2202-4469-AE56-8F2E07C89CF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D8A2F72-0EB5-48E8-9227-643E736A1F2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4EC311A7-439C-4537-A3F7-F84A07F89A5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11FD04D9-B67C-430C-A010-593B62F95E9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A0EA445B-0E91-4ACB-B208-D476A372533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CCD2B190-0C07-4A58-8AC2-D7EB810342B9}"/>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BF4A7CF1-0592-4BAB-9ED0-41960D4CB94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94EA28E4-226B-4FCD-BEBC-7BE866ADDDA4}"/>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19DA1E24-5226-4055-BD63-ED097BE0E71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06A91E00-ECE6-4A8E-A1D3-E7E2A8DDA23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7922B25C-6A03-472E-8F22-43F0D171F9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59924034-4962-4DCB-860F-E511F3AC1F6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DFF9E63C-6D63-4ED1-A01A-61088728FA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8FCBBCB6-54E3-4AE1-8E71-2D55FDE12472}"/>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7804E14-A187-4D02-BA99-E05B40C46EC5}"/>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85D404EF-A5DF-4FE9-8A18-B7F292CB7688}"/>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E31B6AF5-510A-4D84-83EF-D129EBD2B250}"/>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C385A5E6-78C7-4E28-9721-BEC32CEECA03}"/>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E9393358-C317-4655-B464-E9E652948C98}"/>
            </a:ext>
          </a:extLst>
        </xdr:cNvPr>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93A950BB-4C2F-4DF2-B66B-631E35FAD080}"/>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64D2A2C4-CC71-441B-A07A-4340E9B711D1}"/>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CC61704E-6879-4FD3-8906-5931D50E5CA7}"/>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8D4B20F1-DECD-4F60-86D1-1C60F5C7E2FE}"/>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9996044F-974E-4F3D-9755-FA4D25F9935A}"/>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F28484F-524C-472F-8AD2-876EF4DD46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E92C70A-2D57-4149-BF94-78C50791551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EEEDD0A-7EB0-4DCB-9CCA-1A3DE4873BD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46E790F-41EE-42AF-82A6-AC67BD25A0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80017EE-B98E-4FC1-81FD-D0ECF78796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111798</xdr:rowOff>
    </xdr:from>
    <xdr:to>
      <xdr:col>116</xdr:col>
      <xdr:colOff>114300</xdr:colOff>
      <xdr:row>37</xdr:row>
      <xdr:rowOff>41948</xdr:rowOff>
    </xdr:to>
    <xdr:sp macro="" textlink="">
      <xdr:nvSpPr>
        <xdr:cNvPr id="592" name="楕円 591">
          <a:extLst>
            <a:ext uri="{FF2B5EF4-FFF2-40B4-BE49-F238E27FC236}">
              <a16:creationId xmlns:a16="http://schemas.microsoft.com/office/drawing/2014/main" id="{BF81852F-8722-4E06-84F1-4B079E35F348}"/>
            </a:ext>
          </a:extLst>
        </xdr:cNvPr>
        <xdr:cNvSpPr/>
      </xdr:nvSpPr>
      <xdr:spPr>
        <a:xfrm>
          <a:off x="22110700" y="62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134675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4565E997-0BEA-449C-A889-03766F05EA75}"/>
            </a:ext>
          </a:extLst>
        </xdr:cNvPr>
        <xdr:cNvSpPr txBox="1"/>
      </xdr:nvSpPr>
      <xdr:spPr>
        <a:xfrm>
          <a:off x="22199600" y="61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113843</xdr:rowOff>
    </xdr:from>
    <xdr:to>
      <xdr:col>112</xdr:col>
      <xdr:colOff>38100</xdr:colOff>
      <xdr:row>37</xdr:row>
      <xdr:rowOff>43993</xdr:rowOff>
    </xdr:to>
    <xdr:sp macro="" textlink="">
      <xdr:nvSpPr>
        <xdr:cNvPr id="594" name="楕円 593">
          <a:extLst>
            <a:ext uri="{FF2B5EF4-FFF2-40B4-BE49-F238E27FC236}">
              <a16:creationId xmlns:a16="http://schemas.microsoft.com/office/drawing/2014/main" id="{19DDC6D3-11BC-4094-940B-9DD946ADCC87}"/>
            </a:ext>
          </a:extLst>
        </xdr:cNvPr>
        <xdr:cNvSpPr/>
      </xdr:nvSpPr>
      <xdr:spPr>
        <a:xfrm>
          <a:off x="21272500" y="62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162598</xdr:rowOff>
    </xdr:from>
    <xdr:to>
      <xdr:col>116</xdr:col>
      <xdr:colOff>63500</xdr:colOff>
      <xdr:row>36</xdr:row>
      <xdr:rowOff>164643</xdr:rowOff>
    </xdr:to>
    <xdr:cxnSp macro="">
      <xdr:nvCxnSpPr>
        <xdr:cNvPr id="595" name="直線コネクタ 594">
          <a:extLst>
            <a:ext uri="{FF2B5EF4-FFF2-40B4-BE49-F238E27FC236}">
              <a16:creationId xmlns:a16="http://schemas.microsoft.com/office/drawing/2014/main" id="{156EF21B-D518-44FC-B39F-D2751A052FE7}"/>
            </a:ext>
          </a:extLst>
        </xdr:cNvPr>
        <xdr:cNvCxnSpPr/>
      </xdr:nvCxnSpPr>
      <xdr:spPr>
        <a:xfrm flipV="1">
          <a:off x="21323300" y="6334798"/>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82258</xdr:rowOff>
    </xdr:from>
    <xdr:to>
      <xdr:col>107</xdr:col>
      <xdr:colOff>101600</xdr:colOff>
      <xdr:row>37</xdr:row>
      <xdr:rowOff>12408</xdr:rowOff>
    </xdr:to>
    <xdr:sp macro="" textlink="">
      <xdr:nvSpPr>
        <xdr:cNvPr id="596" name="楕円 595">
          <a:extLst>
            <a:ext uri="{FF2B5EF4-FFF2-40B4-BE49-F238E27FC236}">
              <a16:creationId xmlns:a16="http://schemas.microsoft.com/office/drawing/2014/main" id="{F8AD7BAB-398F-4810-AD6A-4C1AC21974C0}"/>
            </a:ext>
          </a:extLst>
        </xdr:cNvPr>
        <xdr:cNvSpPr/>
      </xdr:nvSpPr>
      <xdr:spPr>
        <a:xfrm>
          <a:off x="20383500" y="62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133058</xdr:rowOff>
    </xdr:from>
    <xdr:to>
      <xdr:col>111</xdr:col>
      <xdr:colOff>177800</xdr:colOff>
      <xdr:row>36</xdr:row>
      <xdr:rowOff>164643</xdr:rowOff>
    </xdr:to>
    <xdr:cxnSp macro="">
      <xdr:nvCxnSpPr>
        <xdr:cNvPr id="597" name="直線コネクタ 596">
          <a:extLst>
            <a:ext uri="{FF2B5EF4-FFF2-40B4-BE49-F238E27FC236}">
              <a16:creationId xmlns:a16="http://schemas.microsoft.com/office/drawing/2014/main" id="{D7CB521D-CF05-48A0-87C0-C34714C50FE3}"/>
            </a:ext>
          </a:extLst>
        </xdr:cNvPr>
        <xdr:cNvCxnSpPr/>
      </xdr:nvCxnSpPr>
      <xdr:spPr>
        <a:xfrm>
          <a:off x="20434300" y="6305258"/>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84087</xdr:rowOff>
    </xdr:from>
    <xdr:to>
      <xdr:col>102</xdr:col>
      <xdr:colOff>165100</xdr:colOff>
      <xdr:row>37</xdr:row>
      <xdr:rowOff>14237</xdr:rowOff>
    </xdr:to>
    <xdr:sp macro="" textlink="">
      <xdr:nvSpPr>
        <xdr:cNvPr id="598" name="楕円 597">
          <a:extLst>
            <a:ext uri="{FF2B5EF4-FFF2-40B4-BE49-F238E27FC236}">
              <a16:creationId xmlns:a16="http://schemas.microsoft.com/office/drawing/2014/main" id="{79885E3E-C1AB-4AB8-8F24-74FFB17D9CA9}"/>
            </a:ext>
          </a:extLst>
        </xdr:cNvPr>
        <xdr:cNvSpPr/>
      </xdr:nvSpPr>
      <xdr:spPr>
        <a:xfrm>
          <a:off x="19494500" y="62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133058</xdr:rowOff>
    </xdr:from>
    <xdr:to>
      <xdr:col>107</xdr:col>
      <xdr:colOff>50800</xdr:colOff>
      <xdr:row>36</xdr:row>
      <xdr:rowOff>134887</xdr:rowOff>
    </xdr:to>
    <xdr:cxnSp macro="">
      <xdr:nvCxnSpPr>
        <xdr:cNvPr id="599" name="直線コネクタ 598">
          <a:extLst>
            <a:ext uri="{FF2B5EF4-FFF2-40B4-BE49-F238E27FC236}">
              <a16:creationId xmlns:a16="http://schemas.microsoft.com/office/drawing/2014/main" id="{6AA40DCA-F9E9-4813-8BF3-632F1405F657}"/>
            </a:ext>
          </a:extLst>
        </xdr:cNvPr>
        <xdr:cNvCxnSpPr/>
      </xdr:nvCxnSpPr>
      <xdr:spPr>
        <a:xfrm flipV="1">
          <a:off x="19545300" y="63052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170764</xdr:rowOff>
    </xdr:from>
    <xdr:to>
      <xdr:col>98</xdr:col>
      <xdr:colOff>38100</xdr:colOff>
      <xdr:row>39</xdr:row>
      <xdr:rowOff>100914</xdr:rowOff>
    </xdr:to>
    <xdr:sp macro="" textlink="">
      <xdr:nvSpPr>
        <xdr:cNvPr id="600" name="楕円 599">
          <a:extLst>
            <a:ext uri="{FF2B5EF4-FFF2-40B4-BE49-F238E27FC236}">
              <a16:creationId xmlns:a16="http://schemas.microsoft.com/office/drawing/2014/main" id="{8F04BECE-370A-4E7C-A4E2-8C185141DEB3}"/>
            </a:ext>
          </a:extLst>
        </xdr:cNvPr>
        <xdr:cNvSpPr/>
      </xdr:nvSpPr>
      <xdr:spPr>
        <a:xfrm>
          <a:off x="18605500" y="66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134887</xdr:rowOff>
    </xdr:from>
    <xdr:to>
      <xdr:col>102</xdr:col>
      <xdr:colOff>114300</xdr:colOff>
      <xdr:row>39</xdr:row>
      <xdr:rowOff>50114</xdr:rowOff>
    </xdr:to>
    <xdr:cxnSp macro="">
      <xdr:nvCxnSpPr>
        <xdr:cNvPr id="601" name="直線コネクタ 600">
          <a:extLst>
            <a:ext uri="{FF2B5EF4-FFF2-40B4-BE49-F238E27FC236}">
              <a16:creationId xmlns:a16="http://schemas.microsoft.com/office/drawing/2014/main" id="{87C90DAD-02F2-45E2-BEFC-0C35C200061E}"/>
            </a:ext>
          </a:extLst>
        </xdr:cNvPr>
        <xdr:cNvCxnSpPr/>
      </xdr:nvCxnSpPr>
      <xdr:spPr>
        <a:xfrm flipV="1">
          <a:off x="18656300" y="6307087"/>
          <a:ext cx="889000" cy="4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BCDD3271-E062-4B76-BEAE-FACF84ED545B}"/>
            </a:ext>
          </a:extLst>
        </xdr:cNvPr>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1E8CBF5F-3783-4D72-AE30-54B011825D8B}"/>
            </a:ext>
          </a:extLst>
        </xdr:cNvPr>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578680E3-5397-4842-8494-17F3F6C30208}"/>
            </a:ext>
          </a:extLst>
        </xdr:cNvPr>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A2E0EA63-929E-476E-99AE-8CAE5616E23D}"/>
            </a:ext>
          </a:extLst>
        </xdr:cNvPr>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60520</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DF5661A1-53E1-48A6-B3FC-ADD770E31C28}"/>
            </a:ext>
          </a:extLst>
        </xdr:cNvPr>
        <xdr:cNvSpPr txBox="1"/>
      </xdr:nvSpPr>
      <xdr:spPr>
        <a:xfrm>
          <a:off x="21043411" y="60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28935</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2C4C2D6F-2F43-4699-815E-36D1453DE5C3}"/>
            </a:ext>
          </a:extLst>
        </xdr:cNvPr>
        <xdr:cNvSpPr txBox="1"/>
      </xdr:nvSpPr>
      <xdr:spPr>
        <a:xfrm>
          <a:off x="20167111" y="60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30764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490480E6-17F8-4E17-B6A4-C2928045F764}"/>
            </a:ext>
          </a:extLst>
        </xdr:cNvPr>
        <xdr:cNvSpPr txBox="1"/>
      </xdr:nvSpPr>
      <xdr:spPr>
        <a:xfrm>
          <a:off x="19278111" y="603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92041</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3D44BFE0-3335-4B92-BAC5-FAABBC0E12DC}"/>
            </a:ext>
          </a:extLst>
        </xdr:cNvPr>
        <xdr:cNvSpPr txBox="1"/>
      </xdr:nvSpPr>
      <xdr:spPr>
        <a:xfrm>
          <a:off x="18389111" y="67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B3318700-81B0-4F65-8DDB-6DAC031696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7BF4C4BE-AA1C-4881-B938-CFAA0F0EC5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F5D768F6-CEDF-4A86-8C42-5DEBD66D27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7398932B-97D8-46AD-88DA-051798B856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816158D0-B099-48E3-BE63-F512E2B357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762E0330-ABA6-43A1-82B0-7F56D2D538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B322CD88-7423-4FEB-B6F8-20EF9749238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936CC792-FDA2-42D8-8783-F3C07818E0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9EF02E2C-28D0-4595-8E64-0EA0AD044B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1A98E19-238C-4191-A6FC-6A51AA160A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31812A92-1DFF-4D6F-A99B-5E7F4CA01FC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33EFEBFB-6F48-4F29-AE50-B7AAEFA927D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E5BAE0E6-F569-4375-9BD3-B3AA0A7F48D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9E6F6EC7-DF4F-47C2-9924-E56C79F5645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4447A59-ADED-4134-A6F1-8C271537E48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EE4CA9C0-A12E-42AC-A2AA-AC64DB64461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495530CB-3C0C-4CF5-87EA-30CF2C7A130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2B5189C0-2027-4F32-AE8E-B5F27D9AC71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45016F98-4917-4E2A-8FCC-A0548BFEB69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6398F314-F7EE-430A-9096-C1CC43E675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9CEB6D8C-1A83-436F-9B45-DA87CB75331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3EA7A042-EFCB-45AF-A6BF-AF87593F110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A7518129-E98C-4D41-A0BA-272AC6317ED6}"/>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68094E06-C5EE-42C3-B601-267C8D4A5A64}"/>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897DF89B-ECD5-4D59-85C6-5D5BB33FCA3F}"/>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1C4D578F-85AA-496A-BAA8-A27C037FBE68}"/>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648CB521-1C4F-47B4-ABAE-7B7B6BC3647D}"/>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B3A2572F-908E-45E4-80EF-05152E38944A}"/>
            </a:ext>
          </a:extLst>
        </xdr:cNvPr>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FA01FFFD-4216-4DD4-B14A-A9BB8F13F6DF}"/>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7A0D1FE6-583F-4742-B555-68FD13A7A096}"/>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D91C6E53-C13A-423A-A0F8-840C84F6DD89}"/>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1D5201C1-CC32-4B25-8DB9-6187F28D5E42}"/>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ED6BC197-AB94-4A94-BACB-E2011C3F120B}"/>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44ECEEA-6DFF-4DC0-A518-2A526F3AC36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2CA96A4-1B9E-4DF6-98B1-1F6D21145C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0ABAFB9-BD68-402E-BB13-02D90E5328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3DC2D51-A056-4DC8-846C-01233C2C0A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82E1A3E-E85A-4C3C-98CB-12407942E00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150368</xdr:rowOff>
    </xdr:from>
    <xdr:to>
      <xdr:col>85</xdr:col>
      <xdr:colOff>177800</xdr:colOff>
      <xdr:row>61</xdr:row>
      <xdr:rowOff>80518</xdr:rowOff>
    </xdr:to>
    <xdr:sp macro="" textlink="">
      <xdr:nvSpPr>
        <xdr:cNvPr id="648" name="楕円 647">
          <a:extLst>
            <a:ext uri="{FF2B5EF4-FFF2-40B4-BE49-F238E27FC236}">
              <a16:creationId xmlns:a16="http://schemas.microsoft.com/office/drawing/2014/main" id="{09CCDAD7-FD93-4744-A22C-DA1A38D5D11B}"/>
            </a:ext>
          </a:extLst>
        </xdr:cNvPr>
        <xdr:cNvSpPr/>
      </xdr:nvSpPr>
      <xdr:spPr>
        <a:xfrm>
          <a:off x="16268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128795</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7AAC8595-497B-418E-81BE-239EAA6204A4}"/>
            </a:ext>
          </a:extLst>
        </xdr:cNvPr>
        <xdr:cNvSpPr txBox="1"/>
      </xdr:nvSpPr>
      <xdr:spPr>
        <a:xfrm>
          <a:off x="16357600"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90932</xdr:rowOff>
    </xdr:from>
    <xdr:to>
      <xdr:col>81</xdr:col>
      <xdr:colOff>101600</xdr:colOff>
      <xdr:row>61</xdr:row>
      <xdr:rowOff>21082</xdr:rowOff>
    </xdr:to>
    <xdr:sp macro="" textlink="">
      <xdr:nvSpPr>
        <xdr:cNvPr id="650" name="楕円 649">
          <a:extLst>
            <a:ext uri="{FF2B5EF4-FFF2-40B4-BE49-F238E27FC236}">
              <a16:creationId xmlns:a16="http://schemas.microsoft.com/office/drawing/2014/main" id="{E9AFB836-4097-4416-927A-57BC2C1F6134}"/>
            </a:ext>
          </a:extLst>
        </xdr:cNvPr>
        <xdr:cNvSpPr/>
      </xdr:nvSpPr>
      <xdr:spPr>
        <a:xfrm>
          <a:off x="15430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141732</xdr:rowOff>
    </xdr:from>
    <xdr:to>
      <xdr:col>85</xdr:col>
      <xdr:colOff>127000</xdr:colOff>
      <xdr:row>61</xdr:row>
      <xdr:rowOff>29718</xdr:rowOff>
    </xdr:to>
    <xdr:cxnSp macro="">
      <xdr:nvCxnSpPr>
        <xdr:cNvPr id="651" name="直線コネクタ 650">
          <a:extLst>
            <a:ext uri="{FF2B5EF4-FFF2-40B4-BE49-F238E27FC236}">
              <a16:creationId xmlns:a16="http://schemas.microsoft.com/office/drawing/2014/main" id="{F7B91FD1-14D6-47BC-91B1-6D0B860DCEFB}"/>
            </a:ext>
          </a:extLst>
        </xdr:cNvPr>
        <xdr:cNvCxnSpPr/>
      </xdr:nvCxnSpPr>
      <xdr:spPr>
        <a:xfrm>
          <a:off x="15481300" y="104287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31496</xdr:rowOff>
    </xdr:from>
    <xdr:to>
      <xdr:col>76</xdr:col>
      <xdr:colOff>165100</xdr:colOff>
      <xdr:row>60</xdr:row>
      <xdr:rowOff>133096</xdr:rowOff>
    </xdr:to>
    <xdr:sp macro="" textlink="">
      <xdr:nvSpPr>
        <xdr:cNvPr id="652" name="楕円 651">
          <a:extLst>
            <a:ext uri="{FF2B5EF4-FFF2-40B4-BE49-F238E27FC236}">
              <a16:creationId xmlns:a16="http://schemas.microsoft.com/office/drawing/2014/main" id="{F5621EB8-AFD6-4640-BDFD-AC05F2D756DD}"/>
            </a:ext>
          </a:extLst>
        </xdr:cNvPr>
        <xdr:cNvSpPr/>
      </xdr:nvSpPr>
      <xdr:spPr>
        <a:xfrm>
          <a:off x="14541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82296</xdr:rowOff>
    </xdr:from>
    <xdr:to>
      <xdr:col>81</xdr:col>
      <xdr:colOff>50800</xdr:colOff>
      <xdr:row>60</xdr:row>
      <xdr:rowOff>141732</xdr:rowOff>
    </xdr:to>
    <xdr:cxnSp macro="">
      <xdr:nvCxnSpPr>
        <xdr:cNvPr id="653" name="直線コネクタ 652">
          <a:extLst>
            <a:ext uri="{FF2B5EF4-FFF2-40B4-BE49-F238E27FC236}">
              <a16:creationId xmlns:a16="http://schemas.microsoft.com/office/drawing/2014/main" id="{B4B88C7C-8DB2-44A9-A6F8-32B8D9A32470}"/>
            </a:ext>
          </a:extLst>
        </xdr:cNvPr>
        <xdr:cNvCxnSpPr/>
      </xdr:nvCxnSpPr>
      <xdr:spPr>
        <a:xfrm>
          <a:off x="14592300" y="103692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54" name="楕円 653">
          <a:extLst>
            <a:ext uri="{FF2B5EF4-FFF2-40B4-BE49-F238E27FC236}">
              <a16:creationId xmlns:a16="http://schemas.microsoft.com/office/drawing/2014/main" id="{F3D17BBD-F11D-478C-911F-0010FD1B294D}"/>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82296</xdr:rowOff>
    </xdr:to>
    <xdr:cxnSp macro="">
      <xdr:nvCxnSpPr>
        <xdr:cNvPr id="655" name="直線コネクタ 654">
          <a:extLst>
            <a:ext uri="{FF2B5EF4-FFF2-40B4-BE49-F238E27FC236}">
              <a16:creationId xmlns:a16="http://schemas.microsoft.com/office/drawing/2014/main" id="{967A043D-0BE7-452D-A8D9-A98E51E30ACB}"/>
            </a:ext>
          </a:extLst>
        </xdr:cNvPr>
        <xdr:cNvCxnSpPr/>
      </xdr:nvCxnSpPr>
      <xdr:spPr>
        <a:xfrm>
          <a:off x="13703300" y="103098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84074</xdr:rowOff>
    </xdr:from>
    <xdr:to>
      <xdr:col>67</xdr:col>
      <xdr:colOff>101600</xdr:colOff>
      <xdr:row>60</xdr:row>
      <xdr:rowOff>14224</xdr:rowOff>
    </xdr:to>
    <xdr:sp macro="" textlink="">
      <xdr:nvSpPr>
        <xdr:cNvPr id="656" name="楕円 655">
          <a:extLst>
            <a:ext uri="{FF2B5EF4-FFF2-40B4-BE49-F238E27FC236}">
              <a16:creationId xmlns:a16="http://schemas.microsoft.com/office/drawing/2014/main" id="{7439AC42-C02F-46F1-8C97-3B1B74089FFC}"/>
            </a:ext>
          </a:extLst>
        </xdr:cNvPr>
        <xdr:cNvSpPr/>
      </xdr:nvSpPr>
      <xdr:spPr>
        <a:xfrm>
          <a:off x="12763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134874</xdr:rowOff>
    </xdr:from>
    <xdr:to>
      <xdr:col>71</xdr:col>
      <xdr:colOff>177800</xdr:colOff>
      <xdr:row>60</xdr:row>
      <xdr:rowOff>22860</xdr:rowOff>
    </xdr:to>
    <xdr:cxnSp macro="">
      <xdr:nvCxnSpPr>
        <xdr:cNvPr id="657" name="直線コネクタ 656">
          <a:extLst>
            <a:ext uri="{FF2B5EF4-FFF2-40B4-BE49-F238E27FC236}">
              <a16:creationId xmlns:a16="http://schemas.microsoft.com/office/drawing/2014/main" id="{7621C653-D446-44C3-BD8A-0E055E8A110F}"/>
            </a:ext>
          </a:extLst>
        </xdr:cNvPr>
        <xdr:cNvCxnSpPr/>
      </xdr:nvCxnSpPr>
      <xdr:spPr>
        <a:xfrm>
          <a:off x="12814300" y="102504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4AB8A54B-3FE2-4628-A214-CFB9B748AD6B}"/>
            </a:ext>
          </a:extLst>
        </xdr:cNvPr>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116FCC67-B0B8-41BD-9E18-5FBABF716CA8}"/>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D0B9EE84-EB7E-4D33-8077-DD8C4D9EDE18}"/>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4E890D80-01FE-43E0-9198-326AE633D8BD}"/>
            </a:ext>
          </a:extLst>
        </xdr:cNvPr>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12209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40D20A64-8926-4302-8FAC-594DC8485A9B}"/>
            </a:ext>
          </a:extLst>
        </xdr:cNvPr>
        <xdr:cNvSpPr txBox="1"/>
      </xdr:nvSpPr>
      <xdr:spPr>
        <a:xfrm>
          <a:off x="152660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124223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18C01EBD-A237-4774-900A-1F475237DDAF}"/>
            </a:ext>
          </a:extLst>
        </xdr:cNvPr>
        <xdr:cNvSpPr txBox="1"/>
      </xdr:nvSpPr>
      <xdr:spPr>
        <a:xfrm>
          <a:off x="14389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4A919728-D90B-4A7E-93B5-C8495E15C77B}"/>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5351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40A0994F-D05D-40DC-AC5E-D2936208D611}"/>
            </a:ext>
          </a:extLst>
        </xdr:cNvPr>
        <xdr:cNvSpPr txBox="1"/>
      </xdr:nvSpPr>
      <xdr:spPr>
        <a:xfrm>
          <a:off x="12611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63753B01-4062-4596-87A1-28612855E5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CADF5E3-8A51-48B1-A002-44D1814584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12A1DA99-43F6-4633-B3C7-55A4F55D4C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2E92C68C-2B5D-48E8-89A1-907F182ADE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D7E1452F-A94A-421F-8487-EBB5AEE7C9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2249DA84-7B30-435C-90C8-0FB80E2DFA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9772F003-61CD-4609-8DAB-9025E23363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7FA102B0-8478-43B5-BBAC-447A813148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4D1A01E5-6FB4-4951-B641-4F438F4A43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F664E4F3-F5CE-4A2E-96C5-9C530BD919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441C424F-9979-4AB9-AB20-C47C7A48334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B14A7EE7-142B-483B-A6C2-BE6E5A88C77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E75A7741-7B0D-4454-A25E-1EB8B585367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F635135-775C-4EAB-8FFE-07429F5E369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8BAE011B-2B0A-43FF-AE88-32A80D1852C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2B2A6632-2D24-4B95-A1C2-5204E27213F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FC6BE2DB-85A3-479B-8B64-70D30B51DB0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C6F153FB-641D-42D8-9B29-EB549AA4705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97741035-319A-4203-B83E-B155DB8F87A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94BEC6F5-7C2F-4471-8AD0-D1E4E24655D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E076E938-343F-4968-A9FE-4AC41B7083F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6850BC58-6C21-47D8-AFBF-B45B6D63798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2E0FC57C-1390-490E-8E1A-D77011DF8B8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32BB8ED8-8961-4AE1-B58B-59C782D9AD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74CCF15A-1FF4-429E-8437-92F6DBE2D1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46672A4A-64AF-42A7-902E-00D1EFE022B4}"/>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D39F6479-FE65-4706-9486-4371C49DF0E3}"/>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2FC3B0D9-86C3-45D4-9CC6-AA334C53A99B}"/>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F852A6AB-2A74-4FD0-8EB4-1D12D5E6E049}"/>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82FF8157-0AE4-4B1F-BC7A-72781DE40B46}"/>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5F1314B2-FDC3-4EB4-A3DC-1186FBE3A72F}"/>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D198F98A-AE5A-4907-BBEC-73583BCAB222}"/>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6339267B-CF87-41F0-8CC1-ADDA6A17CE8C}"/>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4567AAAC-7BCC-4866-B20B-4AE15E5A6D5F}"/>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662C773D-C5EC-435E-8D93-448758ADBDFD}"/>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7296FECA-6C14-4B39-8E62-3BBC16EB70E5}"/>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0BB9C86-3CCB-43E4-B014-C90282C564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7DDF8DD-3E59-4127-8729-5ED713C3991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F47349B4-4DEB-4569-AB93-C167F18C03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6CA728D-9D2D-4026-BD1C-D6426CF5D9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F833AE5-D132-49CD-9847-E052F46C39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7" name="楕円 706">
          <a:extLst>
            <a:ext uri="{FF2B5EF4-FFF2-40B4-BE49-F238E27FC236}">
              <a16:creationId xmlns:a16="http://schemas.microsoft.com/office/drawing/2014/main" id="{B2CA731B-CC60-457F-9F2E-300213D5D14D}"/>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B19E440-5BC8-4F44-B226-771E9F61731B}"/>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9" name="楕円 708">
          <a:extLst>
            <a:ext uri="{FF2B5EF4-FFF2-40B4-BE49-F238E27FC236}">
              <a16:creationId xmlns:a16="http://schemas.microsoft.com/office/drawing/2014/main" id="{E0E04962-21CF-4C70-B421-D54D657FA714}"/>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0" name="直線コネクタ 709">
          <a:extLst>
            <a:ext uri="{FF2B5EF4-FFF2-40B4-BE49-F238E27FC236}">
              <a16:creationId xmlns:a16="http://schemas.microsoft.com/office/drawing/2014/main" id="{D4DF9F69-85FF-4110-8B38-B72FCF8AC0DF}"/>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1" name="楕円 710">
          <a:extLst>
            <a:ext uri="{FF2B5EF4-FFF2-40B4-BE49-F238E27FC236}">
              <a16:creationId xmlns:a16="http://schemas.microsoft.com/office/drawing/2014/main" id="{4DADD6ED-E3CA-434A-89F4-1C4BB0E9F7F4}"/>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2" name="直線コネクタ 711">
          <a:extLst>
            <a:ext uri="{FF2B5EF4-FFF2-40B4-BE49-F238E27FC236}">
              <a16:creationId xmlns:a16="http://schemas.microsoft.com/office/drawing/2014/main" id="{6EDCE99C-9ABF-42F8-8DFF-3061EEA08B29}"/>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3" name="楕円 712">
          <a:extLst>
            <a:ext uri="{FF2B5EF4-FFF2-40B4-BE49-F238E27FC236}">
              <a16:creationId xmlns:a16="http://schemas.microsoft.com/office/drawing/2014/main" id="{B14E21A4-CF09-456E-A6A4-F514EDD668B0}"/>
            </a:ext>
          </a:extLst>
        </xdr:cNvPr>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4" name="直線コネクタ 713">
          <a:extLst>
            <a:ext uri="{FF2B5EF4-FFF2-40B4-BE49-F238E27FC236}">
              <a16:creationId xmlns:a16="http://schemas.microsoft.com/office/drawing/2014/main" id="{B911B698-BD4D-4496-A75D-6BA599E37B4A}"/>
            </a:ext>
          </a:extLst>
        </xdr:cNvPr>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a:extLst>
            <a:ext uri="{FF2B5EF4-FFF2-40B4-BE49-F238E27FC236}">
              <a16:creationId xmlns:a16="http://schemas.microsoft.com/office/drawing/2014/main" id="{0C12F9C2-76E9-42C2-A05D-0084FBCC55E6}"/>
            </a:ext>
          </a:extLst>
        </xdr:cNvPr>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6" name="直線コネクタ 715">
          <a:extLst>
            <a:ext uri="{FF2B5EF4-FFF2-40B4-BE49-F238E27FC236}">
              <a16:creationId xmlns:a16="http://schemas.microsoft.com/office/drawing/2014/main" id="{D80865A2-CFD9-433E-A986-9F4EDE94AA4C}"/>
            </a:ext>
          </a:extLst>
        </xdr:cNvPr>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717" name="n_1aveValue【保健センター・保健所】&#10;一人当たり面積">
          <a:extLst>
            <a:ext uri="{FF2B5EF4-FFF2-40B4-BE49-F238E27FC236}">
              <a16:creationId xmlns:a16="http://schemas.microsoft.com/office/drawing/2014/main" id="{D831FBC2-6B1C-4AC9-8A18-B04DDE1FD685}"/>
            </a:ext>
          </a:extLst>
        </xdr:cNvPr>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10C0AD91-937D-438B-A4D7-0558B48159D9}"/>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719" name="n_3aveValue【保健センター・保健所】&#10;一人当たり面積">
          <a:extLst>
            <a:ext uri="{FF2B5EF4-FFF2-40B4-BE49-F238E27FC236}">
              <a16:creationId xmlns:a16="http://schemas.microsoft.com/office/drawing/2014/main" id="{5EE3F799-496E-489F-BA82-478BBDBF28A3}"/>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0" name="n_4aveValue【保健センター・保健所】&#10;一人当たり面積">
          <a:extLst>
            <a:ext uri="{FF2B5EF4-FFF2-40B4-BE49-F238E27FC236}">
              <a16:creationId xmlns:a16="http://schemas.microsoft.com/office/drawing/2014/main" id="{1BA3C614-59F6-4825-9076-FA59A9839B35}"/>
            </a:ext>
          </a:extLst>
        </xdr:cNvPr>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1" name="n_1mainValue【保健センター・保健所】&#10;一人当たり面積">
          <a:extLst>
            <a:ext uri="{FF2B5EF4-FFF2-40B4-BE49-F238E27FC236}">
              <a16:creationId xmlns:a16="http://schemas.microsoft.com/office/drawing/2014/main" id="{D48BF122-73FE-4084-B7FE-D3B455D8E486}"/>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2" name="n_2mainValue【保健センター・保健所】&#10;一人当たり面積">
          <a:extLst>
            <a:ext uri="{FF2B5EF4-FFF2-40B4-BE49-F238E27FC236}">
              <a16:creationId xmlns:a16="http://schemas.microsoft.com/office/drawing/2014/main" id="{CADA80D1-2BA9-4F47-B9D0-B8168B71B78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3" name="n_3mainValue【保健センター・保健所】&#10;一人当たり面積">
          <a:extLst>
            <a:ext uri="{FF2B5EF4-FFF2-40B4-BE49-F238E27FC236}">
              <a16:creationId xmlns:a16="http://schemas.microsoft.com/office/drawing/2014/main" id="{EC6FBA20-8442-48E0-90F7-E167AFCE855B}"/>
            </a:ext>
          </a:extLst>
        </xdr:cNvPr>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4" name="n_4mainValue【保健センター・保健所】&#10;一人当たり面積">
          <a:extLst>
            <a:ext uri="{FF2B5EF4-FFF2-40B4-BE49-F238E27FC236}">
              <a16:creationId xmlns:a16="http://schemas.microsoft.com/office/drawing/2014/main" id="{0E826624-D77E-4C3D-BCB9-9EC9F4C2D2D0}"/>
            </a:ext>
          </a:extLst>
        </xdr:cNvPr>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CAF8E3C1-E13F-409E-B7F7-1D10D1FB4F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320BB92B-AA9C-4D09-A286-C1A1F61AB4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E1797920-4D40-424F-9E19-E51A692C1E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486596BC-10C5-4590-B8BD-B1684AFC77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DE02B397-31AF-430D-B63E-24A583F0E62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C77768B6-5106-41E1-B1F7-FFBB8502DD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86D68CEF-EC0E-46B0-8240-53DB14AAA1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36AC87BE-8243-47FB-8254-DC12747585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85E2D8AB-E2B5-4938-B2CF-E854839A218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72F0F3F3-165C-4383-A2FE-837125F4E34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D767A6EA-188D-48BF-9093-76BF91240C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33D69208-54A1-415E-8A9B-F9C9604BB24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545C5F12-46F2-48F7-BDD8-6C0F814028CD}"/>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BD3B06FC-3099-447C-95ED-7F34E0042AB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84EE6177-038A-461E-8C36-C0E2EFE3AC2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E451EA29-AE4B-4CD3-9E02-E8355CE2BD1E}"/>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F2CDEAD8-5B76-4BEB-AA6A-CFE82C1CF7F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6A0EBCF4-C1F5-4ECF-891E-D01498512DE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EF1F0603-120C-4EDB-BC4A-B6763AA442D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8CD24348-8451-4D42-9892-975635E7FF0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4439395B-24C4-44E7-951D-1BF87B91391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70020442-4943-46E1-9F1E-2FEAF803EC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28BBB2D9-902F-40CD-85A2-551527FB12EF}"/>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DC821960-7927-4B5C-8A63-0BF22C0578F5}"/>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D8F66C21-33DB-425A-9D65-1762009E7C4A}"/>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D1E01F06-F319-4744-8A3A-B0322EEB41A9}"/>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B5A64008-3C12-42B9-9F7D-AEED2A07216E}"/>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760A0D6E-E5EA-4D73-BC80-974F9259F68B}"/>
            </a:ext>
          </a:extLst>
        </xdr:cNvPr>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28ABCDFC-97CE-4010-9324-3B6D2955DCAA}"/>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A683E674-AB2D-420C-91EF-969D847A29DE}"/>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964EE997-D7BC-4D40-B2E2-ADB8F93AEB52}"/>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22C26934-DCC6-4B0C-8B67-C8176454A8CB}"/>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87BEA807-DA4A-4A14-B780-254D298E64F8}"/>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9FF675-1270-4935-B611-E02EE86EC1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4F14B4C-B83C-4A9A-B106-1DA9CEC82BE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5FE171D-5D97-4798-8FA4-0653E730A6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B2855C9-312F-40C1-BCFA-7946A4760AB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6A72FE8-F171-490F-A33C-0BBC585AF1C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65024</xdr:rowOff>
    </xdr:from>
    <xdr:to>
      <xdr:col>85</xdr:col>
      <xdr:colOff>177800</xdr:colOff>
      <xdr:row>83</xdr:row>
      <xdr:rowOff>166624</xdr:rowOff>
    </xdr:to>
    <xdr:sp macro="" textlink="">
      <xdr:nvSpPr>
        <xdr:cNvPr id="763" name="楕円 762">
          <a:extLst>
            <a:ext uri="{FF2B5EF4-FFF2-40B4-BE49-F238E27FC236}">
              <a16:creationId xmlns:a16="http://schemas.microsoft.com/office/drawing/2014/main" id="{D3D79551-0BFD-4364-95C9-3EA95DD9C556}"/>
            </a:ext>
          </a:extLst>
        </xdr:cNvPr>
        <xdr:cNvSpPr/>
      </xdr:nvSpPr>
      <xdr:spPr>
        <a:xfrm>
          <a:off x="162687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43451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4945DB81-F61F-43C6-96D3-C4FF3FEA7F55}"/>
            </a:ext>
          </a:extLst>
        </xdr:cNvPr>
        <xdr:cNvSpPr txBox="1"/>
      </xdr:nvSpPr>
      <xdr:spPr>
        <a:xfrm>
          <a:off x="16357600"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xdr:rowOff>
    </xdr:from>
    <xdr:to>
      <xdr:col>81</xdr:col>
      <xdr:colOff>101600</xdr:colOff>
      <xdr:row>83</xdr:row>
      <xdr:rowOff>114046</xdr:rowOff>
    </xdr:to>
    <xdr:sp macro="" textlink="">
      <xdr:nvSpPr>
        <xdr:cNvPr id="765" name="楕円 764">
          <a:extLst>
            <a:ext uri="{FF2B5EF4-FFF2-40B4-BE49-F238E27FC236}">
              <a16:creationId xmlns:a16="http://schemas.microsoft.com/office/drawing/2014/main" id="{CD76E051-195F-4E8B-A133-96BCA1031ACB}"/>
            </a:ext>
          </a:extLst>
        </xdr:cNvPr>
        <xdr:cNvSpPr/>
      </xdr:nvSpPr>
      <xdr:spPr>
        <a:xfrm>
          <a:off x="15430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63246</xdr:rowOff>
    </xdr:from>
    <xdr:to>
      <xdr:col>85</xdr:col>
      <xdr:colOff>127000</xdr:colOff>
      <xdr:row>83</xdr:row>
      <xdr:rowOff>115824</xdr:rowOff>
    </xdr:to>
    <xdr:cxnSp macro="">
      <xdr:nvCxnSpPr>
        <xdr:cNvPr id="766" name="直線コネクタ 765">
          <a:extLst>
            <a:ext uri="{FF2B5EF4-FFF2-40B4-BE49-F238E27FC236}">
              <a16:creationId xmlns:a16="http://schemas.microsoft.com/office/drawing/2014/main" id="{584DFA9D-6F11-4D48-852A-0C2D761E189D}"/>
            </a:ext>
          </a:extLst>
        </xdr:cNvPr>
        <xdr:cNvCxnSpPr/>
      </xdr:nvCxnSpPr>
      <xdr:spPr>
        <a:xfrm>
          <a:off x="15481300" y="1429359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7" name="楕円 766">
          <a:extLst>
            <a:ext uri="{FF2B5EF4-FFF2-40B4-BE49-F238E27FC236}">
              <a16:creationId xmlns:a16="http://schemas.microsoft.com/office/drawing/2014/main" id="{D01F77A7-6503-42B8-B95A-EA367218D82A}"/>
            </a:ext>
          </a:extLst>
        </xdr:cNvPr>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63246</xdr:rowOff>
    </xdr:from>
    <xdr:to>
      <xdr:col>81</xdr:col>
      <xdr:colOff>50800</xdr:colOff>
      <xdr:row>83</xdr:row>
      <xdr:rowOff>72389</xdr:rowOff>
    </xdr:to>
    <xdr:cxnSp macro="">
      <xdr:nvCxnSpPr>
        <xdr:cNvPr id="768" name="直線コネクタ 767">
          <a:extLst>
            <a:ext uri="{FF2B5EF4-FFF2-40B4-BE49-F238E27FC236}">
              <a16:creationId xmlns:a16="http://schemas.microsoft.com/office/drawing/2014/main" id="{CE57B74F-49F9-49BA-8527-7256B9E6938A}"/>
            </a:ext>
          </a:extLst>
        </xdr:cNvPr>
        <xdr:cNvCxnSpPr/>
      </xdr:nvCxnSpPr>
      <xdr:spPr>
        <a:xfrm flipV="1">
          <a:off x="14592300" y="142935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69" name="楕円 768">
          <a:extLst>
            <a:ext uri="{FF2B5EF4-FFF2-40B4-BE49-F238E27FC236}">
              <a16:creationId xmlns:a16="http://schemas.microsoft.com/office/drawing/2014/main" id="{2042DD4A-41F7-4471-8389-F26D0DF459A6}"/>
            </a:ext>
          </a:extLst>
        </xdr:cNvPr>
        <xdr:cNvSpPr/>
      </xdr:nvSpPr>
      <xdr:spPr>
        <a:xfrm>
          <a:off x="13652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33528</xdr:rowOff>
    </xdr:from>
    <xdr:to>
      <xdr:col>76</xdr:col>
      <xdr:colOff>114300</xdr:colOff>
      <xdr:row>83</xdr:row>
      <xdr:rowOff>72389</xdr:rowOff>
    </xdr:to>
    <xdr:cxnSp macro="">
      <xdr:nvCxnSpPr>
        <xdr:cNvPr id="770" name="直線コネクタ 769">
          <a:extLst>
            <a:ext uri="{FF2B5EF4-FFF2-40B4-BE49-F238E27FC236}">
              <a16:creationId xmlns:a16="http://schemas.microsoft.com/office/drawing/2014/main" id="{9E2A251A-82F0-44DC-AB54-00D9CFE66397}"/>
            </a:ext>
          </a:extLst>
        </xdr:cNvPr>
        <xdr:cNvCxnSpPr/>
      </xdr:nvCxnSpPr>
      <xdr:spPr>
        <a:xfrm>
          <a:off x="13703300" y="142638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113030</xdr:rowOff>
    </xdr:from>
    <xdr:to>
      <xdr:col>67</xdr:col>
      <xdr:colOff>101600</xdr:colOff>
      <xdr:row>83</xdr:row>
      <xdr:rowOff>43180</xdr:rowOff>
    </xdr:to>
    <xdr:sp macro="" textlink="">
      <xdr:nvSpPr>
        <xdr:cNvPr id="771" name="楕円 770">
          <a:extLst>
            <a:ext uri="{FF2B5EF4-FFF2-40B4-BE49-F238E27FC236}">
              <a16:creationId xmlns:a16="http://schemas.microsoft.com/office/drawing/2014/main" id="{F89F14E3-5C29-4B4A-B1DF-F06D47B75415}"/>
            </a:ext>
          </a:extLst>
        </xdr:cNvPr>
        <xdr:cNvSpPr/>
      </xdr:nvSpPr>
      <xdr:spPr>
        <a:xfrm>
          <a:off x="12763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163830</xdr:rowOff>
    </xdr:from>
    <xdr:to>
      <xdr:col>71</xdr:col>
      <xdr:colOff>177800</xdr:colOff>
      <xdr:row>83</xdr:row>
      <xdr:rowOff>33528</xdr:rowOff>
    </xdr:to>
    <xdr:cxnSp macro="">
      <xdr:nvCxnSpPr>
        <xdr:cNvPr id="772" name="直線コネクタ 771">
          <a:extLst>
            <a:ext uri="{FF2B5EF4-FFF2-40B4-BE49-F238E27FC236}">
              <a16:creationId xmlns:a16="http://schemas.microsoft.com/office/drawing/2014/main" id="{70DEF8BD-DF48-421D-A3A0-04F1FE4D5416}"/>
            </a:ext>
          </a:extLst>
        </xdr:cNvPr>
        <xdr:cNvCxnSpPr/>
      </xdr:nvCxnSpPr>
      <xdr:spPr>
        <a:xfrm>
          <a:off x="12814300" y="142227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a:extLst>
            <a:ext uri="{FF2B5EF4-FFF2-40B4-BE49-F238E27FC236}">
              <a16:creationId xmlns:a16="http://schemas.microsoft.com/office/drawing/2014/main" id="{EFC05BAF-10A3-49AE-BDBD-DC4AD1E4BBB1}"/>
            </a:ext>
          </a:extLst>
        </xdr:cNvPr>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a:extLst>
            <a:ext uri="{FF2B5EF4-FFF2-40B4-BE49-F238E27FC236}">
              <a16:creationId xmlns:a16="http://schemas.microsoft.com/office/drawing/2014/main" id="{2E3BCBAC-CF86-40BA-A3F2-059A3924E501}"/>
            </a:ext>
          </a:extLst>
        </xdr:cNvPr>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a:extLst>
            <a:ext uri="{FF2B5EF4-FFF2-40B4-BE49-F238E27FC236}">
              <a16:creationId xmlns:a16="http://schemas.microsoft.com/office/drawing/2014/main" id="{8E08B28D-7B18-4EA6-AEAB-F98950DF8FE5}"/>
            </a:ext>
          </a:extLst>
        </xdr:cNvPr>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a:extLst>
            <a:ext uri="{FF2B5EF4-FFF2-40B4-BE49-F238E27FC236}">
              <a16:creationId xmlns:a16="http://schemas.microsoft.com/office/drawing/2014/main" id="{21542DC6-38AB-40C4-BA9D-3E9C55C8CB7E}"/>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130573</xdr:rowOff>
    </xdr:from>
    <xdr:ext cx="405111" cy="259045"/>
    <xdr:sp macro="" textlink="">
      <xdr:nvSpPr>
        <xdr:cNvPr id="777" name="n_1mainValue【消防施設】&#10;有形固定資産減価償却率">
          <a:extLst>
            <a:ext uri="{FF2B5EF4-FFF2-40B4-BE49-F238E27FC236}">
              <a16:creationId xmlns:a16="http://schemas.microsoft.com/office/drawing/2014/main" id="{FB287BC2-1F85-4117-8542-A371F5DB06B1}"/>
            </a:ext>
          </a:extLst>
        </xdr:cNvPr>
        <xdr:cNvSpPr txBox="1"/>
      </xdr:nvSpPr>
      <xdr:spPr>
        <a:xfrm>
          <a:off x="152660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78" name="n_2mainValue【消防施設】&#10;有形固定資産減価償却率">
          <a:extLst>
            <a:ext uri="{FF2B5EF4-FFF2-40B4-BE49-F238E27FC236}">
              <a16:creationId xmlns:a16="http://schemas.microsoft.com/office/drawing/2014/main" id="{0A649DCA-D69C-40F0-91D9-1E5AFF4A1CD8}"/>
            </a:ext>
          </a:extLst>
        </xdr:cNvPr>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79" name="n_3mainValue【消防施設】&#10;有形固定資産減価償却率">
          <a:extLst>
            <a:ext uri="{FF2B5EF4-FFF2-40B4-BE49-F238E27FC236}">
              <a16:creationId xmlns:a16="http://schemas.microsoft.com/office/drawing/2014/main" id="{8276CC0C-A56A-4DCE-84A2-C01C4C01277D}"/>
            </a:ext>
          </a:extLst>
        </xdr:cNvPr>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59707</xdr:rowOff>
    </xdr:from>
    <xdr:ext cx="405111" cy="259045"/>
    <xdr:sp macro="" textlink="">
      <xdr:nvSpPr>
        <xdr:cNvPr id="780" name="n_4mainValue【消防施設】&#10;有形固定資産減価償却率">
          <a:extLst>
            <a:ext uri="{FF2B5EF4-FFF2-40B4-BE49-F238E27FC236}">
              <a16:creationId xmlns:a16="http://schemas.microsoft.com/office/drawing/2014/main" id="{DAC20E71-3212-4CF9-BE49-1250129F34E2}"/>
            </a:ext>
          </a:extLst>
        </xdr:cNvPr>
        <xdr:cNvSpPr txBox="1"/>
      </xdr:nvSpPr>
      <xdr:spPr>
        <a:xfrm>
          <a:off x="12611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BB8179FA-3878-42C2-8E17-7D668EF471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F1E41AC5-CF56-404B-BAD7-CD58932CEAD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79BEB126-B1AA-4FBA-A980-89294CFFBE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198092C7-AECE-4DA1-90D7-5FEABE3A0B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68381D02-D32F-41A2-9169-D82D33E98C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E8CCA869-5800-4B86-BB6C-13AD3BDC7A5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CF80A92-7683-4889-BE5E-FB85E4C3C0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39594765-13D9-4014-90AD-1AFFAD33D0C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95F9598A-8902-4AA2-BE89-850EE3CB66C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B4821915-E20D-4D67-97E9-2DF235F2137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A61FCDCB-215E-49B8-8A2E-70B045DC61CB}"/>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600B7D4C-3728-4E3B-B3FA-86943302980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403B3555-E734-4146-B240-ED4E803867C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2142AC99-608B-4827-9F32-CB477A6EA1F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9DB45534-637C-4D05-AE74-BDECE40A5EE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A91E9F18-0C07-48B0-AC05-9D01E232D2F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7897653B-8755-4B74-B23B-7DA97EDD329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DFADD2E7-62A5-4657-BBDF-4C0759E1F04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3597265-EEF6-4A2D-81D2-1CFDB8417D4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F3B70068-1103-4E42-95EA-7BDAC21902B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B54DE098-9575-4C5E-A245-0B5F9226684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22FAC496-9943-4460-8543-5BC224701E2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8E26DB2F-201C-4681-8F13-363B8CD604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FC86E44E-2807-4829-9624-9622270D7F7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1EA4EF46-4529-4AB0-93E5-24B6A3E86CE2}"/>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79E9DDD0-EC07-4ED6-B1FC-14A1737148A7}"/>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B2136227-8F84-4360-BF5F-4DAB2409B7FA}"/>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443C1DD4-E64B-4426-BDB5-45F495281398}"/>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226C902C-7CA7-4147-AE24-2C1BBBE90432}"/>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ABEB7E27-D91F-4CF4-8F6A-244E9D09DCE9}"/>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5BB07189-F115-4C5B-AC47-0431D3DFC729}"/>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58C7911A-FC2F-4901-B349-BFA7964D8195}"/>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37519275-4078-44AE-B508-4C1BC1A75437}"/>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C7449571-19B4-4069-BEBD-0B90999EE9FE}"/>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EA77F268-5B5B-491C-A9CF-7B37FAC1DDA9}"/>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5015156-836C-4399-B868-903A3FDBDD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A4C05F10-B214-4CAE-BF46-71FE1955FE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AC4648A-DE84-46DF-9116-075E2D831D7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AC08528-0000-4064-A5FD-58B46BBFBD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A401846-2B27-45D3-A2CE-4771E93C24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21" name="楕円 820">
          <a:extLst>
            <a:ext uri="{FF2B5EF4-FFF2-40B4-BE49-F238E27FC236}">
              <a16:creationId xmlns:a16="http://schemas.microsoft.com/office/drawing/2014/main" id="{6F939F8C-BB0B-4B53-A3B7-570B83D5D41E}"/>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22" name="【消防施設】&#10;一人当たり面積該当値テキスト">
          <a:extLst>
            <a:ext uri="{FF2B5EF4-FFF2-40B4-BE49-F238E27FC236}">
              <a16:creationId xmlns:a16="http://schemas.microsoft.com/office/drawing/2014/main" id="{B5ABCED5-42B8-425F-85E5-0949BC635B11}"/>
            </a:ext>
          </a:extLst>
        </xdr:cNvPr>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823" name="楕円 822">
          <a:extLst>
            <a:ext uri="{FF2B5EF4-FFF2-40B4-BE49-F238E27FC236}">
              <a16:creationId xmlns:a16="http://schemas.microsoft.com/office/drawing/2014/main" id="{9E5BF177-5042-4E7A-8CA8-4E3105C04466}"/>
            </a:ext>
          </a:extLst>
        </xdr:cNvPr>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114300</xdr:rowOff>
    </xdr:to>
    <xdr:cxnSp macro="">
      <xdr:nvCxnSpPr>
        <xdr:cNvPr id="824" name="直線コネクタ 823">
          <a:extLst>
            <a:ext uri="{FF2B5EF4-FFF2-40B4-BE49-F238E27FC236}">
              <a16:creationId xmlns:a16="http://schemas.microsoft.com/office/drawing/2014/main" id="{BC8043D5-23C1-4C14-972B-2E9B46924863}"/>
            </a:ext>
          </a:extLst>
        </xdr:cNvPr>
        <xdr:cNvCxnSpPr/>
      </xdr:nvCxnSpPr>
      <xdr:spPr>
        <a:xfrm flipV="1">
          <a:off x="21323300" y="14325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825" name="楕円 824">
          <a:extLst>
            <a:ext uri="{FF2B5EF4-FFF2-40B4-BE49-F238E27FC236}">
              <a16:creationId xmlns:a16="http://schemas.microsoft.com/office/drawing/2014/main" id="{6CB4A3C6-E910-43D5-84EB-EBE865B75947}"/>
            </a:ext>
          </a:extLst>
        </xdr:cNvPr>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826" name="直線コネクタ 825">
          <a:extLst>
            <a:ext uri="{FF2B5EF4-FFF2-40B4-BE49-F238E27FC236}">
              <a16:creationId xmlns:a16="http://schemas.microsoft.com/office/drawing/2014/main" id="{902CC9B4-9C04-46ED-AAD6-12A254C5DAC0}"/>
            </a:ext>
          </a:extLst>
        </xdr:cNvPr>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27" name="楕円 826">
          <a:extLst>
            <a:ext uri="{FF2B5EF4-FFF2-40B4-BE49-F238E27FC236}">
              <a16:creationId xmlns:a16="http://schemas.microsoft.com/office/drawing/2014/main" id="{781E4D71-39B7-47E8-8A59-4A0D71131D9C}"/>
            </a:ext>
          </a:extLst>
        </xdr:cNvPr>
        <xdr:cNvSpPr/>
      </xdr:nvSpPr>
      <xdr:spPr>
        <a:xfrm>
          <a:off x="19494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114300</xdr:rowOff>
    </xdr:to>
    <xdr:cxnSp macro="">
      <xdr:nvCxnSpPr>
        <xdr:cNvPr id="828" name="直線コネクタ 827">
          <a:extLst>
            <a:ext uri="{FF2B5EF4-FFF2-40B4-BE49-F238E27FC236}">
              <a16:creationId xmlns:a16="http://schemas.microsoft.com/office/drawing/2014/main" id="{C977E964-DAB4-42C7-877A-BE0697B39CEE}"/>
            </a:ext>
          </a:extLst>
        </xdr:cNvPr>
        <xdr:cNvCxnSpPr/>
      </xdr:nvCxnSpPr>
      <xdr:spPr>
        <a:xfrm>
          <a:off x="19545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29" name="楕円 828">
          <a:extLst>
            <a:ext uri="{FF2B5EF4-FFF2-40B4-BE49-F238E27FC236}">
              <a16:creationId xmlns:a16="http://schemas.microsoft.com/office/drawing/2014/main" id="{EA4585D6-D809-41F2-962E-5795E832C154}"/>
            </a:ext>
          </a:extLst>
        </xdr:cNvPr>
        <xdr:cNvSpPr/>
      </xdr:nvSpPr>
      <xdr:spPr>
        <a:xfrm>
          <a:off x="18605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114300</xdr:rowOff>
    </xdr:to>
    <xdr:cxnSp macro="">
      <xdr:nvCxnSpPr>
        <xdr:cNvPr id="830" name="直線コネクタ 829">
          <a:extLst>
            <a:ext uri="{FF2B5EF4-FFF2-40B4-BE49-F238E27FC236}">
              <a16:creationId xmlns:a16="http://schemas.microsoft.com/office/drawing/2014/main" id="{5CDE8512-DC99-44F0-9C22-6C4E929EB00E}"/>
            </a:ext>
          </a:extLst>
        </xdr:cNvPr>
        <xdr:cNvCxnSpPr/>
      </xdr:nvCxnSpPr>
      <xdr:spPr>
        <a:xfrm>
          <a:off x="18656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831" name="n_1aveValue【消防施設】&#10;一人当たり面積">
          <a:extLst>
            <a:ext uri="{FF2B5EF4-FFF2-40B4-BE49-F238E27FC236}">
              <a16:creationId xmlns:a16="http://schemas.microsoft.com/office/drawing/2014/main" id="{6723EB91-8F75-4462-83BB-59E91D372640}"/>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3A1D6B67-F900-4217-903A-04F6CE73C646}"/>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833" name="n_3aveValue【消防施設】&#10;一人当たり面積">
          <a:extLst>
            <a:ext uri="{FF2B5EF4-FFF2-40B4-BE49-F238E27FC236}">
              <a16:creationId xmlns:a16="http://schemas.microsoft.com/office/drawing/2014/main" id="{1E241694-2C7C-4AE6-A671-33B3A8832D43}"/>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a:extLst>
            <a:ext uri="{FF2B5EF4-FFF2-40B4-BE49-F238E27FC236}">
              <a16:creationId xmlns:a16="http://schemas.microsoft.com/office/drawing/2014/main" id="{95F65D9F-7962-43FA-B978-F13FE83B6A6E}"/>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156227</xdr:rowOff>
    </xdr:from>
    <xdr:ext cx="469744" cy="259045"/>
    <xdr:sp macro="" textlink="">
      <xdr:nvSpPr>
        <xdr:cNvPr id="835" name="n_1mainValue【消防施設】&#10;一人当たり面積">
          <a:extLst>
            <a:ext uri="{FF2B5EF4-FFF2-40B4-BE49-F238E27FC236}">
              <a16:creationId xmlns:a16="http://schemas.microsoft.com/office/drawing/2014/main" id="{A670EECA-6D4C-45ED-8046-C9677F94BEEC}"/>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836" name="n_2mainValue【消防施設】&#10;一人当たり面積">
          <a:extLst>
            <a:ext uri="{FF2B5EF4-FFF2-40B4-BE49-F238E27FC236}">
              <a16:creationId xmlns:a16="http://schemas.microsoft.com/office/drawing/2014/main" id="{681EA86D-EEE5-4650-8DA1-F76A3CD71673}"/>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837" name="n_3mainValue【消防施設】&#10;一人当たり面積">
          <a:extLst>
            <a:ext uri="{FF2B5EF4-FFF2-40B4-BE49-F238E27FC236}">
              <a16:creationId xmlns:a16="http://schemas.microsoft.com/office/drawing/2014/main" id="{6C71EFC0-EA31-49BF-99C0-BF50A17826A7}"/>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838" name="n_4mainValue【消防施設】&#10;一人当たり面積">
          <a:extLst>
            <a:ext uri="{FF2B5EF4-FFF2-40B4-BE49-F238E27FC236}">
              <a16:creationId xmlns:a16="http://schemas.microsoft.com/office/drawing/2014/main" id="{1CBE96B7-F60E-4168-B7B4-76A21CA33569}"/>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469AB7C7-C4A7-49F9-BEB9-9399A18D3A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E26D3C4B-DC26-499E-AF78-2FF198C2391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81A831C4-337E-4634-B3F1-46F08FC1E1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AC21563E-9E24-461F-9234-9DFF27404D4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92EAF16C-BCDF-4A5F-B25B-61AAEB4437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647CEFA5-338A-4C95-8CA6-C3D6805EF10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9C1FB9EB-89F1-419B-BAF4-955F5E5FC2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B6AFB1B5-F957-4A4E-9D3A-F779FB0D46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53962517-8A35-4E0C-8343-45ACF2DAB46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8A13B09-2969-471E-A497-68B5E4D614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912ED280-51AB-4441-9572-DC6AA63DC5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51F7F635-96BF-454C-8120-20A21AB1013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CB2E8E06-764B-4842-A581-62BA482481D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30137A54-994A-44AA-B352-38133F4AFAC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9A2A2755-D220-43FB-85A2-B3BDF5E7075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78303A53-742E-4F28-93EB-BD5DA42DDE2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C37C6ABD-B623-40BD-A917-2DD6561ABA5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2D7A5473-6C76-485C-A8F0-488F0761F0C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B00E658-6E4F-4109-B692-0AE30983131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623FEA35-DDAF-48FD-94AE-0C5F769484C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FE2F441C-F590-4AB9-89AC-8BA9E976A75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1F83DBC5-ABB4-4E11-8919-071D99BEAE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964DCFB-7C69-43CE-8714-88AF19CEB6C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D38821F3-61CB-48B5-B41F-EAE382AB8C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50833664-6C2F-4CC2-80E0-85DB75E60F85}"/>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B139FF83-01AD-40CA-91C3-BAC271A7931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1BD3F9E0-8932-4B5D-AE1B-79CF9FB9906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FF9EF775-54E5-49DE-9B24-E01BC7308217}"/>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67279416-673B-4FE8-AF90-94DB8C03CFE0}"/>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a:extLst>
            <a:ext uri="{FF2B5EF4-FFF2-40B4-BE49-F238E27FC236}">
              <a16:creationId xmlns:a16="http://schemas.microsoft.com/office/drawing/2014/main" id="{14DD2A7A-7ABD-4E5A-8F5A-B6E18A9AC9BB}"/>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659371F2-1155-45E9-8535-8D53F7401F3A}"/>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FCF374F2-73FB-4630-94FC-99134CA05C67}"/>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848B1C03-68DA-40B9-BC37-DD79396F6D6F}"/>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6F11358F-E771-4255-9D91-527242CB3FC0}"/>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9850D728-DACA-479F-A5C3-B75977B0F5AC}"/>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527A27E-24A2-4318-B3F3-434421B308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362DACB8-84F8-403E-8273-03DC42F2DA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FA9EF15-8097-45C6-A86E-B60E55AB87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B2958A3-7600-4DA5-A159-BEBE668A58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585B2971-F880-4A12-BEA5-F8CBB24DFA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79" name="楕円 878">
          <a:extLst>
            <a:ext uri="{FF2B5EF4-FFF2-40B4-BE49-F238E27FC236}">
              <a16:creationId xmlns:a16="http://schemas.microsoft.com/office/drawing/2014/main" id="{B7A6E031-A5C0-44E3-ACB5-8ED955B562FC}"/>
            </a:ext>
          </a:extLst>
        </xdr:cNvPr>
        <xdr:cNvSpPr/>
      </xdr:nvSpPr>
      <xdr:spPr>
        <a:xfrm>
          <a:off x="16268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76216</xdr:rowOff>
    </xdr:from>
    <xdr:ext cx="405111" cy="259045"/>
    <xdr:sp macro="" textlink="">
      <xdr:nvSpPr>
        <xdr:cNvPr id="880" name="【庁舎】&#10;有形固定資産減価償却率該当値テキスト">
          <a:extLst>
            <a:ext uri="{FF2B5EF4-FFF2-40B4-BE49-F238E27FC236}">
              <a16:creationId xmlns:a16="http://schemas.microsoft.com/office/drawing/2014/main" id="{707E0D17-FF5B-4473-B479-5AB7B158D87C}"/>
            </a:ext>
          </a:extLst>
        </xdr:cNvPr>
        <xdr:cNvSpPr txBox="1"/>
      </xdr:nvSpPr>
      <xdr:spPr>
        <a:xfrm>
          <a:off x="16357600"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99695</xdr:rowOff>
    </xdr:from>
    <xdr:to>
      <xdr:col>81</xdr:col>
      <xdr:colOff>101600</xdr:colOff>
      <xdr:row>105</xdr:row>
      <xdr:rowOff>29845</xdr:rowOff>
    </xdr:to>
    <xdr:sp macro="" textlink="">
      <xdr:nvSpPr>
        <xdr:cNvPr id="881" name="楕円 880">
          <a:extLst>
            <a:ext uri="{FF2B5EF4-FFF2-40B4-BE49-F238E27FC236}">
              <a16:creationId xmlns:a16="http://schemas.microsoft.com/office/drawing/2014/main" id="{39D3185A-3140-44BA-9D6F-75044ED8920F}"/>
            </a:ext>
          </a:extLst>
        </xdr:cNvPr>
        <xdr:cNvSpPr/>
      </xdr:nvSpPr>
      <xdr:spPr>
        <a:xfrm>
          <a:off x="15430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148589</xdr:rowOff>
    </xdr:from>
    <xdr:to>
      <xdr:col>85</xdr:col>
      <xdr:colOff>127000</xdr:colOff>
      <xdr:row>104</xdr:row>
      <xdr:rowOff>150495</xdr:rowOff>
    </xdr:to>
    <xdr:cxnSp macro="">
      <xdr:nvCxnSpPr>
        <xdr:cNvPr id="882" name="直線コネクタ 881">
          <a:extLst>
            <a:ext uri="{FF2B5EF4-FFF2-40B4-BE49-F238E27FC236}">
              <a16:creationId xmlns:a16="http://schemas.microsoft.com/office/drawing/2014/main" id="{434D909D-B1AD-45A2-A35D-7629859479EF}"/>
            </a:ext>
          </a:extLst>
        </xdr:cNvPr>
        <xdr:cNvCxnSpPr/>
      </xdr:nvCxnSpPr>
      <xdr:spPr>
        <a:xfrm flipV="1">
          <a:off x="15481300" y="179793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883" name="楕円 882">
          <a:extLst>
            <a:ext uri="{FF2B5EF4-FFF2-40B4-BE49-F238E27FC236}">
              <a16:creationId xmlns:a16="http://schemas.microsoft.com/office/drawing/2014/main" id="{046AFAC1-63F1-42F3-899E-36ED3466D545}"/>
            </a:ext>
          </a:extLst>
        </xdr:cNvPr>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150495</xdr:rowOff>
    </xdr:to>
    <xdr:cxnSp macro="">
      <xdr:nvCxnSpPr>
        <xdr:cNvPr id="884" name="直線コネクタ 883">
          <a:extLst>
            <a:ext uri="{FF2B5EF4-FFF2-40B4-BE49-F238E27FC236}">
              <a16:creationId xmlns:a16="http://schemas.microsoft.com/office/drawing/2014/main" id="{EE5C4ABD-F78C-4FEE-984F-4CAD20D7980C}"/>
            </a:ext>
          </a:extLst>
        </xdr:cNvPr>
        <xdr:cNvCxnSpPr/>
      </xdr:nvCxnSpPr>
      <xdr:spPr>
        <a:xfrm>
          <a:off x="14592300" y="17941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85" name="楕円 884">
          <a:extLst>
            <a:ext uri="{FF2B5EF4-FFF2-40B4-BE49-F238E27FC236}">
              <a16:creationId xmlns:a16="http://schemas.microsoft.com/office/drawing/2014/main" id="{7317C9BD-0155-458D-998A-A0B9BFA8ECF0}"/>
            </a:ext>
          </a:extLst>
        </xdr:cNvPr>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87630</xdr:rowOff>
    </xdr:from>
    <xdr:to>
      <xdr:col>76</xdr:col>
      <xdr:colOff>114300</xdr:colOff>
      <xdr:row>104</xdr:row>
      <xdr:rowOff>110489</xdr:rowOff>
    </xdr:to>
    <xdr:cxnSp macro="">
      <xdr:nvCxnSpPr>
        <xdr:cNvPr id="886" name="直線コネクタ 885">
          <a:extLst>
            <a:ext uri="{FF2B5EF4-FFF2-40B4-BE49-F238E27FC236}">
              <a16:creationId xmlns:a16="http://schemas.microsoft.com/office/drawing/2014/main" id="{3C883E20-F3BE-4E42-A87F-3193614A30B9}"/>
            </a:ext>
          </a:extLst>
        </xdr:cNvPr>
        <xdr:cNvCxnSpPr/>
      </xdr:nvCxnSpPr>
      <xdr:spPr>
        <a:xfrm>
          <a:off x="13703300" y="17918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xdr:rowOff>
    </xdr:from>
    <xdr:to>
      <xdr:col>67</xdr:col>
      <xdr:colOff>101600</xdr:colOff>
      <xdr:row>104</xdr:row>
      <xdr:rowOff>109855</xdr:rowOff>
    </xdr:to>
    <xdr:sp macro="" textlink="">
      <xdr:nvSpPr>
        <xdr:cNvPr id="887" name="楕円 886">
          <a:extLst>
            <a:ext uri="{FF2B5EF4-FFF2-40B4-BE49-F238E27FC236}">
              <a16:creationId xmlns:a16="http://schemas.microsoft.com/office/drawing/2014/main" id="{AC7B6295-3934-4139-B81D-D2A0FBDC9D6E}"/>
            </a:ext>
          </a:extLst>
        </xdr:cNvPr>
        <xdr:cNvSpPr/>
      </xdr:nvSpPr>
      <xdr:spPr>
        <a:xfrm>
          <a:off x="12763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59055</xdr:rowOff>
    </xdr:from>
    <xdr:to>
      <xdr:col>71</xdr:col>
      <xdr:colOff>177800</xdr:colOff>
      <xdr:row>104</xdr:row>
      <xdr:rowOff>87630</xdr:rowOff>
    </xdr:to>
    <xdr:cxnSp macro="">
      <xdr:nvCxnSpPr>
        <xdr:cNvPr id="888" name="直線コネクタ 887">
          <a:extLst>
            <a:ext uri="{FF2B5EF4-FFF2-40B4-BE49-F238E27FC236}">
              <a16:creationId xmlns:a16="http://schemas.microsoft.com/office/drawing/2014/main" id="{61F441E3-0171-4540-A77C-73C484B160FF}"/>
            </a:ext>
          </a:extLst>
        </xdr:cNvPr>
        <xdr:cNvCxnSpPr/>
      </xdr:nvCxnSpPr>
      <xdr:spPr>
        <a:xfrm>
          <a:off x="12814300" y="1788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a:extLst>
            <a:ext uri="{FF2B5EF4-FFF2-40B4-BE49-F238E27FC236}">
              <a16:creationId xmlns:a16="http://schemas.microsoft.com/office/drawing/2014/main" id="{4A3041DE-E786-4618-A960-2BF16FCF94E6}"/>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a:extLst>
            <a:ext uri="{FF2B5EF4-FFF2-40B4-BE49-F238E27FC236}">
              <a16:creationId xmlns:a16="http://schemas.microsoft.com/office/drawing/2014/main" id="{8F0E3B0F-CE7C-40B5-AE96-FC6FF6E7A405}"/>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a:extLst>
            <a:ext uri="{FF2B5EF4-FFF2-40B4-BE49-F238E27FC236}">
              <a16:creationId xmlns:a16="http://schemas.microsoft.com/office/drawing/2014/main" id="{4A44F29C-F797-41B4-B63D-F7B15C1BD972}"/>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a:extLst>
            <a:ext uri="{FF2B5EF4-FFF2-40B4-BE49-F238E27FC236}">
              <a16:creationId xmlns:a16="http://schemas.microsoft.com/office/drawing/2014/main" id="{1329AE5F-91D3-4155-9211-DA259D92AE07}"/>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20972</xdr:rowOff>
    </xdr:from>
    <xdr:ext cx="405111" cy="259045"/>
    <xdr:sp macro="" textlink="">
      <xdr:nvSpPr>
        <xdr:cNvPr id="893" name="n_1mainValue【庁舎】&#10;有形固定資産減価償却率">
          <a:extLst>
            <a:ext uri="{FF2B5EF4-FFF2-40B4-BE49-F238E27FC236}">
              <a16:creationId xmlns:a16="http://schemas.microsoft.com/office/drawing/2014/main" id="{F6CBC017-DD83-415F-8EF5-6F3DC7DD6EB0}"/>
            </a:ext>
          </a:extLst>
        </xdr:cNvPr>
        <xdr:cNvSpPr txBox="1"/>
      </xdr:nvSpPr>
      <xdr:spPr>
        <a:xfrm>
          <a:off x="152660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94" name="n_2mainValue【庁舎】&#10;有形固定資産減価償却率">
          <a:extLst>
            <a:ext uri="{FF2B5EF4-FFF2-40B4-BE49-F238E27FC236}">
              <a16:creationId xmlns:a16="http://schemas.microsoft.com/office/drawing/2014/main" id="{4941E9B3-C1E3-4DE0-B65A-7210661AF032}"/>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95" name="n_3mainValue【庁舎】&#10;有形固定資産減価償却率">
          <a:extLst>
            <a:ext uri="{FF2B5EF4-FFF2-40B4-BE49-F238E27FC236}">
              <a16:creationId xmlns:a16="http://schemas.microsoft.com/office/drawing/2014/main" id="{2C4BA98F-264E-4A74-BA27-3B6FD91BFCF4}"/>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100982</xdr:rowOff>
    </xdr:from>
    <xdr:ext cx="405111" cy="259045"/>
    <xdr:sp macro="" textlink="">
      <xdr:nvSpPr>
        <xdr:cNvPr id="896" name="n_4mainValue【庁舎】&#10;有形固定資産減価償却率">
          <a:extLst>
            <a:ext uri="{FF2B5EF4-FFF2-40B4-BE49-F238E27FC236}">
              <a16:creationId xmlns:a16="http://schemas.microsoft.com/office/drawing/2014/main" id="{B333A751-ED5D-4890-9139-BF2D42B40060}"/>
            </a:ext>
          </a:extLst>
        </xdr:cNvPr>
        <xdr:cNvSpPr txBox="1"/>
      </xdr:nvSpPr>
      <xdr:spPr>
        <a:xfrm>
          <a:off x="12611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E464AA59-4A03-40FB-98A9-92F3CF9338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ED6E050D-03E3-4C78-9BF3-1E1CF96137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6620AE6D-24B7-464C-B518-79FAD3C1C0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AF00E5A7-E888-4316-9649-8BBA841E72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F70EF915-C7E7-43EE-AE2A-E1D8070A69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4A3BA5DA-6232-4ED6-82A5-291BEAD881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694223E2-CDB4-4736-A93B-B2349533FC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6CD7F5EF-A02D-493D-B539-776B281A8B7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A4B7800D-3BAC-4EC6-8873-966AF925268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935C62B0-6810-43FB-BA26-1EFCFB238A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BE7B9942-C21A-4B2B-BAC5-82F39D5F469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CAE54EBB-6225-4590-ADB9-1195B8F3179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C810443-AB73-4E85-B74F-FA5956EE048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F2DCAB20-C9E0-4F6A-980C-AE6C4F479C1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6E3F0F21-FA4B-4742-B921-AF0C5603E11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D4A4C31A-0E7B-463B-A270-46449A4175F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FDB99B49-6B0E-4383-A68E-035EDCF5403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3E0B214B-F131-4CBD-A45C-2D4E18F6843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1C95637C-1835-40AB-9B62-CE5D9213BE1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4741B505-F495-4CB0-9C3E-48B33671A50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B52A66D9-21DF-413D-9748-7DC9117485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F1C048D8-5358-4149-A315-ABE97B97A6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F4E1F1DD-D434-49A1-B73B-AEB91C4F446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A82DD81F-CB34-4B57-8021-75C6543D6F28}"/>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8C2783A1-C1F6-4022-A5DE-7A45C679E9E9}"/>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39FA7C56-8D27-4637-8CCA-1394A844638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31FAB817-B8E7-4631-A407-9F24082771FB}"/>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D60401A1-9286-4352-9B0F-A9ACF92B366E}"/>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a:extLst>
            <a:ext uri="{FF2B5EF4-FFF2-40B4-BE49-F238E27FC236}">
              <a16:creationId xmlns:a16="http://schemas.microsoft.com/office/drawing/2014/main" id="{5E81269B-DA21-4493-A96C-0F892A830F12}"/>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9C62E225-55D4-490E-82A7-B87C6E9D2AD2}"/>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69DEB06F-5310-4900-AE65-1C6FD4B4F398}"/>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98F03E75-E0E6-4736-BC92-9048D67495B4}"/>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48B20BDD-087E-44D1-8A5B-568828E91DCE}"/>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51EB8567-255F-4134-BE58-DF342F606758}"/>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390F96F0-7945-4D78-BB15-0E8010A7B8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9A419AA4-5954-43E1-9BA5-868E8F9AC9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CDF07D88-A21C-4748-A21E-22C09C3E0D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A3AE563-2A2A-4AF6-979B-CABBB56618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774253FF-33D4-43B0-AEFC-D04FA5FE98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936" name="楕円 935">
          <a:extLst>
            <a:ext uri="{FF2B5EF4-FFF2-40B4-BE49-F238E27FC236}">
              <a16:creationId xmlns:a16="http://schemas.microsoft.com/office/drawing/2014/main" id="{6F4F5E90-7C81-46A5-8EFC-B17BE1675AA9}"/>
            </a:ext>
          </a:extLst>
        </xdr:cNvPr>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53357</xdr:rowOff>
    </xdr:from>
    <xdr:ext cx="469744" cy="259045"/>
    <xdr:sp macro="" textlink="">
      <xdr:nvSpPr>
        <xdr:cNvPr id="937" name="【庁舎】&#10;一人当たり面積該当値テキスト">
          <a:extLst>
            <a:ext uri="{FF2B5EF4-FFF2-40B4-BE49-F238E27FC236}">
              <a16:creationId xmlns:a16="http://schemas.microsoft.com/office/drawing/2014/main" id="{A5E043C1-9CBF-46D1-98FB-51E9BBD3DBEB}"/>
            </a:ext>
          </a:extLst>
        </xdr:cNvPr>
        <xdr:cNvSpPr txBox="1"/>
      </xdr:nvSpPr>
      <xdr:spPr>
        <a:xfrm>
          <a:off x="22199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938" name="楕円 937">
          <a:extLst>
            <a:ext uri="{FF2B5EF4-FFF2-40B4-BE49-F238E27FC236}">
              <a16:creationId xmlns:a16="http://schemas.microsoft.com/office/drawing/2014/main" id="{3D481F78-FD95-4B87-A36E-366A3FAB697C}"/>
            </a:ext>
          </a:extLst>
        </xdr:cNvPr>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125730</xdr:rowOff>
    </xdr:from>
    <xdr:to>
      <xdr:col>116</xdr:col>
      <xdr:colOff>63500</xdr:colOff>
      <xdr:row>106</xdr:row>
      <xdr:rowOff>125730</xdr:rowOff>
    </xdr:to>
    <xdr:cxnSp macro="">
      <xdr:nvCxnSpPr>
        <xdr:cNvPr id="939" name="直線コネクタ 938">
          <a:extLst>
            <a:ext uri="{FF2B5EF4-FFF2-40B4-BE49-F238E27FC236}">
              <a16:creationId xmlns:a16="http://schemas.microsoft.com/office/drawing/2014/main" id="{3FD3F904-B257-481D-88AB-72DD68BEDB20}"/>
            </a:ext>
          </a:extLst>
        </xdr:cNvPr>
        <xdr:cNvCxnSpPr/>
      </xdr:nvCxnSpPr>
      <xdr:spPr>
        <a:xfrm>
          <a:off x="21323300" y="18299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74930</xdr:rowOff>
    </xdr:from>
    <xdr:to>
      <xdr:col>107</xdr:col>
      <xdr:colOff>101600</xdr:colOff>
      <xdr:row>107</xdr:row>
      <xdr:rowOff>5080</xdr:rowOff>
    </xdr:to>
    <xdr:sp macro="" textlink="">
      <xdr:nvSpPr>
        <xdr:cNvPr id="940" name="楕円 939">
          <a:extLst>
            <a:ext uri="{FF2B5EF4-FFF2-40B4-BE49-F238E27FC236}">
              <a16:creationId xmlns:a16="http://schemas.microsoft.com/office/drawing/2014/main" id="{5900B82E-6D94-4422-8986-83CF618DB080}"/>
            </a:ext>
          </a:extLst>
        </xdr:cNvPr>
        <xdr:cNvSpPr/>
      </xdr:nvSpPr>
      <xdr:spPr>
        <a:xfrm>
          <a:off x="20383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125730</xdr:rowOff>
    </xdr:from>
    <xdr:to>
      <xdr:col>111</xdr:col>
      <xdr:colOff>177800</xdr:colOff>
      <xdr:row>106</xdr:row>
      <xdr:rowOff>125730</xdr:rowOff>
    </xdr:to>
    <xdr:cxnSp macro="">
      <xdr:nvCxnSpPr>
        <xdr:cNvPr id="941" name="直線コネクタ 940">
          <a:extLst>
            <a:ext uri="{FF2B5EF4-FFF2-40B4-BE49-F238E27FC236}">
              <a16:creationId xmlns:a16="http://schemas.microsoft.com/office/drawing/2014/main" id="{1B89C4D7-4A19-4BA4-8761-8DC6CC688870}"/>
            </a:ext>
          </a:extLst>
        </xdr:cNvPr>
        <xdr:cNvCxnSpPr/>
      </xdr:nvCxnSpPr>
      <xdr:spPr>
        <a:xfrm>
          <a:off x="20434300" y="1829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10161</xdr:rowOff>
    </xdr:from>
    <xdr:to>
      <xdr:col>102</xdr:col>
      <xdr:colOff>165100</xdr:colOff>
      <xdr:row>106</xdr:row>
      <xdr:rowOff>111761</xdr:rowOff>
    </xdr:to>
    <xdr:sp macro="" textlink="">
      <xdr:nvSpPr>
        <xdr:cNvPr id="942" name="楕円 941">
          <a:extLst>
            <a:ext uri="{FF2B5EF4-FFF2-40B4-BE49-F238E27FC236}">
              <a16:creationId xmlns:a16="http://schemas.microsoft.com/office/drawing/2014/main" id="{CE3D645D-363E-4032-A690-BA83F2779712}"/>
            </a:ext>
          </a:extLst>
        </xdr:cNvPr>
        <xdr:cNvSpPr/>
      </xdr:nvSpPr>
      <xdr:spPr>
        <a:xfrm>
          <a:off x="19494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125730</xdr:rowOff>
    </xdr:to>
    <xdr:cxnSp macro="">
      <xdr:nvCxnSpPr>
        <xdr:cNvPr id="943" name="直線コネクタ 942">
          <a:extLst>
            <a:ext uri="{FF2B5EF4-FFF2-40B4-BE49-F238E27FC236}">
              <a16:creationId xmlns:a16="http://schemas.microsoft.com/office/drawing/2014/main" id="{4B2BC455-9C60-49CF-8440-3A1004D3520E}"/>
            </a:ext>
          </a:extLst>
        </xdr:cNvPr>
        <xdr:cNvCxnSpPr/>
      </xdr:nvCxnSpPr>
      <xdr:spPr>
        <a:xfrm>
          <a:off x="19545300" y="18234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944" name="楕円 943">
          <a:extLst>
            <a:ext uri="{FF2B5EF4-FFF2-40B4-BE49-F238E27FC236}">
              <a16:creationId xmlns:a16="http://schemas.microsoft.com/office/drawing/2014/main" id="{709A72BF-1788-4121-A972-67764D8421CD}"/>
            </a:ext>
          </a:extLst>
        </xdr:cNvPr>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60961</xdr:rowOff>
    </xdr:from>
    <xdr:to>
      <xdr:col>102</xdr:col>
      <xdr:colOff>114300</xdr:colOff>
      <xdr:row>106</xdr:row>
      <xdr:rowOff>129539</xdr:rowOff>
    </xdr:to>
    <xdr:cxnSp macro="">
      <xdr:nvCxnSpPr>
        <xdr:cNvPr id="945" name="直線コネクタ 944">
          <a:extLst>
            <a:ext uri="{FF2B5EF4-FFF2-40B4-BE49-F238E27FC236}">
              <a16:creationId xmlns:a16="http://schemas.microsoft.com/office/drawing/2014/main" id="{B9774514-6835-4048-A50F-1931C1077B7C}"/>
            </a:ext>
          </a:extLst>
        </xdr:cNvPr>
        <xdr:cNvCxnSpPr/>
      </xdr:nvCxnSpPr>
      <xdr:spPr>
        <a:xfrm flipV="1">
          <a:off x="18656300" y="18234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A35DE9F3-F3BD-49B5-AD94-8C3D4901AF16}"/>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庁舎】&#10;一人当たり面積">
          <a:extLst>
            <a:ext uri="{FF2B5EF4-FFF2-40B4-BE49-F238E27FC236}">
              <a16:creationId xmlns:a16="http://schemas.microsoft.com/office/drawing/2014/main" id="{41DB1B88-CA00-46F3-ABBF-0A398BBCC25C}"/>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CA8EFDAA-908E-404E-AF10-A2AE47E98FE1}"/>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9" name="n_4aveValue【庁舎】&#10;一人当たり面積">
          <a:extLst>
            <a:ext uri="{FF2B5EF4-FFF2-40B4-BE49-F238E27FC236}">
              <a16:creationId xmlns:a16="http://schemas.microsoft.com/office/drawing/2014/main" id="{29150869-582E-4F29-86A8-C5462FD5AC1D}"/>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167657</xdr:rowOff>
    </xdr:from>
    <xdr:ext cx="469744" cy="259045"/>
    <xdr:sp macro="" textlink="">
      <xdr:nvSpPr>
        <xdr:cNvPr id="950" name="n_1mainValue【庁舎】&#10;一人当たり面積">
          <a:extLst>
            <a:ext uri="{FF2B5EF4-FFF2-40B4-BE49-F238E27FC236}">
              <a16:creationId xmlns:a16="http://schemas.microsoft.com/office/drawing/2014/main" id="{2320DBBC-D4BD-4EFE-A79C-E386589FF159}"/>
            </a:ext>
          </a:extLst>
        </xdr:cNvPr>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951" name="n_2mainValue【庁舎】&#10;一人当たり面積">
          <a:extLst>
            <a:ext uri="{FF2B5EF4-FFF2-40B4-BE49-F238E27FC236}">
              <a16:creationId xmlns:a16="http://schemas.microsoft.com/office/drawing/2014/main" id="{9B49DFAC-F25D-414B-B989-9664DF18EBB0}"/>
            </a:ext>
          </a:extLst>
        </xdr:cNvPr>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102888</xdr:rowOff>
    </xdr:from>
    <xdr:ext cx="469744" cy="259045"/>
    <xdr:sp macro="" textlink="">
      <xdr:nvSpPr>
        <xdr:cNvPr id="952" name="n_3mainValue【庁舎】&#10;一人当たり面積">
          <a:extLst>
            <a:ext uri="{FF2B5EF4-FFF2-40B4-BE49-F238E27FC236}">
              <a16:creationId xmlns:a16="http://schemas.microsoft.com/office/drawing/2014/main" id="{01ABBAC7-2CC2-4E70-8CC5-66D64F9A957F}"/>
            </a:ext>
          </a:extLst>
        </xdr:cNvPr>
        <xdr:cNvSpPr txBox="1"/>
      </xdr:nvSpPr>
      <xdr:spPr>
        <a:xfrm>
          <a:off x="19310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953" name="n_4mainValue【庁舎】&#10;一人当たり面積">
          <a:extLst>
            <a:ext uri="{FF2B5EF4-FFF2-40B4-BE49-F238E27FC236}">
              <a16:creationId xmlns:a16="http://schemas.microsoft.com/office/drawing/2014/main" id="{487F7603-F247-4AEA-9D90-A49E0F918DA8}"/>
            </a:ext>
          </a:extLst>
        </xdr:cNvPr>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663ED2EB-7AC5-4C91-A734-5B1D3884E2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500C2A68-3B3F-4B1D-AE3A-7E0FB44E11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FFF96F3A-EE51-4023-8FD6-40A89689BC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から老朽化が進行していることが見てとれ、一人当たり面積においても類似団体内平均値を大きく下回っている。体育館・プールについては、類似団体内においては公共施設マネジメント等による統合・廃止が進んでいるものとみられ、春日部市においても、今後のあり方について検討を要する。福祉施設については、有形固定資産減価償却率から見て、類似団体に比べ老朽化が進行しているが、上昇率は類似団体と同程度となっている。市民会館については、有形固定資産減価償却率が類似団体に比べ高い値のまま推移しているが、これは老朽化が進行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年度も整備実施が少なかったことが表れている。一般廃棄物処理施設については、し尿処理施設やごみ処理施設の整備進行により有形固定資産減価償却率が平成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年度に大きく低下したが、令和元年度以降は大きな整備が行われなかったため、有形固定資産減価償却率が上昇している。保健センター・保健所においては、有形固定資産減価償却率から、令和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年度も整備が少なかったことが表れている。消防施設については、各消防署の通信指令装置部分の更新工事が実施されたため、有形固定資産減価償却率は令和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年度に微減となったが、令和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年度では大きな整備等が行われなかったため、上昇している。庁舎においては、有形固定資産減価償却率から、類似団体よりも老朽化が進行していることが見てとれるが、令和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年度に新本庁舎が完成予定となっており、今後大きく変動すると思われる。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232,864
228,371
66.00
89,933,522
84,433,713
4,962,529
47,417,141
68,288,441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0.74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ポイント下回り、類似団体平均を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　</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年度単年度では、前年度に比べて消防費やその他の教育費などの減により基準財政需要額が減少した一方で、市民税（所得割）や法人税割などの減により、基準財政収入額も減少した。</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基準財政需要額、基準財政収入額ともに減額となったが、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収入額の減額が需要額の減額を上回ったため、財源不足額は拡大し、財政力指数が下降したものである。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今後は、一層の行財政改革等による歳出削減を進めるとともに、市税の徴収強化等による自主財源の確保を図り、財政基盤の強化に努めていく。</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170180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228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88.9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％となり、前年度対比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ポイント改善したものの、財政構造の弾力性は依然として低い状況となっている。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これは、経常一般財源において、臨時経済対策費・臨時財政対策債償還基金費の追加交付による地方交付税の増などにより、前年度から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％増となった一方、経常経費充当一般財源において、扶助費が増となったものの、前年度から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％増に留まったことが大きな要因である。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今後も収納対策の強化等による自主財源の確保や事務事業の見直し、行財政改革の取り組みによる経常経費の削減に努める。</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8690"/>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15663</xdr:rowOff>
    </xdr:from>
    <xdr:to>
      <xdr:col>19</xdr:col>
      <xdr:colOff>133350</xdr:colOff>
      <xdr:row>67</xdr:row>
      <xdr:rowOff>120227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5028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103310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7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120227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4706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159614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114723</xdr:rowOff>
    </xdr:from>
    <xdr:to>
      <xdr:col>11</xdr:col>
      <xdr:colOff>31750</xdr:colOff>
      <xdr:row>66</xdr:row>
      <xdr:rowOff>154940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4304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103310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127440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0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136313</xdr:rowOff>
    </xdr:from>
    <xdr:to>
      <xdr:col>19</xdr:col>
      <xdr:colOff>184150</xdr:colOff>
      <xdr:row>67</xdr:row>
      <xdr:rowOff>66463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51240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3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69427</xdr:rowOff>
    </xdr:from>
    <xdr:to>
      <xdr:col>15</xdr:col>
      <xdr:colOff>133350</xdr:colOff>
      <xdr:row>67</xdr:row>
      <xdr:rowOff>171027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155804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64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63923</xdr:rowOff>
    </xdr:from>
    <xdr:to>
      <xdr:col>7</xdr:col>
      <xdr:colOff>31750</xdr:colOff>
      <xdr:row>66</xdr:row>
      <xdr:rowOff>165523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150300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116,130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円となり、前年度対比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7,391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円の増となったものの、類似団体平均を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10,042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円下回る結果となった。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増額となった主な要因である物件費については、新型コロナウイルスワクチン接種の実施に伴い、予防接種委託料が増となったこと、また児童発達支援センター「ふじ学園」の指定管理者制度導入に伴い、指定管理委託料が増となったことなどにより、物件費全体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1,475,662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全国平均、県平均を下回る状況ではあるが、今後もより一層の物件費の削減に努めていく。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45605</xdr:rowOff>
    </xdr:from>
    <xdr:to>
      <xdr:col>23</xdr:col>
      <xdr:colOff>133350</xdr:colOff>
      <xdr:row>89</xdr:row>
      <xdr:rowOff>34575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33055"/>
          <a:ext cx="0" cy="13605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6652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34575</xdr:rowOff>
    </xdr:from>
    <xdr:to>
      <xdr:col>24</xdr:col>
      <xdr:colOff>12700</xdr:colOff>
      <xdr:row>89</xdr:row>
      <xdr:rowOff>34575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9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131982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7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45605</xdr:rowOff>
    </xdr:from>
    <xdr:to>
      <xdr:col>24</xdr:col>
      <xdr:colOff>12700</xdr:colOff>
      <xdr:row>81</xdr:row>
      <xdr:rowOff>45605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3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74645</xdr:rowOff>
    </xdr:from>
    <xdr:to>
      <xdr:col>23</xdr:col>
      <xdr:colOff>133350</xdr:colOff>
      <xdr:row>83</xdr:row>
      <xdr:rowOff>14661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3545"/>
          <a:ext cx="838200" cy="1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87383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17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115306</xdr:rowOff>
    </xdr:from>
    <xdr:to>
      <xdr:col>23</xdr:col>
      <xdr:colOff>184150</xdr:colOff>
      <xdr:row>84</xdr:row>
      <xdr:rowOff>45456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104195</xdr:rowOff>
    </xdr:from>
    <xdr:to>
      <xdr:col>19</xdr:col>
      <xdr:colOff>133350</xdr:colOff>
      <xdr:row>82</xdr:row>
      <xdr:rowOff>74645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1645"/>
          <a:ext cx="889000" cy="1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164719</xdr:rowOff>
    </xdr:from>
    <xdr:to>
      <xdr:col>19</xdr:col>
      <xdr:colOff>184150</xdr:colOff>
      <xdr:row>83</xdr:row>
      <xdr:rowOff>94869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79646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09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27854</xdr:rowOff>
    </xdr:from>
    <xdr:to>
      <xdr:col>15</xdr:col>
      <xdr:colOff>82550</xdr:colOff>
      <xdr:row>81</xdr:row>
      <xdr:rowOff>104195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5304"/>
          <a:ext cx="8890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71548</xdr:rowOff>
    </xdr:from>
    <xdr:to>
      <xdr:col>15</xdr:col>
      <xdr:colOff>133350</xdr:colOff>
      <xdr:row>83</xdr:row>
      <xdr:rowOff>1698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157925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1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14010</xdr:rowOff>
    </xdr:from>
    <xdr:to>
      <xdr:col>11</xdr:col>
      <xdr:colOff>31750</xdr:colOff>
      <xdr:row>81</xdr:row>
      <xdr:rowOff>27854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1460"/>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6065</xdr:rowOff>
    </xdr:from>
    <xdr:to>
      <xdr:col>11</xdr:col>
      <xdr:colOff>82550</xdr:colOff>
      <xdr:row>82</xdr:row>
      <xdr:rowOff>107665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92442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162992</xdr:rowOff>
    </xdr:from>
    <xdr:to>
      <xdr:col>7</xdr:col>
      <xdr:colOff>31750</xdr:colOff>
      <xdr:row>82</xdr:row>
      <xdr:rowOff>93142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135311</xdr:rowOff>
    </xdr:from>
    <xdr:to>
      <xdr:col>23</xdr:col>
      <xdr:colOff>184150</xdr:colOff>
      <xdr:row>83</xdr:row>
      <xdr:rowOff>65461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151838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23845</xdr:rowOff>
    </xdr:from>
    <xdr:to>
      <xdr:col>19</xdr:col>
      <xdr:colOff>184150</xdr:colOff>
      <xdr:row>82</xdr:row>
      <xdr:rowOff>125445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135622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53395</xdr:rowOff>
    </xdr:from>
    <xdr:to>
      <xdr:col>15</xdr:col>
      <xdr:colOff>133350</xdr:colOff>
      <xdr:row>81</xdr:row>
      <xdr:rowOff>154995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165172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148504</xdr:rowOff>
    </xdr:from>
    <xdr:to>
      <xdr:col>11</xdr:col>
      <xdr:colOff>82550</xdr:colOff>
      <xdr:row>81</xdr:row>
      <xdr:rowOff>78654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88831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134660</xdr:rowOff>
    </xdr:from>
    <xdr:to>
      <xdr:col>7</xdr:col>
      <xdr:colOff>31750</xdr:colOff>
      <xdr:row>81</xdr:row>
      <xdr:rowOff>64810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74987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人事院勧告に準拠した給与改定を行っており、類似団体内平均値と比較して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ポイント下回っている。今後においても引き続き給与の適正化に努めていく。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84</xdr:row>
      <xdr:rowOff>82550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22225</xdr:rowOff>
    </xdr:from>
    <xdr:to>
      <xdr:col>68</xdr:col>
      <xdr:colOff>152400</xdr:colOff>
      <xdr:row>84</xdr:row>
      <xdr:rowOff>82550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142875</xdr:rowOff>
    </xdr:from>
    <xdr:to>
      <xdr:col>68</xdr:col>
      <xdr:colOff>203200</xdr:colOff>
      <xdr:row>84</xdr:row>
      <xdr:rowOff>73025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83202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平成３０年度から令和４年度までの５年間を計画期間とする「春日部市職員定員管理計画」により、病院部門を除く職員数は</a:t>
          </a:r>
          <a:r>
            <a:rPr kumimoji="1" lang="en-US" altLang="ja-JP" sz="1300">
              <a:latin typeface="ＭＳ Ｐゴシック" panose="020B0600070205080204" pitchFamily="50" charset="-128"/>
              <a:ea typeface="ＭＳ Ｐゴシック" panose="020B0600070205080204" pitchFamily="50" charset="-128"/>
            </a:rPr>
            <a:t>1,414</a:t>
          </a:r>
          <a:r>
            <a:rPr kumimoji="1" lang="ja-JP" altLang="en-US" sz="1300">
              <a:latin typeface="ＭＳ Ｐゴシック" panose="020B0600070205080204" pitchFamily="50" charset="-128"/>
              <a:ea typeface="ＭＳ Ｐゴシック" panose="020B0600070205080204" pitchFamily="50" charset="-128"/>
            </a:rPr>
            <a:t>人を上限として、その範囲内において職員を配置することとしている。</a:t>
          </a:r>
        </a:p>
        <a:p>
          <a:r>
            <a:rPr kumimoji="1" lang="ja-JP" altLang="en-US" sz="1300">
              <a:latin typeface="ＭＳ Ｐゴシック" panose="020B0600070205080204" pitchFamily="50" charset="-128"/>
              <a:ea typeface="ＭＳ Ｐゴシック" panose="020B0600070205080204" pitchFamily="50" charset="-128"/>
            </a:rPr>
            <a:t>　令和３年４月１日現在の職員数は、前年度から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1,951</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なお、本市の人口千人当たりの職員数については、令和３年度は</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人と前年度より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人増加したが、類似団体内平均値を継続して下回っている状況である。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116417</xdr:rowOff>
    </xdr:from>
    <xdr:to>
      <xdr:col>81</xdr:col>
      <xdr:colOff>44450</xdr:colOff>
      <xdr:row>59</xdr:row>
      <xdr:rowOff>124460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319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80221</xdr:rowOff>
    </xdr:from>
    <xdr:to>
      <xdr:col>77</xdr:col>
      <xdr:colOff>44450</xdr:colOff>
      <xdr:row>59</xdr:row>
      <xdr:rowOff>116417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9577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60113</xdr:rowOff>
    </xdr:from>
    <xdr:to>
      <xdr:col>72</xdr:col>
      <xdr:colOff>203200</xdr:colOff>
      <xdr:row>59</xdr:row>
      <xdr:rowOff>80221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756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44027</xdr:rowOff>
    </xdr:from>
    <xdr:to>
      <xdr:col>68</xdr:col>
      <xdr:colOff>152400</xdr:colOff>
      <xdr:row>59</xdr:row>
      <xdr:rowOff>60113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5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65617</xdr:rowOff>
    </xdr:from>
    <xdr:to>
      <xdr:col>77</xdr:col>
      <xdr:colOff>95250</xdr:colOff>
      <xdr:row>59</xdr:row>
      <xdr:rowOff>167217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5944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29421</xdr:rowOff>
    </xdr:from>
    <xdr:to>
      <xdr:col>73</xdr:col>
      <xdr:colOff>44450</xdr:colOff>
      <xdr:row>59</xdr:row>
      <xdr:rowOff>131021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141198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9313</xdr:rowOff>
    </xdr:from>
    <xdr:to>
      <xdr:col>68</xdr:col>
      <xdr:colOff>203200</xdr:colOff>
      <xdr:row>59</xdr:row>
      <xdr:rowOff>110913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121090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164677</xdr:rowOff>
    </xdr:from>
    <xdr:to>
      <xdr:col>64</xdr:col>
      <xdr:colOff>152400</xdr:colOff>
      <xdr:row>59</xdr:row>
      <xdr:rowOff>94827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105004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％で、前年度と比較して同率となり、類似団体平均を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実質公債費比率は３か年の平均値のため、平成</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年度と令和３年度の数値を比較すると、基準財政需要額の増加による普通交付税額の増加などにより、実質公債費比率が単年度では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％減となったものの、３か年平均では前年度と同率となっている。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今後も市債発行の抑制に努め、基準財政需要額に算入のある市債を活用していく。</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137583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23585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241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58057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41</xdr:row>
      <xdr:rowOff>13002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160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充当可能財源等の増などにより、将来負担比率の分子となる将来負担額が減少したため、将来負担比率の低下につながった。</a:t>
          </a:r>
        </a:p>
        <a:p>
          <a:r>
            <a:rPr kumimoji="1" lang="ja-JP" altLang="en-US" sz="1300">
              <a:latin typeface="ＭＳ Ｐゴシック" panose="020B0600070205080204" pitchFamily="50" charset="-128"/>
              <a:ea typeface="ＭＳ Ｐゴシック" panose="020B0600070205080204" pitchFamily="50" charset="-128"/>
            </a:rPr>
            <a:t>　今後も後年度に償還額の一定割合が交付税措置される有利な市債を最大限活用するなど、充当可能財源等の確保を図っていく。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44767</xdr:rowOff>
    </xdr:from>
    <xdr:to>
      <xdr:col>81</xdr:col>
      <xdr:colOff>44450</xdr:colOff>
      <xdr:row>15</xdr:row>
      <xdr:rowOff>24130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45067"/>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141288</xdr:rowOff>
    </xdr:from>
    <xdr:to>
      <xdr:col>77</xdr:col>
      <xdr:colOff>44450</xdr:colOff>
      <xdr:row>15</xdr:row>
      <xdr:rowOff>24130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415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24994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6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141288</xdr:rowOff>
    </xdr:from>
    <xdr:to>
      <xdr:col>72</xdr:col>
      <xdr:colOff>203200</xdr:colOff>
      <xdr:row>15</xdr:row>
      <xdr:rowOff>146791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41588"/>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45102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146791</xdr:rowOff>
    </xdr:from>
    <xdr:to>
      <xdr:col>68</xdr:col>
      <xdr:colOff>152400</xdr:colOff>
      <xdr:row>17</xdr:row>
      <xdr:rowOff>93451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18541"/>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127546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165417</xdr:rowOff>
    </xdr:from>
    <xdr:to>
      <xdr:col>81</xdr:col>
      <xdr:colOff>95250</xdr:colOff>
      <xdr:row>14</xdr:row>
      <xdr:rowOff>95567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86694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1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85107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90488</xdr:rowOff>
    </xdr:from>
    <xdr:to>
      <xdr:col>73</xdr:col>
      <xdr:colOff>44450</xdr:colOff>
      <xdr:row>15</xdr:row>
      <xdr:rowOff>20638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30815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95991</xdr:rowOff>
    </xdr:from>
    <xdr:to>
      <xdr:col>68</xdr:col>
      <xdr:colOff>203200</xdr:colOff>
      <xdr:row>16</xdr:row>
      <xdr:rowOff>26141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36318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43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42651</xdr:rowOff>
    </xdr:from>
    <xdr:to>
      <xdr:col>64</xdr:col>
      <xdr:colOff>152400</xdr:colOff>
      <xdr:row>17</xdr:row>
      <xdr:rowOff>144251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9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129028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04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232,864
228,371
66.00
89,933,522
84,433,713
4,962,529
47,417,141
68,288,441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％と、類似団体平均値よりも</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ポイント下回っており、低い水準にある。また、前年度と比較して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今後においても、春日部市職員定員管理計画の着実な実施及び人事院勧告に準拠した給与改定の実施等により引き続き給与の適正化に努めていく。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57150</xdr:rowOff>
    </xdr:from>
    <xdr:to>
      <xdr:col>24</xdr:col>
      <xdr:colOff>25400</xdr:colOff>
      <xdr:row>34</xdr:row>
      <xdr:rowOff>101600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15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101600</xdr:rowOff>
    </xdr:from>
    <xdr:to>
      <xdr:col>19</xdr:col>
      <xdr:colOff>187325</xdr:colOff>
      <xdr:row>35</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3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35</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6350</xdr:rowOff>
    </xdr:from>
    <xdr:to>
      <xdr:col>11</xdr:col>
      <xdr:colOff>9525</xdr:colOff>
      <xdr:row>35</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6350</xdr:rowOff>
    </xdr:from>
    <xdr:to>
      <xdr:col>24</xdr:col>
      <xdr:colOff>76200</xdr:colOff>
      <xdr:row>33</xdr:row>
      <xdr:rowOff>107950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50800</xdr:rowOff>
    </xdr:from>
    <xdr:to>
      <xdr:col>20</xdr:col>
      <xdr:colOff>38100</xdr:colOff>
      <xdr:row>34</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165100</xdr:rowOff>
    </xdr:from>
    <xdr:to>
      <xdr:col>6</xdr:col>
      <xdr:colOff>171450</xdr:colOff>
      <xdr:row>35</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令和３年度はふじ学園運営事業における指定管理委託料が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216,048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千円増となったことなどにより、物件費充当経常一般財源等が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395,925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千円増となったものの、地方消費税交付金等の経常一般財源収入が前年度比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3,673,715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今後もさらなる行財政改革の取り組みによる経常経費の削減に努める。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167822</xdr:rowOff>
    </xdr:from>
    <xdr:to>
      <xdr:col>82</xdr:col>
      <xdr:colOff>107950</xdr:colOff>
      <xdr:row>20</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4253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20</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5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20</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437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86178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43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117022</xdr:rowOff>
    </xdr:from>
    <xdr:to>
      <xdr:col>82</xdr:col>
      <xdr:colOff>158750</xdr:colOff>
      <xdr:row>20</xdr:row>
      <xdr:rowOff>47172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89099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令和３年度は介護給付費・訓練等給付費給付事業における扶助費が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275,281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千円増となったことなどにより、扶助費充当経常一般財源等は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39,163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千円増となったものの、地方消費税交付金等の経常一般財源収入が前年度比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3,673,715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引き続き、単独扶助事業の見直しや受給資格審査の適正化を図り、扶助費の抑制に努める。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445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45357</xdr:rowOff>
    </xdr:from>
    <xdr:to>
      <xdr:col>11</xdr:col>
      <xdr:colOff>9525</xdr:colOff>
      <xdr:row>58</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89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年度は後期高齢者医療事業会計繰出金の増などにより、繰出金充当経常一般財源等が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319,047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千円増となったため、経常収支比率は前年度から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86178</xdr:rowOff>
    </xdr:from>
    <xdr:to>
      <xdr:col>82</xdr:col>
      <xdr:colOff>107950</xdr:colOff>
      <xdr:row>61</xdr:row>
      <xdr:rowOff>118835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544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61</xdr:row>
      <xdr:rowOff>86178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97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110672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110672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68035</xdr:rowOff>
    </xdr:from>
    <xdr:to>
      <xdr:col>82</xdr:col>
      <xdr:colOff>158750</xdr:colOff>
      <xdr:row>61</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148062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35378</xdr:rowOff>
    </xdr:from>
    <xdr:to>
      <xdr:col>78</xdr:col>
      <xdr:colOff>120650</xdr:colOff>
      <xdr:row>61</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121755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8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年度は観光協会事業費補助金が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33,746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千円増となったものの、公共下水道事業会計補助金が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16,481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千円減、ふれあい家族住宅購入奨励事業が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千円減となったことなどにより、補助費等充当経常一般財源等が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千円減となったため、経常収支比率は前年度から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経常的な補助金については今後も定期的な補助制度の見直しや廃止を行い、補助目的の明確化を図っていく。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8890</xdr:rowOff>
    </xdr:from>
    <xdr:to>
      <xdr:col>82</xdr:col>
      <xdr:colOff>107950</xdr:colOff>
      <xdr:row>33</xdr:row>
      <xdr:rowOff>39370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666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39370</xdr:rowOff>
    </xdr:from>
    <xdr:to>
      <xdr:col>78</xdr:col>
      <xdr:colOff>69850</xdr:colOff>
      <xdr:row>33</xdr:row>
      <xdr:rowOff>62230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69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62230</xdr:rowOff>
    </xdr:from>
    <xdr:to>
      <xdr:col>73</xdr:col>
      <xdr:colOff>180975</xdr:colOff>
      <xdr:row>33</xdr:row>
      <xdr:rowOff>69850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72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46990</xdr:rowOff>
    </xdr:from>
    <xdr:to>
      <xdr:col>69</xdr:col>
      <xdr:colOff>92075</xdr:colOff>
      <xdr:row>33</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129540</xdr:rowOff>
    </xdr:from>
    <xdr:to>
      <xdr:col>82</xdr:col>
      <xdr:colOff>158750</xdr:colOff>
      <xdr:row>33</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38117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160020</xdr:rowOff>
    </xdr:from>
    <xdr:to>
      <xdr:col>78</xdr:col>
      <xdr:colOff>120650</xdr:colOff>
      <xdr:row>33</xdr:row>
      <xdr:rowOff>90170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100347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4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11430</xdr:rowOff>
    </xdr:from>
    <xdr:to>
      <xdr:col>74</xdr:col>
      <xdr:colOff>31750</xdr:colOff>
      <xdr:row>33</xdr:row>
      <xdr:rowOff>113030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123207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167640</xdr:rowOff>
    </xdr:from>
    <xdr:to>
      <xdr:col>65</xdr:col>
      <xdr:colOff>53975</xdr:colOff>
      <xdr:row>33</xdr:row>
      <xdr:rowOff>97790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107967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ポイント上回った。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令和３年度は償還元金が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55,292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千円増となったものの、償還利子が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55,869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千円減となったことにより、公債費充当経常一般財源が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千円減となったため、経常収支比率は前年度から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今後は、市債の新規発行を伴う普通建設事業費の抑制や平準化などにより、後年度負担の軽減に努める。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18143</xdr:rowOff>
    </xdr:from>
    <xdr:to>
      <xdr:col>24</xdr:col>
      <xdr:colOff>25400</xdr:colOff>
      <xdr:row>78</xdr:row>
      <xdr:rowOff>148771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3912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79</xdr:row>
      <xdr:rowOff>42636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521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170543</xdr:rowOff>
    </xdr:from>
    <xdr:to>
      <xdr:col>15</xdr:col>
      <xdr:colOff>98425</xdr:colOff>
      <xdr:row>79</xdr:row>
      <xdr:rowOff>42636</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543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148771</xdr:rowOff>
    </xdr:from>
    <xdr:to>
      <xdr:col>11</xdr:col>
      <xdr:colOff>9525</xdr:colOff>
      <xdr:row>78</xdr:row>
      <xdr:rowOff>170543</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521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110870</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3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12898</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163286</xdr:rowOff>
    </xdr:from>
    <xdr:to>
      <xdr:col>15</xdr:col>
      <xdr:colOff>149225</xdr:colOff>
      <xdr:row>79</xdr:row>
      <xdr:rowOff>93436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78213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119743</xdr:rowOff>
    </xdr:from>
    <xdr:to>
      <xdr:col>11</xdr:col>
      <xdr:colOff>60325</xdr:colOff>
      <xdr:row>79</xdr:row>
      <xdr:rowOff>49893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34670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97971</xdr:rowOff>
    </xdr:from>
    <xdr:to>
      <xdr:col>6</xdr:col>
      <xdr:colOff>171450</xdr:colOff>
      <xdr:row>79</xdr:row>
      <xdr:rowOff>28121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12898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年度においては、補助費充当経常一般財源等の減などに伴い、経常収支比率が減となったものと考えられる。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endParaRPr lang="ja-JP" altLang="ja-JP" sz="12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1814</xdr:rowOff>
    </xdr:from>
    <xdr:to>
      <xdr:col>82</xdr:col>
      <xdr:colOff>107950</xdr:colOff>
      <xdr:row>78</xdr:row>
      <xdr:rowOff>61686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3032014"/>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75491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61686</xdr:rowOff>
    </xdr:from>
    <xdr:to>
      <xdr:col>78</xdr:col>
      <xdr:colOff>69850</xdr:colOff>
      <xdr:row>78</xdr:row>
      <xdr:rowOff>137886</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3434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137886</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3694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135164</xdr:rowOff>
    </xdr:from>
    <xdr:to>
      <xdr:col>69</xdr:col>
      <xdr:colOff>92075</xdr:colOff>
      <xdr:row>77</xdr:row>
      <xdr:rowOff>167821</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336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53720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122465</xdr:rowOff>
    </xdr:from>
    <xdr:to>
      <xdr:col>82</xdr:col>
      <xdr:colOff>158750</xdr:colOff>
      <xdr:row>76</xdr:row>
      <xdr:rowOff>52614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138992</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10886</xdr:rowOff>
    </xdr:from>
    <xdr:to>
      <xdr:col>78</xdr:col>
      <xdr:colOff>120650</xdr:colOff>
      <xdr:row>78</xdr:row>
      <xdr:rowOff>112486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122663</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87086</xdr:rowOff>
    </xdr:from>
    <xdr:to>
      <xdr:col>74</xdr:col>
      <xdr:colOff>31750</xdr:colOff>
      <xdr:row>79</xdr:row>
      <xdr:rowOff>17236</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27413</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22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32326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11328</xdr:rowOff>
    </xdr:from>
    <xdr:to>
      <xdr:col>29</xdr:col>
      <xdr:colOff>127000</xdr:colOff>
      <xdr:row>20</xdr:row>
      <xdr:rowOff>22149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87953"/>
          <a:ext cx="647700" cy="1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11328</xdr:rowOff>
    </xdr:from>
    <xdr:to>
      <xdr:col>26</xdr:col>
      <xdr:colOff>50800</xdr:colOff>
      <xdr:row>20</xdr:row>
      <xdr:rowOff>33807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87953"/>
          <a:ext cx="6985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33807</xdr:rowOff>
    </xdr:from>
    <xdr:to>
      <xdr:col>22</xdr:col>
      <xdr:colOff>114300</xdr:colOff>
      <xdr:row>20</xdr:row>
      <xdr:rowOff>62459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10432"/>
          <a:ext cx="698500" cy="2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62459</xdr:rowOff>
    </xdr:from>
    <xdr:to>
      <xdr:col>18</xdr:col>
      <xdr:colOff>177800</xdr:colOff>
      <xdr:row>20</xdr:row>
      <xdr:rowOff>69012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39084"/>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142799</xdr:rowOff>
    </xdr:from>
    <xdr:to>
      <xdr:col>29</xdr:col>
      <xdr:colOff>177800</xdr:colOff>
      <xdr:row>20</xdr:row>
      <xdr:rowOff>72949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4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51376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131978</xdr:rowOff>
    </xdr:from>
    <xdr:to>
      <xdr:col>26</xdr:col>
      <xdr:colOff>101600</xdr:colOff>
      <xdr:row>20</xdr:row>
      <xdr:rowOff>62128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3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46905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2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154457</xdr:rowOff>
    </xdr:from>
    <xdr:to>
      <xdr:col>22</xdr:col>
      <xdr:colOff>165100</xdr:colOff>
      <xdr:row>20</xdr:row>
      <xdr:rowOff>84607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5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69384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4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11659</xdr:rowOff>
    </xdr:from>
    <xdr:to>
      <xdr:col>19</xdr:col>
      <xdr:colOff>38100</xdr:colOff>
      <xdr:row>20</xdr:row>
      <xdr:rowOff>113259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98036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18212</xdr:rowOff>
    </xdr:from>
    <xdr:to>
      <xdr:col>15</xdr:col>
      <xdr:colOff>101600</xdr:colOff>
      <xdr:row>20</xdr:row>
      <xdr:rowOff>119812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9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104589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45466</xdr:rowOff>
    </xdr:from>
    <xdr:to>
      <xdr:col>29</xdr:col>
      <xdr:colOff>127000</xdr:colOff>
      <xdr:row>36</xdr:row>
      <xdr:rowOff>50724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98716"/>
          <a:ext cx="6477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84802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5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329959</xdr:rowOff>
    </xdr:from>
    <xdr:to>
      <xdr:col>26</xdr:col>
      <xdr:colOff>50800</xdr:colOff>
      <xdr:row>36</xdr:row>
      <xdr:rowOff>50724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40309"/>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329959</xdr:rowOff>
    </xdr:from>
    <xdr:to>
      <xdr:col>22</xdr:col>
      <xdr:colOff>114300</xdr:colOff>
      <xdr:row>36</xdr:row>
      <xdr:rowOff>49467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0309"/>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315823</xdr:rowOff>
    </xdr:from>
    <xdr:to>
      <xdr:col>18</xdr:col>
      <xdr:colOff>177800</xdr:colOff>
      <xdr:row>36</xdr:row>
      <xdr:rowOff>49467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26173"/>
          <a:ext cx="698500" cy="7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337566</xdr:rowOff>
    </xdr:from>
    <xdr:to>
      <xdr:col>29</xdr:col>
      <xdr:colOff>177800</xdr:colOff>
      <xdr:row>36</xdr:row>
      <xdr:rowOff>96266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47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309643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342824</xdr:rowOff>
    </xdr:from>
    <xdr:to>
      <xdr:col>26</xdr:col>
      <xdr:colOff>101600</xdr:colOff>
      <xdr:row>36</xdr:row>
      <xdr:rowOff>101524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5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86301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3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279159</xdr:rowOff>
    </xdr:from>
    <xdr:to>
      <xdr:col>22</xdr:col>
      <xdr:colOff>165100</xdr:colOff>
      <xdr:row>36</xdr:row>
      <xdr:rowOff>37859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22636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341567</xdr:rowOff>
    </xdr:from>
    <xdr:to>
      <xdr:col>19</xdr:col>
      <xdr:colOff>38100</xdr:colOff>
      <xdr:row>36</xdr:row>
      <xdr:rowOff>100267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85044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265023</xdr:rowOff>
    </xdr:from>
    <xdr:to>
      <xdr:col>15</xdr:col>
      <xdr:colOff>101600</xdr:colOff>
      <xdr:row>36</xdr:row>
      <xdr:rowOff>23723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8500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6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232,864
228,371
66.00
89,933,522
84,433,713
4,962,529
47,417,141
68,288,441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125233</xdr:rowOff>
    </xdr:from>
    <xdr:to>
      <xdr:col>24</xdr:col>
      <xdr:colOff>63500</xdr:colOff>
      <xdr:row>37</xdr:row>
      <xdr:rowOff>139178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68883"/>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139178</xdr:rowOff>
    </xdr:from>
    <xdr:to>
      <xdr:col>19</xdr:col>
      <xdr:colOff>177800</xdr:colOff>
      <xdr:row>37</xdr:row>
      <xdr:rowOff>164323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8282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164323</xdr:rowOff>
    </xdr:from>
    <xdr:to>
      <xdr:col>15</xdr:col>
      <xdr:colOff>50800</xdr:colOff>
      <xdr:row>38</xdr:row>
      <xdr:rowOff>30070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07973"/>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22232</xdr:rowOff>
    </xdr:from>
    <xdr:to>
      <xdr:col>10</xdr:col>
      <xdr:colOff>114300</xdr:colOff>
      <xdr:row>38</xdr:row>
      <xdr:rowOff>30070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3733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74433</xdr:rowOff>
    </xdr:from>
    <xdr:to>
      <xdr:col>24</xdr:col>
      <xdr:colOff>114300</xdr:colOff>
      <xdr:row>38</xdr:row>
      <xdr:rowOff>4583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160810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88378</xdr:rowOff>
    </xdr:from>
    <xdr:to>
      <xdr:col>20</xdr:col>
      <xdr:colOff>38100</xdr:colOff>
      <xdr:row>38</xdr:row>
      <xdr:rowOff>18528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113523</xdr:rowOff>
    </xdr:from>
    <xdr:to>
      <xdr:col>15</xdr:col>
      <xdr:colOff>101600</xdr:colOff>
      <xdr:row>38</xdr:row>
      <xdr:rowOff>43673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150720</xdr:rowOff>
    </xdr:from>
    <xdr:to>
      <xdr:col>10</xdr:col>
      <xdr:colOff>165100</xdr:colOff>
      <xdr:row>38</xdr:row>
      <xdr:rowOff>80869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43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71997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142882</xdr:rowOff>
    </xdr:from>
    <xdr:to>
      <xdr:col>6</xdr:col>
      <xdr:colOff>38100</xdr:colOff>
      <xdr:row>38</xdr:row>
      <xdr:rowOff>73033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6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64159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148082</xdr:rowOff>
    </xdr:from>
    <xdr:to>
      <xdr:col>24</xdr:col>
      <xdr:colOff>63500</xdr:colOff>
      <xdr:row>55</xdr:row>
      <xdr:rowOff>51613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34932"/>
          <a:ext cx="838200" cy="2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75557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3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51613</xdr:rowOff>
    </xdr:from>
    <xdr:to>
      <xdr:col>19</xdr:col>
      <xdr:colOff>177800</xdr:colOff>
      <xdr:row>56</xdr:row>
      <xdr:rowOff>153645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81363"/>
          <a:ext cx="889000" cy="2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153645</xdr:rowOff>
    </xdr:from>
    <xdr:to>
      <xdr:col>15</xdr:col>
      <xdr:colOff>50800</xdr:colOff>
      <xdr:row>58</xdr:row>
      <xdr:rowOff>15913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54845"/>
          <a:ext cx="889000" cy="2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15913</xdr:rowOff>
    </xdr:from>
    <xdr:to>
      <xdr:col>10</xdr:col>
      <xdr:colOff>114300</xdr:colOff>
      <xdr:row>58</xdr:row>
      <xdr:rowOff>17018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001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147058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97282</xdr:rowOff>
    </xdr:from>
    <xdr:to>
      <xdr:col>24</xdr:col>
      <xdr:colOff>114300</xdr:colOff>
      <xdr:row>54</xdr:row>
      <xdr:rowOff>27432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120159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813</xdr:rowOff>
    </xdr:from>
    <xdr:to>
      <xdr:col>20</xdr:col>
      <xdr:colOff>38100</xdr:colOff>
      <xdr:row>55</xdr:row>
      <xdr:rowOff>102413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118940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102845</xdr:rowOff>
    </xdr:from>
    <xdr:to>
      <xdr:col>15</xdr:col>
      <xdr:colOff>101600</xdr:colOff>
      <xdr:row>57</xdr:row>
      <xdr:rowOff>32995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24122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136563</xdr:rowOff>
    </xdr:from>
    <xdr:to>
      <xdr:col>10</xdr:col>
      <xdr:colOff>165100</xdr:colOff>
      <xdr:row>58</xdr:row>
      <xdr:rowOff>66713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57840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137668</xdr:rowOff>
    </xdr:from>
    <xdr:to>
      <xdr:col>6</xdr:col>
      <xdr:colOff>38100</xdr:colOff>
      <xdr:row>58</xdr:row>
      <xdr:rowOff>67818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58945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69977</xdr:rowOff>
    </xdr:from>
    <xdr:to>
      <xdr:col>24</xdr:col>
      <xdr:colOff>63500</xdr:colOff>
      <xdr:row>77</xdr:row>
      <xdr:rowOff>116886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71627"/>
          <a:ext cx="8382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116886</xdr:rowOff>
    </xdr:from>
    <xdr:to>
      <xdr:col>19</xdr:col>
      <xdr:colOff>177800</xdr:colOff>
      <xdr:row>78</xdr:row>
      <xdr:rowOff>482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18536"/>
          <a:ext cx="889000" cy="5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124200</xdr:rowOff>
    </xdr:from>
    <xdr:to>
      <xdr:col>15</xdr:col>
      <xdr:colOff>50800</xdr:colOff>
      <xdr:row>78</xdr:row>
      <xdr:rowOff>482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25850"/>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124200</xdr:rowOff>
    </xdr:from>
    <xdr:to>
      <xdr:col>10</xdr:col>
      <xdr:colOff>114300</xdr:colOff>
      <xdr:row>77</xdr:row>
      <xdr:rowOff>140111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25850"/>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19177</xdr:rowOff>
    </xdr:from>
    <xdr:to>
      <xdr:col>24</xdr:col>
      <xdr:colOff>114300</xdr:colOff>
      <xdr:row>77</xdr:row>
      <xdr:rowOff>120777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169054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66086</xdr:rowOff>
    </xdr:from>
    <xdr:to>
      <xdr:col>20</xdr:col>
      <xdr:colOff>38100</xdr:colOff>
      <xdr:row>77</xdr:row>
      <xdr:rowOff>167686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158813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6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121132</xdr:rowOff>
    </xdr:from>
    <xdr:to>
      <xdr:col>15</xdr:col>
      <xdr:colOff>101600</xdr:colOff>
      <xdr:row>78</xdr:row>
      <xdr:rowOff>51282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42409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73400</xdr:rowOff>
    </xdr:from>
    <xdr:to>
      <xdr:col>10</xdr:col>
      <xdr:colOff>165100</xdr:colOff>
      <xdr:row>78</xdr:row>
      <xdr:rowOff>3550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166127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89311</xdr:rowOff>
    </xdr:from>
    <xdr:to>
      <xdr:col>6</xdr:col>
      <xdr:colOff>38100</xdr:colOff>
      <xdr:row>78</xdr:row>
      <xdr:rowOff>19461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8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49403</xdr:rowOff>
    </xdr:from>
    <xdr:to>
      <xdr:col>24</xdr:col>
      <xdr:colOff>63500</xdr:colOff>
      <xdr:row>98</xdr:row>
      <xdr:rowOff>113477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08603"/>
          <a:ext cx="838200" cy="40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113477</xdr:rowOff>
    </xdr:from>
    <xdr:to>
      <xdr:col>19</xdr:col>
      <xdr:colOff>177800</xdr:colOff>
      <xdr:row>99</xdr:row>
      <xdr:rowOff>1429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15577"/>
          <a:ext cx="889000" cy="5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1429</xdr:rowOff>
    </xdr:from>
    <xdr:to>
      <xdr:col>15</xdr:col>
      <xdr:colOff>50800</xdr:colOff>
      <xdr:row>99</xdr:row>
      <xdr:rowOff>46154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74979"/>
          <a:ext cx="889000" cy="4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46154</xdr:rowOff>
    </xdr:from>
    <xdr:to>
      <xdr:col>10</xdr:col>
      <xdr:colOff>114300</xdr:colOff>
      <xdr:row>99</xdr:row>
      <xdr:rowOff>51036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19704"/>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170053</xdr:rowOff>
    </xdr:from>
    <xdr:to>
      <xdr:col>24</xdr:col>
      <xdr:colOff>114300</xdr:colOff>
      <xdr:row>96</xdr:row>
      <xdr:rowOff>100203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148480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3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62677</xdr:rowOff>
    </xdr:from>
    <xdr:to>
      <xdr:col>20</xdr:col>
      <xdr:colOff>38100</xdr:colOff>
      <xdr:row>98</xdr:row>
      <xdr:rowOff>164277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155404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122079</xdr:rowOff>
    </xdr:from>
    <xdr:to>
      <xdr:col>15</xdr:col>
      <xdr:colOff>101600</xdr:colOff>
      <xdr:row>99</xdr:row>
      <xdr:rowOff>52229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43356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166804</xdr:rowOff>
    </xdr:from>
    <xdr:to>
      <xdr:col>10</xdr:col>
      <xdr:colOff>165100</xdr:colOff>
      <xdr:row>99</xdr:row>
      <xdr:rowOff>96954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88081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236</xdr:rowOff>
    </xdr:from>
    <xdr:to>
      <xdr:col>6</xdr:col>
      <xdr:colOff>38100</xdr:colOff>
      <xdr:row>99</xdr:row>
      <xdr:rowOff>101836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92963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98759</xdr:rowOff>
    </xdr:from>
    <xdr:to>
      <xdr:col>54</xdr:col>
      <xdr:colOff>189865</xdr:colOff>
      <xdr:row>37</xdr:row>
      <xdr:rowOff>168014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28059"/>
          <a:ext cx="1270" cy="58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168014</xdr:rowOff>
    </xdr:from>
    <xdr:to>
      <xdr:col>55</xdr:col>
      <xdr:colOff>88900</xdr:colOff>
      <xdr:row>37</xdr:row>
      <xdr:rowOff>168014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45436</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98759</xdr:rowOff>
    </xdr:from>
    <xdr:to>
      <xdr:col>55</xdr:col>
      <xdr:colOff>88900</xdr:colOff>
      <xdr:row>34</xdr:row>
      <xdr:rowOff>98759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40662</xdr:rowOff>
    </xdr:from>
    <xdr:to>
      <xdr:col>55</xdr:col>
      <xdr:colOff>0</xdr:colOff>
      <xdr:row>37</xdr:row>
      <xdr:rowOff>143107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55612"/>
          <a:ext cx="838200" cy="11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4106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152679</xdr:rowOff>
    </xdr:from>
    <xdr:to>
      <xdr:col>55</xdr:col>
      <xdr:colOff>50800</xdr:colOff>
      <xdr:row>37</xdr:row>
      <xdr:rowOff>82829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40662</xdr:rowOff>
    </xdr:from>
    <xdr:to>
      <xdr:col>50</xdr:col>
      <xdr:colOff>114300</xdr:colOff>
      <xdr:row>38</xdr:row>
      <xdr:rowOff>11281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55612"/>
          <a:ext cx="889000" cy="117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62262</xdr:rowOff>
    </xdr:from>
    <xdr:to>
      <xdr:col>50</xdr:col>
      <xdr:colOff>165100</xdr:colOff>
      <xdr:row>30</xdr:row>
      <xdr:rowOff>163862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11281</xdr:rowOff>
    </xdr:from>
    <xdr:to>
      <xdr:col>45</xdr:col>
      <xdr:colOff>177800</xdr:colOff>
      <xdr:row>38</xdr:row>
      <xdr:rowOff>49784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26381"/>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154743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39943</xdr:rowOff>
    </xdr:from>
    <xdr:to>
      <xdr:col>41</xdr:col>
      <xdr:colOff>50800</xdr:colOff>
      <xdr:row>38</xdr:row>
      <xdr:rowOff>49784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55043"/>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159522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92307</xdr:rowOff>
    </xdr:from>
    <xdr:to>
      <xdr:col>55</xdr:col>
      <xdr:colOff>50800</xdr:colOff>
      <xdr:row>38</xdr:row>
      <xdr:rowOff>22458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35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7234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5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161312</xdr:rowOff>
    </xdr:from>
    <xdr:to>
      <xdr:col>50</xdr:col>
      <xdr:colOff>165100</xdr:colOff>
      <xdr:row>31</xdr:row>
      <xdr:rowOff>91462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82589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9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131931</xdr:rowOff>
    </xdr:from>
    <xdr:to>
      <xdr:col>46</xdr:col>
      <xdr:colOff>38100</xdr:colOff>
      <xdr:row>38</xdr:row>
      <xdr:rowOff>62081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53208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6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170434</xdr:rowOff>
    </xdr:from>
    <xdr:to>
      <xdr:col>41</xdr:col>
      <xdr:colOff>101600</xdr:colOff>
      <xdr:row>38</xdr:row>
      <xdr:rowOff>100584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91711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160593</xdr:rowOff>
    </xdr:from>
    <xdr:to>
      <xdr:col>36</xdr:col>
      <xdr:colOff>165100</xdr:colOff>
      <xdr:row>38</xdr:row>
      <xdr:rowOff>90743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81870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9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143225</xdr:rowOff>
    </xdr:from>
    <xdr:to>
      <xdr:col>55</xdr:col>
      <xdr:colOff>0</xdr:colOff>
      <xdr:row>56</xdr:row>
      <xdr:rowOff>159207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72975"/>
          <a:ext cx="838200" cy="18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143225</xdr:rowOff>
    </xdr:from>
    <xdr:to>
      <xdr:col>50</xdr:col>
      <xdr:colOff>114300</xdr:colOff>
      <xdr:row>57</xdr:row>
      <xdr:rowOff>33839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72975"/>
          <a:ext cx="889000" cy="2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126746</xdr:rowOff>
    </xdr:from>
    <xdr:to>
      <xdr:col>45</xdr:col>
      <xdr:colOff>177800</xdr:colOff>
      <xdr:row>57</xdr:row>
      <xdr:rowOff>33839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556496"/>
          <a:ext cx="889000" cy="24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126746</xdr:rowOff>
    </xdr:from>
    <xdr:to>
      <xdr:col>41</xdr:col>
      <xdr:colOff>50800</xdr:colOff>
      <xdr:row>56</xdr:row>
      <xdr:rowOff>66605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56496"/>
          <a:ext cx="889000" cy="1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108407</xdr:rowOff>
    </xdr:from>
    <xdr:to>
      <xdr:col>55</xdr:col>
      <xdr:colOff>50800</xdr:colOff>
      <xdr:row>57</xdr:row>
      <xdr:rowOff>38557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86834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92425</xdr:rowOff>
    </xdr:from>
    <xdr:to>
      <xdr:col>50</xdr:col>
      <xdr:colOff>165100</xdr:colOff>
      <xdr:row>56</xdr:row>
      <xdr:rowOff>22575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13702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1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154489</xdr:rowOff>
    </xdr:from>
    <xdr:to>
      <xdr:col>46</xdr:col>
      <xdr:colOff>38100</xdr:colOff>
      <xdr:row>57</xdr:row>
      <xdr:rowOff>84639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75766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4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75946</xdr:rowOff>
    </xdr:from>
    <xdr:to>
      <xdr:col>41</xdr:col>
      <xdr:colOff>101600</xdr:colOff>
      <xdr:row>56</xdr:row>
      <xdr:rowOff>6096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168673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15805</xdr:rowOff>
    </xdr:from>
    <xdr:to>
      <xdr:col>36</xdr:col>
      <xdr:colOff>165100</xdr:colOff>
      <xdr:row>56</xdr:row>
      <xdr:rowOff>117405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108532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124110</xdr:rowOff>
    </xdr:from>
    <xdr:to>
      <xdr:col>55</xdr:col>
      <xdr:colOff>0</xdr:colOff>
      <xdr:row>78</xdr:row>
      <xdr:rowOff>133528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97210"/>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76104</xdr:rowOff>
    </xdr:from>
    <xdr:to>
      <xdr:col>50</xdr:col>
      <xdr:colOff>114300</xdr:colOff>
      <xdr:row>78</xdr:row>
      <xdr:rowOff>133528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49204"/>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13055</xdr:rowOff>
    </xdr:from>
    <xdr:to>
      <xdr:col>45</xdr:col>
      <xdr:colOff>177800</xdr:colOff>
      <xdr:row>78</xdr:row>
      <xdr:rowOff>76104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86155"/>
          <a:ext cx="8890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13055</xdr:rowOff>
    </xdr:from>
    <xdr:to>
      <xdr:col>41</xdr:col>
      <xdr:colOff>50800</xdr:colOff>
      <xdr:row>78</xdr:row>
      <xdr:rowOff>123287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86155"/>
          <a:ext cx="889000" cy="1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73310</xdr:rowOff>
    </xdr:from>
    <xdr:to>
      <xdr:col>55</xdr:col>
      <xdr:colOff>50800</xdr:colOff>
      <xdr:row>79</xdr:row>
      <xdr:rowOff>3460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159687</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82728</xdr:rowOff>
    </xdr:from>
    <xdr:to>
      <xdr:col>50</xdr:col>
      <xdr:colOff>165100</xdr:colOff>
      <xdr:row>79</xdr:row>
      <xdr:rowOff>12878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4005</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548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25304</xdr:rowOff>
    </xdr:from>
    <xdr:to>
      <xdr:col>46</xdr:col>
      <xdr:colOff>38100</xdr:colOff>
      <xdr:row>78</xdr:row>
      <xdr:rowOff>126904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118031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133705</xdr:rowOff>
    </xdr:from>
    <xdr:to>
      <xdr:col>41</xdr:col>
      <xdr:colOff>101600</xdr:colOff>
      <xdr:row>78</xdr:row>
      <xdr:rowOff>63855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54982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72487</xdr:rowOff>
    </xdr:from>
    <xdr:to>
      <xdr:col>36</xdr:col>
      <xdr:colOff>165100</xdr:colOff>
      <xdr:row>79</xdr:row>
      <xdr:rowOff>2637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165214</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53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94895</xdr:rowOff>
    </xdr:from>
    <xdr:to>
      <xdr:col>55</xdr:col>
      <xdr:colOff>0</xdr:colOff>
      <xdr:row>96</xdr:row>
      <xdr:rowOff>29514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039745"/>
          <a:ext cx="838200" cy="4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94895</xdr:rowOff>
    </xdr:from>
    <xdr:to>
      <xdr:col>50</xdr:col>
      <xdr:colOff>114300</xdr:colOff>
      <xdr:row>96</xdr:row>
      <xdr:rowOff>128460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039745"/>
          <a:ext cx="889000" cy="5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50144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169114</xdr:rowOff>
    </xdr:from>
    <xdr:to>
      <xdr:col>45</xdr:col>
      <xdr:colOff>177800</xdr:colOff>
      <xdr:row>96</xdr:row>
      <xdr:rowOff>128460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13964"/>
          <a:ext cx="889000" cy="4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169114</xdr:rowOff>
    </xdr:from>
    <xdr:to>
      <xdr:col>41</xdr:col>
      <xdr:colOff>50800</xdr:colOff>
      <xdr:row>95</xdr:row>
      <xdr:rowOff>29020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13964"/>
          <a:ext cx="889000" cy="2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150164</xdr:rowOff>
    </xdr:from>
    <xdr:to>
      <xdr:col>55</xdr:col>
      <xdr:colOff>50800</xdr:colOff>
      <xdr:row>96</xdr:row>
      <xdr:rowOff>80314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128591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1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44095</xdr:rowOff>
    </xdr:from>
    <xdr:to>
      <xdr:col>50</xdr:col>
      <xdr:colOff>165100</xdr:colOff>
      <xdr:row>93</xdr:row>
      <xdr:rowOff>145695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9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162222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7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77660</xdr:rowOff>
    </xdr:from>
    <xdr:to>
      <xdr:col>46</xdr:col>
      <xdr:colOff>38100</xdr:colOff>
      <xdr:row>97</xdr:row>
      <xdr:rowOff>7810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170387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2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118314</xdr:rowOff>
    </xdr:from>
    <xdr:to>
      <xdr:col>41</xdr:col>
      <xdr:colOff>101600</xdr:colOff>
      <xdr:row>94</xdr:row>
      <xdr:rowOff>48464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0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39591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1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149670</xdr:rowOff>
    </xdr:from>
    <xdr:to>
      <xdr:col>36</xdr:col>
      <xdr:colOff>165100</xdr:colOff>
      <xdr:row>95</xdr:row>
      <xdr:rowOff>79820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2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70947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49723</xdr:rowOff>
    </xdr:from>
    <xdr:to>
      <xdr:col>85</xdr:col>
      <xdr:colOff>127000</xdr:colOff>
      <xdr:row>77</xdr:row>
      <xdr:rowOff>68056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251373"/>
          <a:ext cx="8382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49723</xdr:rowOff>
    </xdr:from>
    <xdr:to>
      <xdr:col>81</xdr:col>
      <xdr:colOff>50800</xdr:colOff>
      <xdr:row>77</xdr:row>
      <xdr:rowOff>59553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5137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59553</xdr:rowOff>
    </xdr:from>
    <xdr:to>
      <xdr:col>76</xdr:col>
      <xdr:colOff>114300</xdr:colOff>
      <xdr:row>77</xdr:row>
      <xdr:rowOff>86390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26120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86390</xdr:rowOff>
    </xdr:from>
    <xdr:to>
      <xdr:col>71</xdr:col>
      <xdr:colOff>177800</xdr:colOff>
      <xdr:row>77</xdr:row>
      <xdr:rowOff>109662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88040"/>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17256</xdr:rowOff>
    </xdr:from>
    <xdr:to>
      <xdr:col>85</xdr:col>
      <xdr:colOff>177800</xdr:colOff>
      <xdr:row>77</xdr:row>
      <xdr:rowOff>118856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1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40133</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7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170373</xdr:rowOff>
    </xdr:from>
    <xdr:to>
      <xdr:col>81</xdr:col>
      <xdr:colOff>101600</xdr:colOff>
      <xdr:row>77</xdr:row>
      <xdr:rowOff>100523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117050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7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8753</xdr:rowOff>
    </xdr:from>
    <xdr:to>
      <xdr:col>76</xdr:col>
      <xdr:colOff>165100</xdr:colOff>
      <xdr:row>77</xdr:row>
      <xdr:rowOff>110353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126880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98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35590</xdr:rowOff>
    </xdr:from>
    <xdr:to>
      <xdr:col>72</xdr:col>
      <xdr:colOff>38100</xdr:colOff>
      <xdr:row>77</xdr:row>
      <xdr:rowOff>137190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153717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0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58862</xdr:rowOff>
    </xdr:from>
    <xdr:to>
      <xdr:col>67</xdr:col>
      <xdr:colOff>101600</xdr:colOff>
      <xdr:row>77</xdr:row>
      <xdr:rowOff>160462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151589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5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15525</xdr:rowOff>
    </xdr:from>
    <xdr:to>
      <xdr:col>85</xdr:col>
      <xdr:colOff>127000</xdr:colOff>
      <xdr:row>98</xdr:row>
      <xdr:rowOff>55164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303275"/>
          <a:ext cx="838200" cy="55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55164</xdr:rowOff>
    </xdr:from>
    <xdr:to>
      <xdr:col>81</xdr:col>
      <xdr:colOff>50800</xdr:colOff>
      <xdr:row>98</xdr:row>
      <xdr:rowOff>125161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57264"/>
          <a:ext cx="8890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104358</xdr:rowOff>
    </xdr:from>
    <xdr:to>
      <xdr:col>76</xdr:col>
      <xdr:colOff>114300</xdr:colOff>
      <xdr:row>98</xdr:row>
      <xdr:rowOff>125161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90645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43825</xdr:rowOff>
    </xdr:from>
    <xdr:to>
      <xdr:col>71</xdr:col>
      <xdr:colOff>177800</xdr:colOff>
      <xdr:row>98</xdr:row>
      <xdr:rowOff>104358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45925"/>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136175</xdr:rowOff>
    </xdr:from>
    <xdr:to>
      <xdr:col>85</xdr:col>
      <xdr:colOff>177800</xdr:colOff>
      <xdr:row>95</xdr:row>
      <xdr:rowOff>66325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2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159052</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10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4364</xdr:rowOff>
    </xdr:from>
    <xdr:to>
      <xdr:col>81</xdr:col>
      <xdr:colOff>101600</xdr:colOff>
      <xdr:row>98</xdr:row>
      <xdr:rowOff>105964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97091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8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74361</xdr:rowOff>
    </xdr:from>
    <xdr:to>
      <xdr:col>76</xdr:col>
      <xdr:colOff>165100</xdr:colOff>
      <xdr:row>99</xdr:row>
      <xdr:rowOff>4511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167088</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3017" y="16969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53558</xdr:rowOff>
    </xdr:from>
    <xdr:to>
      <xdr:col>72</xdr:col>
      <xdr:colOff>38100</xdr:colOff>
      <xdr:row>98</xdr:row>
      <xdr:rowOff>155158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146285</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4017" y="16948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164475</xdr:rowOff>
    </xdr:from>
    <xdr:to>
      <xdr:col>67</xdr:col>
      <xdr:colOff>101600</xdr:colOff>
      <xdr:row>98</xdr:row>
      <xdr:rowOff>94625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85752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8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65895</xdr:rowOff>
    </xdr:from>
    <xdr:to>
      <xdr:col>116</xdr:col>
      <xdr:colOff>63500</xdr:colOff>
      <xdr:row>36</xdr:row>
      <xdr:rowOff>153743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238095"/>
          <a:ext cx="8382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4625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48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65895</xdr:rowOff>
    </xdr:from>
    <xdr:to>
      <xdr:col>111</xdr:col>
      <xdr:colOff>177800</xdr:colOff>
      <xdr:row>36</xdr:row>
      <xdr:rowOff>88755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238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55570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88755</xdr:rowOff>
    </xdr:from>
    <xdr:to>
      <xdr:col>107</xdr:col>
      <xdr:colOff>50800</xdr:colOff>
      <xdr:row>36</xdr:row>
      <xdr:rowOff>109982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260955"/>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6585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109982</xdr:rowOff>
    </xdr:from>
    <xdr:to>
      <xdr:col>102</xdr:col>
      <xdr:colOff>114300</xdr:colOff>
      <xdr:row>36</xdr:row>
      <xdr:rowOff>156028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28218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122191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101290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102943</xdr:rowOff>
    </xdr:from>
    <xdr:to>
      <xdr:col>116</xdr:col>
      <xdr:colOff>114300</xdr:colOff>
      <xdr:row>37</xdr:row>
      <xdr:rowOff>33093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125820</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12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15095</xdr:rowOff>
    </xdr:from>
    <xdr:to>
      <xdr:col>112</xdr:col>
      <xdr:colOff>38100</xdr:colOff>
      <xdr:row>36</xdr:row>
      <xdr:rowOff>116695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1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133222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96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37955</xdr:rowOff>
    </xdr:from>
    <xdr:to>
      <xdr:col>107</xdr:col>
      <xdr:colOff>101600</xdr:colOff>
      <xdr:row>36</xdr:row>
      <xdr:rowOff>139555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2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156082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98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59182</xdr:rowOff>
    </xdr:from>
    <xdr:to>
      <xdr:col>102</xdr:col>
      <xdr:colOff>165100</xdr:colOff>
      <xdr:row>36</xdr:row>
      <xdr:rowOff>160782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5859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00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105228</xdr:rowOff>
    </xdr:from>
    <xdr:to>
      <xdr:col>98</xdr:col>
      <xdr:colOff>38100</xdr:colOff>
      <xdr:row>37</xdr:row>
      <xdr:rowOff>35378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2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51905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05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127813</xdr:rowOff>
    </xdr:from>
    <xdr:to>
      <xdr:col>116</xdr:col>
      <xdr:colOff>63500</xdr:colOff>
      <xdr:row>57</xdr:row>
      <xdr:rowOff>132499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900463"/>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127641</xdr:rowOff>
    </xdr:from>
    <xdr:to>
      <xdr:col>111</xdr:col>
      <xdr:colOff>177800</xdr:colOff>
      <xdr:row>57</xdr:row>
      <xdr:rowOff>127813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900291"/>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127356</xdr:rowOff>
    </xdr:from>
    <xdr:to>
      <xdr:col>107</xdr:col>
      <xdr:colOff>50800</xdr:colOff>
      <xdr:row>57</xdr:row>
      <xdr:rowOff>127641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900006"/>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127356</xdr:rowOff>
    </xdr:from>
    <xdr:to>
      <xdr:col>102</xdr:col>
      <xdr:colOff>114300</xdr:colOff>
      <xdr:row>57</xdr:row>
      <xdr:rowOff>127813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0000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81699</xdr:rowOff>
    </xdr:from>
    <xdr:to>
      <xdr:col>116</xdr:col>
      <xdr:colOff>114300</xdr:colOff>
      <xdr:row>58</xdr:row>
      <xdr:rowOff>11849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168076</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6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77013</xdr:rowOff>
    </xdr:from>
    <xdr:to>
      <xdr:col>112</xdr:col>
      <xdr:colOff>38100</xdr:colOff>
      <xdr:row>58</xdr:row>
      <xdr:rowOff>7163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169740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9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76841</xdr:rowOff>
    </xdr:from>
    <xdr:to>
      <xdr:col>107</xdr:col>
      <xdr:colOff>101600</xdr:colOff>
      <xdr:row>58</xdr:row>
      <xdr:rowOff>6991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169568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94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76556</xdr:rowOff>
    </xdr:from>
    <xdr:to>
      <xdr:col>102</xdr:col>
      <xdr:colOff>165100</xdr:colOff>
      <xdr:row>58</xdr:row>
      <xdr:rowOff>6706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169283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94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77013</xdr:rowOff>
    </xdr:from>
    <xdr:to>
      <xdr:col>98</xdr:col>
      <xdr:colOff>38100</xdr:colOff>
      <xdr:row>58</xdr:row>
      <xdr:rowOff>7163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8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169740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9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104770</xdr:rowOff>
    </xdr:from>
    <xdr:to>
      <xdr:col>116</xdr:col>
      <xdr:colOff>63500</xdr:colOff>
      <xdr:row>72</xdr:row>
      <xdr:rowOff>151861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449170"/>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121824</xdr:rowOff>
    </xdr:from>
    <xdr:to>
      <xdr:col>111</xdr:col>
      <xdr:colOff>177800</xdr:colOff>
      <xdr:row>72</xdr:row>
      <xdr:rowOff>151861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466224"/>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81135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5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54066</xdr:rowOff>
    </xdr:from>
    <xdr:to>
      <xdr:col>107</xdr:col>
      <xdr:colOff>50800</xdr:colOff>
      <xdr:row>72</xdr:row>
      <xdr:rowOff>121824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398466"/>
          <a:ext cx="889000" cy="6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54066</xdr:rowOff>
    </xdr:from>
    <xdr:to>
      <xdr:col>102</xdr:col>
      <xdr:colOff>114300</xdr:colOff>
      <xdr:row>72</xdr:row>
      <xdr:rowOff>105364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398466"/>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53970</xdr:rowOff>
    </xdr:from>
    <xdr:to>
      <xdr:col>116</xdr:col>
      <xdr:colOff>114300</xdr:colOff>
      <xdr:row>72</xdr:row>
      <xdr:rowOff>155570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3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76847</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2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101061</xdr:rowOff>
    </xdr:from>
    <xdr:to>
      <xdr:col>112</xdr:col>
      <xdr:colOff>38100</xdr:colOff>
      <xdr:row>73</xdr:row>
      <xdr:rowOff>31211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4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47738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22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71024</xdr:rowOff>
    </xdr:from>
    <xdr:to>
      <xdr:col>107</xdr:col>
      <xdr:colOff>101600</xdr:colOff>
      <xdr:row>73</xdr:row>
      <xdr:rowOff>1174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4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17701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1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3266</xdr:rowOff>
    </xdr:from>
    <xdr:to>
      <xdr:col>102</xdr:col>
      <xdr:colOff>165100</xdr:colOff>
      <xdr:row>72</xdr:row>
      <xdr:rowOff>104866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3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121393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12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54564</xdr:rowOff>
    </xdr:from>
    <xdr:to>
      <xdr:col>98</xdr:col>
      <xdr:colOff>38100</xdr:colOff>
      <xdr:row>72</xdr:row>
      <xdr:rowOff>156164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3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1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362,588</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類似団体と比較して一人当たりコストが低い状況となっている。これは、年功的な給与上昇を抑制したこと及び春日部市職員定員管理計画等の着実な実施等によるものであるが、今後も指定管理者制度の導入などにより、コスト削減を図ることとしている。</a:t>
          </a:r>
          <a:endParaRPr lang="ja-JP" altLang="ja-JP" sz="18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64,280</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新型コロナウイルスワクチン接種事業の委託料等に加え、ふじ学園運営事業において新たに指定管理者制度を導入したこと等によるものである。今後も引き続き行財政改革の取り組みによる経常経費の削減に努める。</a:t>
          </a:r>
          <a:endParaRPr lang="ja-JP" altLang="ja-JP" sz="18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20,976</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これは、公共施設マネジメント基本計画や都市インフラマネジメント計画に基づき、事業の取捨選択を徹底していることによるものであり、今後は、新本庁舎整備や鉄道高架等の大</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規模</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事業が控えているものの、引き続き計画的な執行に努める。 </a:t>
          </a:r>
          <a:endParaRPr kumimoji="1" lang="ja-JP" altLang="en-US" sz="16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232,864
228,371
66.00
89,933,522
84,433,713
4,962,529
47,417,141
68,288,441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154396</xdr:rowOff>
    </xdr:from>
    <xdr:to>
      <xdr:col>24</xdr:col>
      <xdr:colOff>63500</xdr:colOff>
      <xdr:row>36</xdr:row>
      <xdr:rowOff>38463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5514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1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149497</xdr:rowOff>
    </xdr:from>
    <xdr:to>
      <xdr:col>19</xdr:col>
      <xdr:colOff>177800</xdr:colOff>
      <xdr:row>35</xdr:row>
      <xdr:rowOff>154396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7879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149497</xdr:rowOff>
    </xdr:from>
    <xdr:to>
      <xdr:col>15</xdr:col>
      <xdr:colOff>50800</xdr:colOff>
      <xdr:row>35</xdr:row>
      <xdr:rowOff>58057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7879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31931</xdr:rowOff>
    </xdr:from>
    <xdr:to>
      <xdr:col>10</xdr:col>
      <xdr:colOff>114300</xdr:colOff>
      <xdr:row>35</xdr:row>
      <xdr:rowOff>58057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326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159113</xdr:rowOff>
    </xdr:from>
    <xdr:to>
      <xdr:col>24</xdr:col>
      <xdr:colOff>114300</xdr:colOff>
      <xdr:row>36</xdr:row>
      <xdr:rowOff>89263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137540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3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103596</xdr:rowOff>
    </xdr:from>
    <xdr:to>
      <xdr:col>20</xdr:col>
      <xdr:colOff>38100</xdr:colOff>
      <xdr:row>36</xdr:row>
      <xdr:rowOff>33746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24873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98697</xdr:rowOff>
    </xdr:from>
    <xdr:to>
      <xdr:col>15</xdr:col>
      <xdr:colOff>101600</xdr:colOff>
      <xdr:row>35</xdr:row>
      <xdr:rowOff>28847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45374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7257</xdr:rowOff>
    </xdr:from>
    <xdr:to>
      <xdr:col>10</xdr:col>
      <xdr:colOff>165100</xdr:colOff>
      <xdr:row>35</xdr:row>
      <xdr:rowOff>108857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152581</xdr:rowOff>
    </xdr:from>
    <xdr:to>
      <xdr:col>6</xdr:col>
      <xdr:colOff>38100</xdr:colOff>
      <xdr:row>35</xdr:row>
      <xdr:rowOff>82731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73858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112878</xdr:rowOff>
    </xdr:from>
    <xdr:to>
      <xdr:col>24</xdr:col>
      <xdr:colOff>63500</xdr:colOff>
      <xdr:row>58</xdr:row>
      <xdr:rowOff>47816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56828"/>
          <a:ext cx="838200" cy="113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112878</xdr:rowOff>
    </xdr:from>
    <xdr:to>
      <xdr:col>19</xdr:col>
      <xdr:colOff>177800</xdr:colOff>
      <xdr:row>59</xdr:row>
      <xdr:rowOff>71565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56828"/>
          <a:ext cx="889000" cy="133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71565</xdr:rowOff>
    </xdr:from>
    <xdr:to>
      <xdr:col>15</xdr:col>
      <xdr:colOff>50800</xdr:colOff>
      <xdr:row>59</xdr:row>
      <xdr:rowOff>112637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87115"/>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89980</xdr:rowOff>
    </xdr:from>
    <xdr:to>
      <xdr:col>10</xdr:col>
      <xdr:colOff>114300</xdr:colOff>
      <xdr:row>59</xdr:row>
      <xdr:rowOff>112637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05530"/>
          <a:ext cx="8890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168466</xdr:rowOff>
    </xdr:from>
    <xdr:to>
      <xdr:col>24</xdr:col>
      <xdr:colOff>114300</xdr:colOff>
      <xdr:row>58</xdr:row>
      <xdr:rowOff>98616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62078</xdr:rowOff>
    </xdr:from>
    <xdr:to>
      <xdr:col>20</xdr:col>
      <xdr:colOff>38100</xdr:colOff>
      <xdr:row>51</xdr:row>
      <xdr:rowOff>163678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154805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9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20765</xdr:rowOff>
    </xdr:from>
    <xdr:to>
      <xdr:col>15</xdr:col>
      <xdr:colOff>101600</xdr:colOff>
      <xdr:row>59</xdr:row>
      <xdr:rowOff>122365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113492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61837</xdr:rowOff>
    </xdr:from>
    <xdr:to>
      <xdr:col>10</xdr:col>
      <xdr:colOff>165100</xdr:colOff>
      <xdr:row>59</xdr:row>
      <xdr:rowOff>163437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7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154564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39180</xdr:rowOff>
    </xdr:from>
    <xdr:to>
      <xdr:col>6</xdr:col>
      <xdr:colOff>38100</xdr:colOff>
      <xdr:row>59</xdr:row>
      <xdr:rowOff>140780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131907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4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137457</xdr:rowOff>
    </xdr:from>
    <xdr:to>
      <xdr:col>24</xdr:col>
      <xdr:colOff>63500</xdr:colOff>
      <xdr:row>77</xdr:row>
      <xdr:rowOff>123498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96207"/>
          <a:ext cx="838200" cy="3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47683</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3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123498</xdr:rowOff>
    </xdr:from>
    <xdr:to>
      <xdr:col>19</xdr:col>
      <xdr:colOff>177800</xdr:colOff>
      <xdr:row>78</xdr:row>
      <xdr:rowOff>71763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25148"/>
          <a:ext cx="889000" cy="1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71763</xdr:rowOff>
    </xdr:from>
    <xdr:to>
      <xdr:col>15</xdr:col>
      <xdr:colOff>50800</xdr:colOff>
      <xdr:row>78</xdr:row>
      <xdr:rowOff>161359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44863"/>
          <a:ext cx="889000" cy="8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123870</xdr:rowOff>
    </xdr:from>
    <xdr:to>
      <xdr:col>10</xdr:col>
      <xdr:colOff>114300</xdr:colOff>
      <xdr:row>78</xdr:row>
      <xdr:rowOff>161359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496970"/>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86657</xdr:rowOff>
    </xdr:from>
    <xdr:to>
      <xdr:col>24</xdr:col>
      <xdr:colOff>114300</xdr:colOff>
      <xdr:row>76</xdr:row>
      <xdr:rowOff>16807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65084</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9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72698</xdr:rowOff>
    </xdr:from>
    <xdr:to>
      <xdr:col>20</xdr:col>
      <xdr:colOff>38100</xdr:colOff>
      <xdr:row>78</xdr:row>
      <xdr:rowOff>2848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2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165425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3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20963</xdr:rowOff>
    </xdr:from>
    <xdr:to>
      <xdr:col>15</xdr:col>
      <xdr:colOff>101600</xdr:colOff>
      <xdr:row>78</xdr:row>
      <xdr:rowOff>122563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113690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8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110559</xdr:rowOff>
    </xdr:from>
    <xdr:to>
      <xdr:col>10</xdr:col>
      <xdr:colOff>165100</xdr:colOff>
      <xdr:row>79</xdr:row>
      <xdr:rowOff>40709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31836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7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73070</xdr:rowOff>
    </xdr:from>
    <xdr:to>
      <xdr:col>6</xdr:col>
      <xdr:colOff>38100</xdr:colOff>
      <xdr:row>79</xdr:row>
      <xdr:rowOff>3220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165797</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3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30657</xdr:rowOff>
    </xdr:from>
    <xdr:to>
      <xdr:col>24</xdr:col>
      <xdr:colOff>63500</xdr:colOff>
      <xdr:row>96</xdr:row>
      <xdr:rowOff>124840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318407"/>
          <a:ext cx="8382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58780</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00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124840</xdr:rowOff>
    </xdr:from>
    <xdr:to>
      <xdr:col>19</xdr:col>
      <xdr:colOff>177800</xdr:colOff>
      <xdr:row>97</xdr:row>
      <xdr:rowOff>129984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584040"/>
          <a:ext cx="889000" cy="1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90512</xdr:rowOff>
    </xdr:from>
    <xdr:to>
      <xdr:col>15</xdr:col>
      <xdr:colOff>50800</xdr:colOff>
      <xdr:row>97</xdr:row>
      <xdr:rowOff>129984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378262"/>
          <a:ext cx="889000" cy="38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90512</xdr:rowOff>
    </xdr:from>
    <xdr:to>
      <xdr:col>10</xdr:col>
      <xdr:colOff>114300</xdr:colOff>
      <xdr:row>95</xdr:row>
      <xdr:rowOff>129870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378262"/>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130115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157320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151307</xdr:rowOff>
    </xdr:from>
    <xdr:to>
      <xdr:col>24</xdr:col>
      <xdr:colOff>114300</xdr:colOff>
      <xdr:row>95</xdr:row>
      <xdr:rowOff>81457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2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129734</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2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74040</xdr:rowOff>
    </xdr:from>
    <xdr:to>
      <xdr:col>20</xdr:col>
      <xdr:colOff>38100</xdr:colOff>
      <xdr:row>97</xdr:row>
      <xdr:rowOff>4190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5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79184</xdr:rowOff>
    </xdr:from>
    <xdr:to>
      <xdr:col>15</xdr:col>
      <xdr:colOff>101600</xdr:colOff>
      <xdr:row>98</xdr:row>
      <xdr:rowOff>9334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39712</xdr:rowOff>
    </xdr:from>
    <xdr:to>
      <xdr:col>10</xdr:col>
      <xdr:colOff>165100</xdr:colOff>
      <xdr:row>95</xdr:row>
      <xdr:rowOff>141312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3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157839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1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79070</xdr:rowOff>
    </xdr:from>
    <xdr:to>
      <xdr:col>6</xdr:col>
      <xdr:colOff>38100</xdr:colOff>
      <xdr:row>96</xdr:row>
      <xdr:rowOff>9220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3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25747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1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137088</xdr:rowOff>
    </xdr:from>
    <xdr:to>
      <xdr:col>55</xdr:col>
      <xdr:colOff>0</xdr:colOff>
      <xdr:row>39</xdr:row>
      <xdr:rowOff>18542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652188"/>
          <a:ext cx="8382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137088</xdr:rowOff>
    </xdr:from>
    <xdr:to>
      <xdr:col>50</xdr:col>
      <xdr:colOff>114300</xdr:colOff>
      <xdr:row>38</xdr:row>
      <xdr:rowOff>142312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652188"/>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122392</xdr:rowOff>
    </xdr:from>
    <xdr:to>
      <xdr:col>45</xdr:col>
      <xdr:colOff>177800</xdr:colOff>
      <xdr:row>38</xdr:row>
      <xdr:rowOff>142312</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637492"/>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122392</xdr:rowOff>
    </xdr:from>
    <xdr:to>
      <xdr:col>41</xdr:col>
      <xdr:colOff>50800</xdr:colOff>
      <xdr:row>38</xdr:row>
      <xdr:rowOff>134475</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637492"/>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139192</xdr:rowOff>
    </xdr:from>
    <xdr:to>
      <xdr:col>55</xdr:col>
      <xdr:colOff>50800</xdr:colOff>
      <xdr:row>39</xdr:row>
      <xdr:rowOff>69342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54119</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86288</xdr:rowOff>
    </xdr:from>
    <xdr:to>
      <xdr:col>50</xdr:col>
      <xdr:colOff>165100</xdr:colOff>
      <xdr:row>39</xdr:row>
      <xdr:rowOff>16438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69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91512</xdr:rowOff>
    </xdr:from>
    <xdr:to>
      <xdr:col>46</xdr:col>
      <xdr:colOff>38100</xdr:colOff>
      <xdr:row>39</xdr:row>
      <xdr:rowOff>21662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12789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9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71592</xdr:rowOff>
    </xdr:from>
    <xdr:to>
      <xdr:col>41</xdr:col>
      <xdr:colOff>101600</xdr:colOff>
      <xdr:row>39</xdr:row>
      <xdr:rowOff>1742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164319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67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83675</xdr:rowOff>
    </xdr:from>
    <xdr:to>
      <xdr:col>36</xdr:col>
      <xdr:colOff>165100</xdr:colOff>
      <xdr:row>39</xdr:row>
      <xdr:rowOff>13825</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4952</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9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60330</xdr:rowOff>
    </xdr:from>
    <xdr:to>
      <xdr:col>55</xdr:col>
      <xdr:colOff>0</xdr:colOff>
      <xdr:row>58</xdr:row>
      <xdr:rowOff>66365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10004430"/>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60330</xdr:rowOff>
    </xdr:from>
    <xdr:to>
      <xdr:col>50</xdr:col>
      <xdr:colOff>114300</xdr:colOff>
      <xdr:row>58</xdr:row>
      <xdr:rowOff>80081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10004430"/>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79898</xdr:rowOff>
    </xdr:from>
    <xdr:to>
      <xdr:col>45</xdr:col>
      <xdr:colOff>177800</xdr:colOff>
      <xdr:row>58</xdr:row>
      <xdr:rowOff>80081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100239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79898</xdr:rowOff>
    </xdr:from>
    <xdr:to>
      <xdr:col>41</xdr:col>
      <xdr:colOff>50800</xdr:colOff>
      <xdr:row>58</xdr:row>
      <xdr:rowOff>85430</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1002399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15565</xdr:rowOff>
    </xdr:from>
    <xdr:to>
      <xdr:col>55</xdr:col>
      <xdr:colOff>50800</xdr:colOff>
      <xdr:row>58</xdr:row>
      <xdr:rowOff>117165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101942</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7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9530</xdr:rowOff>
    </xdr:from>
    <xdr:to>
      <xdr:col>50</xdr:col>
      <xdr:colOff>165100</xdr:colOff>
      <xdr:row>58</xdr:row>
      <xdr:rowOff>111130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102257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1004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29281</xdr:rowOff>
    </xdr:from>
    <xdr:to>
      <xdr:col>46</xdr:col>
      <xdr:colOff>38100</xdr:colOff>
      <xdr:row>58</xdr:row>
      <xdr:rowOff>130881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122008</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1006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29098</xdr:rowOff>
    </xdr:from>
    <xdr:to>
      <xdr:col>41</xdr:col>
      <xdr:colOff>101600</xdr:colOff>
      <xdr:row>58</xdr:row>
      <xdr:rowOff>130698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121825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100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34630</xdr:rowOff>
    </xdr:from>
    <xdr:to>
      <xdr:col>36</xdr:col>
      <xdr:colOff>165100</xdr:colOff>
      <xdr:row>58</xdr:row>
      <xdr:rowOff>136230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127357</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100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143968</xdr:rowOff>
    </xdr:from>
    <xdr:to>
      <xdr:col>55</xdr:col>
      <xdr:colOff>0</xdr:colOff>
      <xdr:row>78</xdr:row>
      <xdr:rowOff>43269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345618"/>
          <a:ext cx="838200" cy="7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143968</xdr:rowOff>
    </xdr:from>
    <xdr:to>
      <xdr:col>50</xdr:col>
      <xdr:colOff>114300</xdr:colOff>
      <xdr:row>78</xdr:row>
      <xdr:rowOff>101067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45618"/>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101067</xdr:rowOff>
    </xdr:from>
    <xdr:to>
      <xdr:col>45</xdr:col>
      <xdr:colOff>177800</xdr:colOff>
      <xdr:row>78</xdr:row>
      <xdr:rowOff>108953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74167"/>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108953</xdr:rowOff>
    </xdr:from>
    <xdr:to>
      <xdr:col>41</xdr:col>
      <xdr:colOff>50800</xdr:colOff>
      <xdr:row>78</xdr:row>
      <xdr:rowOff>114478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482053"/>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163919</xdr:rowOff>
    </xdr:from>
    <xdr:to>
      <xdr:col>55</xdr:col>
      <xdr:colOff>50800</xdr:colOff>
      <xdr:row>78</xdr:row>
      <xdr:rowOff>94069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78846</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8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93168</xdr:rowOff>
    </xdr:from>
    <xdr:to>
      <xdr:col>50</xdr:col>
      <xdr:colOff>165100</xdr:colOff>
      <xdr:row>78</xdr:row>
      <xdr:rowOff>23318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14445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38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50267</xdr:rowOff>
    </xdr:from>
    <xdr:to>
      <xdr:col>46</xdr:col>
      <xdr:colOff>38100</xdr:colOff>
      <xdr:row>78</xdr:row>
      <xdr:rowOff>151867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142994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58153</xdr:rowOff>
    </xdr:from>
    <xdr:to>
      <xdr:col>41</xdr:col>
      <xdr:colOff>101600</xdr:colOff>
      <xdr:row>78</xdr:row>
      <xdr:rowOff>159753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150880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63678</xdr:rowOff>
    </xdr:from>
    <xdr:to>
      <xdr:col>36</xdr:col>
      <xdr:colOff>165100</xdr:colOff>
      <xdr:row>78</xdr:row>
      <xdr:rowOff>165278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156405</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28753</xdr:rowOff>
    </xdr:from>
    <xdr:to>
      <xdr:col>55</xdr:col>
      <xdr:colOff>0</xdr:colOff>
      <xdr:row>98</xdr:row>
      <xdr:rowOff>51708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830853"/>
          <a:ext cx="8382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28753</xdr:rowOff>
    </xdr:from>
    <xdr:to>
      <xdr:col>50</xdr:col>
      <xdr:colOff>114300</xdr:colOff>
      <xdr:row>98</xdr:row>
      <xdr:rowOff>65881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830853"/>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37554</xdr:rowOff>
    </xdr:from>
    <xdr:to>
      <xdr:col>45</xdr:col>
      <xdr:colOff>177800</xdr:colOff>
      <xdr:row>98</xdr:row>
      <xdr:rowOff>65881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839654"/>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37554</xdr:rowOff>
    </xdr:from>
    <xdr:to>
      <xdr:col>41</xdr:col>
      <xdr:colOff>50800</xdr:colOff>
      <xdr:row>98</xdr:row>
      <xdr:rowOff>90912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39654"/>
          <a:ext cx="889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908</xdr:rowOff>
    </xdr:from>
    <xdr:to>
      <xdr:col>55</xdr:col>
      <xdr:colOff>50800</xdr:colOff>
      <xdr:row>98</xdr:row>
      <xdr:rowOff>102508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8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150785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8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149403</xdr:rowOff>
    </xdr:from>
    <xdr:to>
      <xdr:col>50</xdr:col>
      <xdr:colOff>165100</xdr:colOff>
      <xdr:row>98</xdr:row>
      <xdr:rowOff>79553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70680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15081</xdr:rowOff>
    </xdr:from>
    <xdr:to>
      <xdr:col>46</xdr:col>
      <xdr:colOff>38100</xdr:colOff>
      <xdr:row>98</xdr:row>
      <xdr:rowOff>116681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107808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9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158204</xdr:rowOff>
    </xdr:from>
    <xdr:to>
      <xdr:col>41</xdr:col>
      <xdr:colOff>101600</xdr:colOff>
      <xdr:row>98</xdr:row>
      <xdr:rowOff>88354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79481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40112</xdr:rowOff>
    </xdr:from>
    <xdr:to>
      <xdr:col>36</xdr:col>
      <xdr:colOff>165100</xdr:colOff>
      <xdr:row>98</xdr:row>
      <xdr:rowOff>141712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132839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9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46863</xdr:rowOff>
    </xdr:from>
    <xdr:to>
      <xdr:col>85</xdr:col>
      <xdr:colOff>127000</xdr:colOff>
      <xdr:row>37</xdr:row>
      <xdr:rowOff>135255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390513"/>
          <a:ext cx="8382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46863</xdr:rowOff>
    </xdr:from>
    <xdr:to>
      <xdr:col>81</xdr:col>
      <xdr:colOff>50800</xdr:colOff>
      <xdr:row>37</xdr:row>
      <xdr:rowOff>141732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390513"/>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44704</xdr:rowOff>
    </xdr:from>
    <xdr:to>
      <xdr:col>76</xdr:col>
      <xdr:colOff>114300</xdr:colOff>
      <xdr:row>37</xdr:row>
      <xdr:rowOff>141732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388354"/>
          <a:ext cx="8890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44704</xdr:rowOff>
    </xdr:from>
    <xdr:to>
      <xdr:col>71</xdr:col>
      <xdr:colOff>177800</xdr:colOff>
      <xdr:row>37</xdr:row>
      <xdr:rowOff>166878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88354"/>
          <a:ext cx="8890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84455</xdr:rowOff>
    </xdr:from>
    <xdr:to>
      <xdr:col>85</xdr:col>
      <xdr:colOff>177800</xdr:colOff>
      <xdr:row>38</xdr:row>
      <xdr:rowOff>14605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62882</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167513</xdr:rowOff>
    </xdr:from>
    <xdr:to>
      <xdr:col>81</xdr:col>
      <xdr:colOff>101600</xdr:colOff>
      <xdr:row>37</xdr:row>
      <xdr:rowOff>97663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88790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4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90932</xdr:rowOff>
    </xdr:from>
    <xdr:to>
      <xdr:col>76</xdr:col>
      <xdr:colOff>165100</xdr:colOff>
      <xdr:row>38</xdr:row>
      <xdr:rowOff>21082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12209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165354</xdr:rowOff>
    </xdr:from>
    <xdr:to>
      <xdr:col>72</xdr:col>
      <xdr:colOff>38100</xdr:colOff>
      <xdr:row>37</xdr:row>
      <xdr:rowOff>95504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86631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4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116078</xdr:rowOff>
    </xdr:from>
    <xdr:to>
      <xdr:col>67</xdr:col>
      <xdr:colOff>101600</xdr:colOff>
      <xdr:row>38</xdr:row>
      <xdr:rowOff>46228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37355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3111</xdr:rowOff>
    </xdr:from>
    <xdr:to>
      <xdr:col>85</xdr:col>
      <xdr:colOff>126364</xdr:colOff>
      <xdr:row>56</xdr:row>
      <xdr:rowOff>119126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47061"/>
          <a:ext cx="1269" cy="973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122953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7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119126</xdr:rowOff>
    </xdr:from>
    <xdr:to>
      <xdr:col>86</xdr:col>
      <xdr:colOff>25400</xdr:colOff>
      <xdr:row>56</xdr:row>
      <xdr:rowOff>119126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72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121238</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3111</xdr:rowOff>
    </xdr:from>
    <xdr:to>
      <xdr:col>86</xdr:col>
      <xdr:colOff>25400</xdr:colOff>
      <xdr:row>51</xdr:row>
      <xdr:rowOff>3111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4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2387</xdr:rowOff>
    </xdr:from>
    <xdr:to>
      <xdr:col>85</xdr:col>
      <xdr:colOff>127000</xdr:colOff>
      <xdr:row>56</xdr:row>
      <xdr:rowOff>7721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432137"/>
          <a:ext cx="8382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122673</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038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99796</xdr:rowOff>
    </xdr:from>
    <xdr:to>
      <xdr:col>85</xdr:col>
      <xdr:colOff>177800</xdr:colOff>
      <xdr:row>54</xdr:row>
      <xdr:rowOff>29946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18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2387</xdr:rowOff>
    </xdr:from>
    <xdr:to>
      <xdr:col>81</xdr:col>
      <xdr:colOff>50800</xdr:colOff>
      <xdr:row>57</xdr:row>
      <xdr:rowOff>16446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432137"/>
          <a:ext cx="889000" cy="3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41884</xdr:rowOff>
    </xdr:from>
    <xdr:to>
      <xdr:col>81</xdr:col>
      <xdr:colOff>101600</xdr:colOff>
      <xdr:row>53</xdr:row>
      <xdr:rowOff>143484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12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160011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89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163093</xdr:rowOff>
    </xdr:from>
    <xdr:to>
      <xdr:col>76</xdr:col>
      <xdr:colOff>114300</xdr:colOff>
      <xdr:row>57</xdr:row>
      <xdr:rowOff>16446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764293"/>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148451</xdr:rowOff>
    </xdr:from>
    <xdr:to>
      <xdr:col>76</xdr:col>
      <xdr:colOff>165100</xdr:colOff>
      <xdr:row>54</xdr:row>
      <xdr:rowOff>78601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2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95128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01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163093</xdr:rowOff>
    </xdr:from>
    <xdr:to>
      <xdr:col>71</xdr:col>
      <xdr:colOff>177800</xdr:colOff>
      <xdr:row>57</xdr:row>
      <xdr:rowOff>168542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764293"/>
          <a:ext cx="889000" cy="17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74041</xdr:rowOff>
    </xdr:from>
    <xdr:to>
      <xdr:col>72</xdr:col>
      <xdr:colOff>38100</xdr:colOff>
      <xdr:row>55</xdr:row>
      <xdr:rowOff>4191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33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20718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1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70803</xdr:rowOff>
    </xdr:from>
    <xdr:to>
      <xdr:col>67</xdr:col>
      <xdr:colOff>101600</xdr:colOff>
      <xdr:row>55</xdr:row>
      <xdr:rowOff>953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3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17480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1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128371</xdr:rowOff>
    </xdr:from>
    <xdr:to>
      <xdr:col>85</xdr:col>
      <xdr:colOff>177800</xdr:colOff>
      <xdr:row>56</xdr:row>
      <xdr:rowOff>58521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5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43298</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123037</xdr:rowOff>
    </xdr:from>
    <xdr:to>
      <xdr:col>81</xdr:col>
      <xdr:colOff>101600</xdr:colOff>
      <xdr:row>55</xdr:row>
      <xdr:rowOff>53187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44314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4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137096</xdr:rowOff>
    </xdr:from>
    <xdr:to>
      <xdr:col>76</xdr:col>
      <xdr:colOff>165100</xdr:colOff>
      <xdr:row>57</xdr:row>
      <xdr:rowOff>67246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7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58373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8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112293</xdr:rowOff>
    </xdr:from>
    <xdr:to>
      <xdr:col>72</xdr:col>
      <xdr:colOff>38100</xdr:colOff>
      <xdr:row>57</xdr:row>
      <xdr:rowOff>42443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7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33570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80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117742</xdr:rowOff>
    </xdr:from>
    <xdr:to>
      <xdr:col>67</xdr:col>
      <xdr:colOff>101600</xdr:colOff>
      <xdr:row>58</xdr:row>
      <xdr:rowOff>47892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39019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9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49701</xdr:rowOff>
    </xdr:from>
    <xdr:to>
      <xdr:col>85</xdr:col>
      <xdr:colOff>127000</xdr:colOff>
      <xdr:row>97</xdr:row>
      <xdr:rowOff>68056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680351"/>
          <a:ext cx="8382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49701</xdr:rowOff>
    </xdr:from>
    <xdr:to>
      <xdr:col>81</xdr:col>
      <xdr:colOff>50800</xdr:colOff>
      <xdr:row>97</xdr:row>
      <xdr:rowOff>59553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80351"/>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59553</xdr:rowOff>
    </xdr:from>
    <xdr:to>
      <xdr:col>76</xdr:col>
      <xdr:colOff>114300</xdr:colOff>
      <xdr:row>97</xdr:row>
      <xdr:rowOff>86390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9020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86390</xdr:rowOff>
    </xdr:from>
    <xdr:to>
      <xdr:col>71</xdr:col>
      <xdr:colOff>177800</xdr:colOff>
      <xdr:row>97</xdr:row>
      <xdr:rowOff>109662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17040"/>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17256</xdr:rowOff>
    </xdr:from>
    <xdr:to>
      <xdr:col>85</xdr:col>
      <xdr:colOff>177800</xdr:colOff>
      <xdr:row>97</xdr:row>
      <xdr:rowOff>118856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40133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9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170351</xdr:rowOff>
    </xdr:from>
    <xdr:to>
      <xdr:col>81</xdr:col>
      <xdr:colOff>101600</xdr:colOff>
      <xdr:row>97</xdr:row>
      <xdr:rowOff>100501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117028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4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8753</xdr:rowOff>
    </xdr:from>
    <xdr:to>
      <xdr:col>76</xdr:col>
      <xdr:colOff>165100</xdr:colOff>
      <xdr:row>97</xdr:row>
      <xdr:rowOff>110353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126880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4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35590</xdr:rowOff>
    </xdr:from>
    <xdr:to>
      <xdr:col>72</xdr:col>
      <xdr:colOff>38100</xdr:colOff>
      <xdr:row>97</xdr:row>
      <xdr:rowOff>137190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153717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58862</xdr:rowOff>
    </xdr:from>
    <xdr:to>
      <xdr:col>67</xdr:col>
      <xdr:colOff>101600</xdr:colOff>
      <xdr:row>97</xdr:row>
      <xdr:rowOff>160462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151589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43,235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円となっている。総務費全体では、前年度比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67.5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％の減となっており、国勢調査事業及び特別定額給付金給付事業の皆減が主な要因である。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168,157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円となっている。民生費全体では、前年度比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ており、子育て世帯に対する各種給付金支援事業の増や介護給付費・訓練等給付費給費事業の増が主な要因である。今後も扶助費をはじめとした費用は上昇傾向の継続が見込まれることから、単独扶助事業の見直しや受給資格審査の適正化を徹底し、歳出の抑制に努める必要が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4,531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円となっている。商工費全体では、前年度比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％の減となっており、事業継続準備補助金の皆減やビジネスサポート応援給付金支援事業の皆減など、新型コロナ感染症の影響に対する事業の完了または縮小が主な要因である。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34,464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円となっている。教育費全体では、前年度比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％の減となっており、小学校情報教推進事業、中学校情報教育推進事業の減などが主な要因であるが、これは新型コロナ感染症流行下における教育環境整備が完了したことを示している。</a:t>
          </a:r>
          <a:endParaRPr lang="ja-JP" altLang="ja-JP" sz="1300" baseline="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財政調整基金残高は財源の確保と歳出の精査により取り崩しを回避するとともに、年度末の歳出見込みに基づく不用額の積み立てを行ったことから、標準財政規模比で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実質収支は、歳入、歳出とも減となったが、地方消費税交付金の増や普通交付税の追加配当などにより標準財政規模比で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ポイント増、また、実質単年度収支も、標準財政規模比で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今後も、中長期的な展望を踏まえ、適正かつ健全な財政運営に努めていく。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年度以降、各会計とも黒字で推移している。</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市独自の事情として、本庁舎整備事業や連続立体交差推進事業など大規模事業が進行中である。</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したがって、今後も連結実質赤字比率の推移に注視しながら、長中期的な展望を踏まえた健全な財政運営に努める必要がある。</a:t>
          </a:r>
          <a:endParaRPr lang="ja-JP" altLang="ja-JP" sz="140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U9" sqref="AU9:AX9"/>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84</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85</v>
      </c>
      <c r="C2" s="179"/>
      <c r="D2" s="180"/>
    </row>
    <row r="3" spans="1:119" ht="18.75" customHeight="1" thickBot="1" x14ac:dyDescent="0.2">
      <c r="A3" s="178"/>
      <c r="B3" s="631" t="s">
        <v>86</v>
      </c>
      <c r="C3" s="632"/>
      <c r="D3" s="632"/>
      <c r="E3" s="633"/>
      <c r="F3" s="633"/>
      <c r="G3" s="633"/>
      <c r="H3" s="633"/>
      <c r="I3" s="633"/>
      <c r="J3" s="633"/>
      <c r="K3" s="633"/>
      <c r="L3" s="633" t="s">
        <v>87</v>
      </c>
      <c r="M3" s="633"/>
      <c r="N3" s="633"/>
      <c r="O3" s="633"/>
      <c r="P3" s="633"/>
      <c r="Q3" s="633"/>
      <c r="R3" s="636"/>
      <c r="S3" s="636"/>
      <c r="T3" s="636"/>
      <c r="U3" s="636"/>
      <c r="V3" s="637"/>
      <c r="W3" s="527" t="s">
        <v>88</v>
      </c>
      <c r="X3" s="528"/>
      <c r="Y3" s="528"/>
      <c r="Z3" s="528"/>
      <c r="AA3" s="528"/>
      <c r="AB3" s="632"/>
      <c r="AC3" s="636" t="s">
        <v>89</v>
      </c>
      <c r="AD3" s="528"/>
      <c r="AE3" s="528"/>
      <c r="AF3" s="528"/>
      <c r="AG3" s="528"/>
      <c r="AH3" s="528"/>
      <c r="AI3" s="528"/>
      <c r="AJ3" s="528"/>
      <c r="AK3" s="528"/>
      <c r="AL3" s="598"/>
      <c r="AM3" s="527" t="s">
        <v>90</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91</v>
      </c>
      <c r="BO3" s="528"/>
      <c r="BP3" s="528"/>
      <c r="BQ3" s="528"/>
      <c r="BR3" s="528"/>
      <c r="BS3" s="528"/>
      <c r="BT3" s="528"/>
      <c r="BU3" s="598"/>
      <c r="BV3" s="527" t="s">
        <v>92</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93</v>
      </c>
      <c r="CU3" s="528"/>
      <c r="CV3" s="528"/>
      <c r="CW3" s="528"/>
      <c r="CX3" s="528"/>
      <c r="CY3" s="528"/>
      <c r="CZ3" s="528"/>
      <c r="DA3" s="598"/>
      <c r="DB3" s="527" t="s">
        <v>94</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95</v>
      </c>
      <c r="AZ4" s="485"/>
      <c r="BA4" s="485"/>
      <c r="BB4" s="485"/>
      <c r="BC4" s="485"/>
      <c r="BD4" s="485"/>
      <c r="BE4" s="485"/>
      <c r="BF4" s="485"/>
      <c r="BG4" s="485"/>
      <c r="BH4" s="485"/>
      <c r="BI4" s="485"/>
      <c r="BJ4" s="485"/>
      <c r="BK4" s="485"/>
      <c r="BL4" s="485"/>
      <c r="BM4" s="486"/>
      <c r="BN4" s="487">
        <v>89933522</v>
      </c>
      <c r="BO4" s="488"/>
      <c r="BP4" s="488"/>
      <c r="BQ4" s="488"/>
      <c r="BR4" s="488"/>
      <c r="BS4" s="488"/>
      <c r="BT4" s="488"/>
      <c r="BU4" s="489"/>
      <c r="BV4" s="487">
        <v>104749228</v>
      </c>
      <c r="BW4" s="488"/>
      <c r="BX4" s="488"/>
      <c r="BY4" s="488"/>
      <c r="BZ4" s="488"/>
      <c r="CA4" s="488"/>
      <c r="CB4" s="488"/>
      <c r="CC4" s="489"/>
      <c r="CD4" s="624" t="s">
        <v>96</v>
      </c>
      <c r="CE4" s="625"/>
      <c r="CF4" s="625"/>
      <c r="CG4" s="625"/>
      <c r="CH4" s="625"/>
      <c r="CI4" s="625"/>
      <c r="CJ4" s="625"/>
      <c r="CK4" s="625"/>
      <c r="CL4" s="625"/>
      <c r="CM4" s="625"/>
      <c r="CN4" s="625"/>
      <c r="CO4" s="625"/>
      <c r="CP4" s="625"/>
      <c r="CQ4" s="625"/>
      <c r="CR4" s="625"/>
      <c r="CS4" s="626"/>
      <c r="CT4" s="627">
        <v>10.5</v>
      </c>
      <c r="CU4" s="628"/>
      <c r="CV4" s="628"/>
      <c r="CW4" s="628"/>
      <c r="CX4" s="628"/>
      <c r="CY4" s="628"/>
      <c r="CZ4" s="628"/>
      <c r="DA4" s="629"/>
      <c r="DB4" s="627">
        <v>7.2</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97</v>
      </c>
      <c r="AN5" s="415"/>
      <c r="AO5" s="415"/>
      <c r="AP5" s="415"/>
      <c r="AQ5" s="415"/>
      <c r="AR5" s="415"/>
      <c r="AS5" s="415"/>
      <c r="AT5" s="416"/>
      <c r="AU5" s="516" t="s">
        <v>98</v>
      </c>
      <c r="AV5" s="517"/>
      <c r="AW5" s="517"/>
      <c r="AX5" s="517"/>
      <c r="AY5" s="472" t="s">
        <v>99</v>
      </c>
      <c r="AZ5" s="473"/>
      <c r="BA5" s="473"/>
      <c r="BB5" s="473"/>
      <c r="BC5" s="473"/>
      <c r="BD5" s="473"/>
      <c r="BE5" s="473"/>
      <c r="BF5" s="473"/>
      <c r="BG5" s="473"/>
      <c r="BH5" s="473"/>
      <c r="BI5" s="473"/>
      <c r="BJ5" s="473"/>
      <c r="BK5" s="473"/>
      <c r="BL5" s="473"/>
      <c r="BM5" s="474"/>
      <c r="BN5" s="458">
        <v>84433713</v>
      </c>
      <c r="BO5" s="459"/>
      <c r="BP5" s="459"/>
      <c r="BQ5" s="459"/>
      <c r="BR5" s="459"/>
      <c r="BS5" s="459"/>
      <c r="BT5" s="459"/>
      <c r="BU5" s="460"/>
      <c r="BV5" s="458">
        <v>100708085</v>
      </c>
      <c r="BW5" s="459"/>
      <c r="BX5" s="459"/>
      <c r="BY5" s="459"/>
      <c r="BZ5" s="459"/>
      <c r="CA5" s="459"/>
      <c r="CB5" s="459"/>
      <c r="CC5" s="460"/>
      <c r="CD5" s="498" t="s">
        <v>100</v>
      </c>
      <c r="CE5" s="418"/>
      <c r="CF5" s="418"/>
      <c r="CG5" s="418"/>
      <c r="CH5" s="418"/>
      <c r="CI5" s="418"/>
      <c r="CJ5" s="418"/>
      <c r="CK5" s="418"/>
      <c r="CL5" s="418"/>
      <c r="CM5" s="418"/>
      <c r="CN5" s="418"/>
      <c r="CO5" s="418"/>
      <c r="CP5" s="418"/>
      <c r="CQ5" s="418"/>
      <c r="CR5" s="418"/>
      <c r="CS5" s="499"/>
      <c r="CT5" s="455">
        <v>88.9</v>
      </c>
      <c r="CU5" s="456"/>
      <c r="CV5" s="456"/>
      <c r="CW5" s="456"/>
      <c r="CX5" s="456"/>
      <c r="CY5" s="456"/>
      <c r="CZ5" s="456"/>
      <c r="DA5" s="457"/>
      <c r="DB5" s="455">
        <v>93.8</v>
      </c>
      <c r="DC5" s="456"/>
      <c r="DD5" s="456"/>
      <c r="DE5" s="456"/>
      <c r="DF5" s="456"/>
      <c r="DG5" s="456"/>
      <c r="DH5" s="456"/>
      <c r="DI5" s="457"/>
    </row>
    <row r="6" spans="1:119" ht="18.75" customHeight="1" x14ac:dyDescent="0.15">
      <c r="A6" s="178"/>
      <c r="B6" s="604" t="s">
        <v>101</v>
      </c>
      <c r="C6" s="445"/>
      <c r="D6" s="445"/>
      <c r="E6" s="605"/>
      <c r="F6" s="605"/>
      <c r="G6" s="605"/>
      <c r="H6" s="605"/>
      <c r="I6" s="605"/>
      <c r="J6" s="605"/>
      <c r="K6" s="605"/>
      <c r="L6" s="605" t="s">
        <v>102</v>
      </c>
      <c r="M6" s="605"/>
      <c r="N6" s="605"/>
      <c r="O6" s="605"/>
      <c r="P6" s="605"/>
      <c r="Q6" s="605"/>
      <c r="R6" s="443"/>
      <c r="S6" s="443"/>
      <c r="T6" s="443"/>
      <c r="U6" s="443"/>
      <c r="V6" s="611"/>
      <c r="W6" s="548" t="s">
        <v>103</v>
      </c>
      <c r="X6" s="444"/>
      <c r="Y6" s="444"/>
      <c r="Z6" s="444"/>
      <c r="AA6" s="444"/>
      <c r="AB6" s="445"/>
      <c r="AC6" s="616" t="s">
        <v>104</v>
      </c>
      <c r="AD6" s="617"/>
      <c r="AE6" s="617"/>
      <c r="AF6" s="617"/>
      <c r="AG6" s="617"/>
      <c r="AH6" s="617"/>
      <c r="AI6" s="617"/>
      <c r="AJ6" s="617"/>
      <c r="AK6" s="617"/>
      <c r="AL6" s="618"/>
      <c r="AM6" s="515" t="s">
        <v>105</v>
      </c>
      <c r="AN6" s="415"/>
      <c r="AO6" s="415"/>
      <c r="AP6" s="415"/>
      <c r="AQ6" s="415"/>
      <c r="AR6" s="415"/>
      <c r="AS6" s="415"/>
      <c r="AT6" s="416"/>
      <c r="AU6" s="516" t="s">
        <v>98</v>
      </c>
      <c r="AV6" s="517"/>
      <c r="AW6" s="517"/>
      <c r="AX6" s="517"/>
      <c r="AY6" s="472" t="s">
        <v>106</v>
      </c>
      <c r="AZ6" s="473"/>
      <c r="BA6" s="473"/>
      <c r="BB6" s="473"/>
      <c r="BC6" s="473"/>
      <c r="BD6" s="473"/>
      <c r="BE6" s="473"/>
      <c r="BF6" s="473"/>
      <c r="BG6" s="473"/>
      <c r="BH6" s="473"/>
      <c r="BI6" s="473"/>
      <c r="BJ6" s="473"/>
      <c r="BK6" s="473"/>
      <c r="BL6" s="473"/>
      <c r="BM6" s="474"/>
      <c r="BN6" s="458">
        <v>5499809</v>
      </c>
      <c r="BO6" s="459"/>
      <c r="BP6" s="459"/>
      <c r="BQ6" s="459"/>
      <c r="BR6" s="459"/>
      <c r="BS6" s="459"/>
      <c r="BT6" s="459"/>
      <c r="BU6" s="460"/>
      <c r="BV6" s="458">
        <v>4041143</v>
      </c>
      <c r="BW6" s="459"/>
      <c r="BX6" s="459"/>
      <c r="BY6" s="459"/>
      <c r="BZ6" s="459"/>
      <c r="CA6" s="459"/>
      <c r="CB6" s="459"/>
      <c r="CC6" s="460"/>
      <c r="CD6" s="498" t="s">
        <v>107</v>
      </c>
      <c r="CE6" s="418"/>
      <c r="CF6" s="418"/>
      <c r="CG6" s="418"/>
      <c r="CH6" s="418"/>
      <c r="CI6" s="418"/>
      <c r="CJ6" s="418"/>
      <c r="CK6" s="418"/>
      <c r="CL6" s="418"/>
      <c r="CM6" s="418"/>
      <c r="CN6" s="418"/>
      <c r="CO6" s="418"/>
      <c r="CP6" s="418"/>
      <c r="CQ6" s="418"/>
      <c r="CR6" s="418"/>
      <c r="CS6" s="499"/>
      <c r="CT6" s="601">
        <v>97.6</v>
      </c>
      <c r="CU6" s="602"/>
      <c r="CV6" s="602"/>
      <c r="CW6" s="602"/>
      <c r="CX6" s="602"/>
      <c r="CY6" s="602"/>
      <c r="CZ6" s="602"/>
      <c r="DA6" s="603"/>
      <c r="DB6" s="601">
        <v>100.5</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108</v>
      </c>
      <c r="AN7" s="415"/>
      <c r="AO7" s="415"/>
      <c r="AP7" s="415"/>
      <c r="AQ7" s="415"/>
      <c r="AR7" s="415"/>
      <c r="AS7" s="415"/>
      <c r="AT7" s="416"/>
      <c r="AU7" s="516" t="s">
        <v>109</v>
      </c>
      <c r="AV7" s="517"/>
      <c r="AW7" s="517"/>
      <c r="AX7" s="517"/>
      <c r="AY7" s="472" t="s">
        <v>110</v>
      </c>
      <c r="AZ7" s="473"/>
      <c r="BA7" s="473"/>
      <c r="BB7" s="473"/>
      <c r="BC7" s="473"/>
      <c r="BD7" s="473"/>
      <c r="BE7" s="473"/>
      <c r="BF7" s="473"/>
      <c r="BG7" s="473"/>
      <c r="BH7" s="473"/>
      <c r="BI7" s="473"/>
      <c r="BJ7" s="473"/>
      <c r="BK7" s="473"/>
      <c r="BL7" s="473"/>
      <c r="BM7" s="474"/>
      <c r="BN7" s="458">
        <v>537280</v>
      </c>
      <c r="BO7" s="459"/>
      <c r="BP7" s="459"/>
      <c r="BQ7" s="459"/>
      <c r="BR7" s="459"/>
      <c r="BS7" s="459"/>
      <c r="BT7" s="459"/>
      <c r="BU7" s="460"/>
      <c r="BV7" s="458">
        <v>817036</v>
      </c>
      <c r="BW7" s="459"/>
      <c r="BX7" s="459"/>
      <c r="BY7" s="459"/>
      <c r="BZ7" s="459"/>
      <c r="CA7" s="459"/>
      <c r="CB7" s="459"/>
      <c r="CC7" s="460"/>
      <c r="CD7" s="498" t="s">
        <v>111</v>
      </c>
      <c r="CE7" s="418"/>
      <c r="CF7" s="418"/>
      <c r="CG7" s="418"/>
      <c r="CH7" s="418"/>
      <c r="CI7" s="418"/>
      <c r="CJ7" s="418"/>
      <c r="CK7" s="418"/>
      <c r="CL7" s="418"/>
      <c r="CM7" s="418"/>
      <c r="CN7" s="418"/>
      <c r="CO7" s="418"/>
      <c r="CP7" s="418"/>
      <c r="CQ7" s="418"/>
      <c r="CR7" s="418"/>
      <c r="CS7" s="499"/>
      <c r="CT7" s="458">
        <v>47417141</v>
      </c>
      <c r="CU7" s="459"/>
      <c r="CV7" s="459"/>
      <c r="CW7" s="459"/>
      <c r="CX7" s="459"/>
      <c r="CY7" s="459"/>
      <c r="CZ7" s="459"/>
      <c r="DA7" s="460"/>
      <c r="DB7" s="458">
        <v>44837333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112</v>
      </c>
      <c r="AN8" s="415"/>
      <c r="AO8" s="415"/>
      <c r="AP8" s="415"/>
      <c r="AQ8" s="415"/>
      <c r="AR8" s="415"/>
      <c r="AS8" s="415"/>
      <c r="AT8" s="416"/>
      <c r="AU8" s="516" t="s">
        <v>113</v>
      </c>
      <c r="AV8" s="517"/>
      <c r="AW8" s="517"/>
      <c r="AX8" s="517"/>
      <c r="AY8" s="472" t="s">
        <v>114</v>
      </c>
      <c r="AZ8" s="473"/>
      <c r="BA8" s="473"/>
      <c r="BB8" s="473"/>
      <c r="BC8" s="473"/>
      <c r="BD8" s="473"/>
      <c r="BE8" s="473"/>
      <c r="BF8" s="473"/>
      <c r="BG8" s="473"/>
      <c r="BH8" s="473"/>
      <c r="BI8" s="473"/>
      <c r="BJ8" s="473"/>
      <c r="BK8" s="473"/>
      <c r="BL8" s="473"/>
      <c r="BM8" s="474"/>
      <c r="BN8" s="458">
        <v>4962529</v>
      </c>
      <c r="BO8" s="459"/>
      <c r="BP8" s="459"/>
      <c r="BQ8" s="459"/>
      <c r="BR8" s="459"/>
      <c r="BS8" s="459"/>
      <c r="BT8" s="459"/>
      <c r="BU8" s="460"/>
      <c r="BV8" s="458">
        <v>3224107</v>
      </c>
      <c r="BW8" s="459"/>
      <c r="BX8" s="459"/>
      <c r="BY8" s="459"/>
      <c r="BZ8" s="459"/>
      <c r="CA8" s="459"/>
      <c r="CB8" s="459"/>
      <c r="CC8" s="460"/>
      <c r="CD8" s="498" t="s">
        <v>115</v>
      </c>
      <c r="CE8" s="418"/>
      <c r="CF8" s="418"/>
      <c r="CG8" s="418"/>
      <c r="CH8" s="418"/>
      <c r="CI8" s="418"/>
      <c r="CJ8" s="418"/>
      <c r="CK8" s="418"/>
      <c r="CL8" s="418"/>
      <c r="CM8" s="418"/>
      <c r="CN8" s="418"/>
      <c r="CO8" s="418"/>
      <c r="CP8" s="418"/>
      <c r="CQ8" s="418"/>
      <c r="CR8" s="418"/>
      <c r="CS8" s="499"/>
      <c r="CT8" s="561">
        <v>0.74</v>
      </c>
      <c r="CU8" s="562"/>
      <c r="CV8" s="562"/>
      <c r="CW8" s="562"/>
      <c r="CX8" s="562"/>
      <c r="CY8" s="562"/>
      <c r="CZ8" s="562"/>
      <c r="DA8" s="563"/>
      <c r="DB8" s="561">
        <v>0.76</v>
      </c>
      <c r="DC8" s="562"/>
      <c r="DD8" s="562"/>
      <c r="DE8" s="562"/>
      <c r="DF8" s="562"/>
      <c r="DG8" s="562"/>
      <c r="DH8" s="562"/>
      <c r="DI8" s="563"/>
    </row>
    <row r="9" spans="1:119" ht="18.75" customHeight="1" thickBot="1" x14ac:dyDescent="0.2">
      <c r="A9" s="178"/>
      <c r="B9" s="590" t="s">
        <v>116</v>
      </c>
      <c r="C9" s="591"/>
      <c r="D9" s="591"/>
      <c r="E9" s="591"/>
      <c r="F9" s="591"/>
      <c r="G9" s="591"/>
      <c r="H9" s="591"/>
      <c r="I9" s="591"/>
      <c r="J9" s="591"/>
      <c r="K9" s="509"/>
      <c r="L9" s="592" t="s">
        <v>117</v>
      </c>
      <c r="M9" s="593"/>
      <c r="N9" s="593"/>
      <c r="O9" s="593"/>
      <c r="P9" s="593"/>
      <c r="Q9" s="594"/>
      <c r="R9" s="595">
        <v>229792</v>
      </c>
      <c r="S9" s="596"/>
      <c r="T9" s="596"/>
      <c r="U9" s="596"/>
      <c r="V9" s="597"/>
      <c r="W9" s="527" t="s">
        <v>118</v>
      </c>
      <c r="X9" s="528"/>
      <c r="Y9" s="528"/>
      <c r="Z9" s="528"/>
      <c r="AA9" s="528"/>
      <c r="AB9" s="528"/>
      <c r="AC9" s="528"/>
      <c r="AD9" s="528"/>
      <c r="AE9" s="528"/>
      <c r="AF9" s="528"/>
      <c r="AG9" s="528"/>
      <c r="AH9" s="528"/>
      <c r="AI9" s="528"/>
      <c r="AJ9" s="528"/>
      <c r="AK9" s="528"/>
      <c r="AL9" s="598"/>
      <c r="AM9" s="515" t="s">
        <v>119</v>
      </c>
      <c r="AN9" s="415"/>
      <c r="AO9" s="415"/>
      <c r="AP9" s="415"/>
      <c r="AQ9" s="415"/>
      <c r="AR9" s="415"/>
      <c r="AS9" s="415"/>
      <c r="AT9" s="416"/>
      <c r="AU9" s="516" t="s">
        <v>120</v>
      </c>
      <c r="AV9" s="517"/>
      <c r="AW9" s="517"/>
      <c r="AX9" s="517"/>
      <c r="AY9" s="472" t="s">
        <v>121</v>
      </c>
      <c r="AZ9" s="473"/>
      <c r="BA9" s="473"/>
      <c r="BB9" s="473"/>
      <c r="BC9" s="473"/>
      <c r="BD9" s="473"/>
      <c r="BE9" s="473"/>
      <c r="BF9" s="473"/>
      <c r="BG9" s="473"/>
      <c r="BH9" s="473"/>
      <c r="BI9" s="473"/>
      <c r="BJ9" s="473"/>
      <c r="BK9" s="473"/>
      <c r="BL9" s="473"/>
      <c r="BM9" s="474"/>
      <c r="BN9" s="458">
        <v>1738422</v>
      </c>
      <c r="BO9" s="459"/>
      <c r="BP9" s="459"/>
      <c r="BQ9" s="459"/>
      <c r="BR9" s="459"/>
      <c r="BS9" s="459"/>
      <c r="BT9" s="459"/>
      <c r="BU9" s="460"/>
      <c r="BV9" s="458">
        <v>480274</v>
      </c>
      <c r="BW9" s="459"/>
      <c r="BX9" s="459"/>
      <c r="BY9" s="459"/>
      <c r="BZ9" s="459"/>
      <c r="CA9" s="459"/>
      <c r="CB9" s="459"/>
      <c r="CC9" s="460"/>
      <c r="CD9" s="498" t="s">
        <v>122</v>
      </c>
      <c r="CE9" s="418"/>
      <c r="CF9" s="418"/>
      <c r="CG9" s="418"/>
      <c r="CH9" s="418"/>
      <c r="CI9" s="418"/>
      <c r="CJ9" s="418"/>
      <c r="CK9" s="418"/>
      <c r="CL9" s="418"/>
      <c r="CM9" s="418"/>
      <c r="CN9" s="418"/>
      <c r="CO9" s="418"/>
      <c r="CP9" s="418"/>
      <c r="CQ9" s="418"/>
      <c r="CR9" s="418"/>
      <c r="CS9" s="499"/>
      <c r="CT9" s="455">
        <v>12.4</v>
      </c>
      <c r="CU9" s="456"/>
      <c r="CV9" s="456"/>
      <c r="CW9" s="456"/>
      <c r="CX9" s="456"/>
      <c r="CY9" s="456"/>
      <c r="CZ9" s="456"/>
      <c r="DA9" s="457"/>
      <c r="DB9" s="455">
        <v>13.7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123</v>
      </c>
      <c r="M10" s="415"/>
      <c r="N10" s="415"/>
      <c r="O10" s="415"/>
      <c r="P10" s="415"/>
      <c r="Q10" s="416"/>
      <c r="R10" s="411">
        <v>232709</v>
      </c>
      <c r="S10" s="412"/>
      <c r="T10" s="412"/>
      <c r="U10" s="412"/>
      <c r="V10" s="471"/>
      <c r="W10" s="599"/>
      <c r="X10" s="409"/>
      <c r="Y10" s="409"/>
      <c r="Z10" s="409"/>
      <c r="AA10" s="409"/>
      <c r="AB10" s="409"/>
      <c r="AC10" s="409"/>
      <c r="AD10" s="409"/>
      <c r="AE10" s="409"/>
      <c r="AF10" s="409"/>
      <c r="AG10" s="409"/>
      <c r="AH10" s="409"/>
      <c r="AI10" s="409"/>
      <c r="AJ10" s="409"/>
      <c r="AK10" s="409"/>
      <c r="AL10" s="600"/>
      <c r="AM10" s="515" t="s">
        <v>124</v>
      </c>
      <c r="AN10" s="415"/>
      <c r="AO10" s="415"/>
      <c r="AP10" s="415"/>
      <c r="AQ10" s="415"/>
      <c r="AR10" s="415"/>
      <c r="AS10" s="415"/>
      <c r="AT10" s="416"/>
      <c r="AU10" s="516" t="s">
        <v>120</v>
      </c>
      <c r="AV10" s="517"/>
      <c r="AW10" s="517"/>
      <c r="AX10" s="517"/>
      <c r="AY10" s="472" t="s">
        <v>125</v>
      </c>
      <c r="AZ10" s="473"/>
      <c r="BA10" s="473"/>
      <c r="BB10" s="473"/>
      <c r="BC10" s="473"/>
      <c r="BD10" s="473"/>
      <c r="BE10" s="473"/>
      <c r="BF10" s="473"/>
      <c r="BG10" s="473"/>
      <c r="BH10" s="473"/>
      <c r="BI10" s="473"/>
      <c r="BJ10" s="473"/>
      <c r="BK10" s="473"/>
      <c r="BL10" s="473"/>
      <c r="BM10" s="474"/>
      <c r="BN10" s="458">
        <v>1941279</v>
      </c>
      <c r="BO10" s="459"/>
      <c r="BP10" s="459"/>
      <c r="BQ10" s="459"/>
      <c r="BR10" s="459"/>
      <c r="BS10" s="459"/>
      <c r="BT10" s="459"/>
      <c r="BU10" s="460"/>
      <c r="BV10" s="458">
        <v>279128</v>
      </c>
      <c r="BW10" s="459"/>
      <c r="BX10" s="459"/>
      <c r="BY10" s="459"/>
      <c r="BZ10" s="459"/>
      <c r="CA10" s="459"/>
      <c r="CB10" s="459"/>
      <c r="CC10" s="460"/>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127</v>
      </c>
      <c r="M11" s="420"/>
      <c r="N11" s="420"/>
      <c r="O11" s="420"/>
      <c r="P11" s="420"/>
      <c r="Q11" s="421"/>
      <c r="R11" s="587" t="s">
        <v>128</v>
      </c>
      <c r="S11" s="588"/>
      <c r="T11" s="588"/>
      <c r="U11" s="588"/>
      <c r="V11" s="589"/>
      <c r="W11" s="599"/>
      <c r="X11" s="409"/>
      <c r="Y11" s="409"/>
      <c r="Z11" s="409"/>
      <c r="AA11" s="409"/>
      <c r="AB11" s="409"/>
      <c r="AC11" s="409"/>
      <c r="AD11" s="409"/>
      <c r="AE11" s="409"/>
      <c r="AF11" s="409"/>
      <c r="AG11" s="409"/>
      <c r="AH11" s="409"/>
      <c r="AI11" s="409"/>
      <c r="AJ11" s="409"/>
      <c r="AK11" s="409"/>
      <c r="AL11" s="600"/>
      <c r="AM11" s="515" t="s">
        <v>129</v>
      </c>
      <c r="AN11" s="415"/>
      <c r="AO11" s="415"/>
      <c r="AP11" s="415"/>
      <c r="AQ11" s="415"/>
      <c r="AR11" s="415"/>
      <c r="AS11" s="415"/>
      <c r="AT11" s="416"/>
      <c r="AU11" s="516" t="s">
        <v>130</v>
      </c>
      <c r="AV11" s="517"/>
      <c r="AW11" s="517"/>
      <c r="AX11" s="517"/>
      <c r="AY11" s="472" t="s">
        <v>131</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132</v>
      </c>
      <c r="CE11" s="418"/>
      <c r="CF11" s="418"/>
      <c r="CG11" s="418"/>
      <c r="CH11" s="418"/>
      <c r="CI11" s="418"/>
      <c r="CJ11" s="418"/>
      <c r="CK11" s="418"/>
      <c r="CL11" s="418"/>
      <c r="CM11" s="418"/>
      <c r="CN11" s="418"/>
      <c r="CO11" s="418"/>
      <c r="CP11" s="418"/>
      <c r="CQ11" s="418"/>
      <c r="CR11" s="418"/>
      <c r="CS11" s="499"/>
      <c r="CT11" s="561" t="s">
        <v>133</v>
      </c>
      <c r="CU11" s="562"/>
      <c r="CV11" s="562"/>
      <c r="CW11" s="562"/>
      <c r="CX11" s="562"/>
      <c r="CY11" s="562"/>
      <c r="CZ11" s="562"/>
      <c r="DA11" s="563"/>
      <c r="DB11" s="561" t="s">
        <v>133</v>
      </c>
      <c r="DC11" s="562"/>
      <c r="DD11" s="562"/>
      <c r="DE11" s="562"/>
      <c r="DF11" s="562"/>
      <c r="DG11" s="562"/>
      <c r="DH11" s="562"/>
      <c r="DI11" s="563"/>
    </row>
    <row r="12" spans="1:119" ht="18.75" customHeight="1" x14ac:dyDescent="0.15">
      <c r="A12" s="178"/>
      <c r="B12" s="564" t="s">
        <v>134</v>
      </c>
      <c r="C12" s="565"/>
      <c r="D12" s="565"/>
      <c r="E12" s="565"/>
      <c r="F12" s="565"/>
      <c r="G12" s="565"/>
      <c r="H12" s="565"/>
      <c r="I12" s="565"/>
      <c r="J12" s="565"/>
      <c r="K12" s="566"/>
      <c r="L12" s="573" t="s">
        <v>135</v>
      </c>
      <c r="M12" s="574"/>
      <c r="N12" s="574"/>
      <c r="O12" s="574"/>
      <c r="P12" s="574"/>
      <c r="Q12" s="575"/>
      <c r="R12" s="576">
        <v>232864</v>
      </c>
      <c r="S12" s="577"/>
      <c r="T12" s="577"/>
      <c r="U12" s="577"/>
      <c r="V12" s="578"/>
      <c r="W12" s="579" t="s">
        <v>1</v>
      </c>
      <c r="X12" s="517"/>
      <c r="Y12" s="517"/>
      <c r="Z12" s="517"/>
      <c r="AA12" s="517"/>
      <c r="AB12" s="580"/>
      <c r="AC12" s="581" t="s">
        <v>136</v>
      </c>
      <c r="AD12" s="582"/>
      <c r="AE12" s="582"/>
      <c r="AF12" s="582"/>
      <c r="AG12" s="583"/>
      <c r="AH12" s="581" t="s">
        <v>137</v>
      </c>
      <c r="AI12" s="582"/>
      <c r="AJ12" s="582"/>
      <c r="AK12" s="582"/>
      <c r="AL12" s="584"/>
      <c r="AM12" s="515" t="s">
        <v>138</v>
      </c>
      <c r="AN12" s="415"/>
      <c r="AO12" s="415"/>
      <c r="AP12" s="415"/>
      <c r="AQ12" s="415"/>
      <c r="AR12" s="415"/>
      <c r="AS12" s="415"/>
      <c r="AT12" s="416"/>
      <c r="AU12" s="516" t="s">
        <v>113</v>
      </c>
      <c r="AV12" s="517"/>
      <c r="AW12" s="517"/>
      <c r="AX12" s="517"/>
      <c r="AY12" s="472" t="s">
        <v>139</v>
      </c>
      <c r="AZ12" s="473"/>
      <c r="BA12" s="473"/>
      <c r="BB12" s="473"/>
      <c r="BC12" s="473"/>
      <c r="BD12" s="473"/>
      <c r="BE12" s="473"/>
      <c r="BF12" s="473"/>
      <c r="BG12" s="473"/>
      <c r="BH12" s="473"/>
      <c r="BI12" s="473"/>
      <c r="BJ12" s="473"/>
      <c r="BK12" s="473"/>
      <c r="BL12" s="473"/>
      <c r="BM12" s="474"/>
      <c r="BN12" s="458">
        <v>67128</v>
      </c>
      <c r="BO12" s="459"/>
      <c r="BP12" s="459"/>
      <c r="BQ12" s="459"/>
      <c r="BR12" s="459"/>
      <c r="BS12" s="459"/>
      <c r="BT12" s="459"/>
      <c r="BU12" s="460"/>
      <c r="BV12" s="458">
        <v>0</v>
      </c>
      <c r="BW12" s="459"/>
      <c r="BX12" s="459"/>
      <c r="BY12" s="459"/>
      <c r="BZ12" s="459"/>
      <c r="CA12" s="459"/>
      <c r="CB12" s="459"/>
      <c r="CC12" s="460"/>
      <c r="CD12" s="498" t="s">
        <v>140</v>
      </c>
      <c r="CE12" s="418"/>
      <c r="CF12" s="418"/>
      <c r="CG12" s="418"/>
      <c r="CH12" s="418"/>
      <c r="CI12" s="418"/>
      <c r="CJ12" s="418"/>
      <c r="CK12" s="418"/>
      <c r="CL12" s="418"/>
      <c r="CM12" s="418"/>
      <c r="CN12" s="418"/>
      <c r="CO12" s="418"/>
      <c r="CP12" s="418"/>
      <c r="CQ12" s="418"/>
      <c r="CR12" s="418"/>
      <c r="CS12" s="499"/>
      <c r="CT12" s="561" t="s">
        <v>141</v>
      </c>
      <c r="CU12" s="562"/>
      <c r="CV12" s="562"/>
      <c r="CW12" s="562"/>
      <c r="CX12" s="562"/>
      <c r="CY12" s="562"/>
      <c r="CZ12" s="562"/>
      <c r="DA12" s="563"/>
      <c r="DB12" s="561" t="s">
        <v>133</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142</v>
      </c>
      <c r="N13" s="543"/>
      <c r="O13" s="543"/>
      <c r="P13" s="543"/>
      <c r="Q13" s="544"/>
      <c r="R13" s="545">
        <v>228371</v>
      </c>
      <c r="S13" s="546"/>
      <c r="T13" s="546"/>
      <c r="U13" s="546"/>
      <c r="V13" s="547"/>
      <c r="W13" s="548" t="s">
        <v>143</v>
      </c>
      <c r="X13" s="444"/>
      <c r="Y13" s="444"/>
      <c r="Z13" s="444"/>
      <c r="AA13" s="444"/>
      <c r="AB13" s="445"/>
      <c r="AC13" s="411">
        <v>1154</v>
      </c>
      <c r="AD13" s="412"/>
      <c r="AE13" s="412"/>
      <c r="AF13" s="412"/>
      <c r="AG13" s="413"/>
      <c r="AH13" s="411">
        <v>1325</v>
      </c>
      <c r="AI13" s="412"/>
      <c r="AJ13" s="412"/>
      <c r="AK13" s="412"/>
      <c r="AL13" s="471"/>
      <c r="AM13" s="515" t="s">
        <v>144</v>
      </c>
      <c r="AN13" s="415"/>
      <c r="AO13" s="415"/>
      <c r="AP13" s="415"/>
      <c r="AQ13" s="415"/>
      <c r="AR13" s="415"/>
      <c r="AS13" s="415"/>
      <c r="AT13" s="416"/>
      <c r="AU13" s="516" t="s">
        <v>145</v>
      </c>
      <c r="AV13" s="517"/>
      <c r="AW13" s="517"/>
      <c r="AX13" s="517"/>
      <c r="AY13" s="472" t="s">
        <v>146</v>
      </c>
      <c r="AZ13" s="473"/>
      <c r="BA13" s="473"/>
      <c r="BB13" s="473"/>
      <c r="BC13" s="473"/>
      <c r="BD13" s="473"/>
      <c r="BE13" s="473"/>
      <c r="BF13" s="473"/>
      <c r="BG13" s="473"/>
      <c r="BH13" s="473"/>
      <c r="BI13" s="473"/>
      <c r="BJ13" s="473"/>
      <c r="BK13" s="473"/>
      <c r="BL13" s="473"/>
      <c r="BM13" s="474"/>
      <c r="BN13" s="458">
        <v>3612573</v>
      </c>
      <c r="BO13" s="459"/>
      <c r="BP13" s="459"/>
      <c r="BQ13" s="459"/>
      <c r="BR13" s="459"/>
      <c r="BS13" s="459"/>
      <c r="BT13" s="459"/>
      <c r="BU13" s="460"/>
      <c r="BV13" s="458">
        <v>759402</v>
      </c>
      <c r="BW13" s="459"/>
      <c r="BX13" s="459"/>
      <c r="BY13" s="459"/>
      <c r="BZ13" s="459"/>
      <c r="CA13" s="459"/>
      <c r="CB13" s="459"/>
      <c r="CC13" s="460"/>
      <c r="CD13" s="498" t="s">
        <v>147</v>
      </c>
      <c r="CE13" s="418"/>
      <c r="CF13" s="418"/>
      <c r="CG13" s="418"/>
      <c r="CH13" s="418"/>
      <c r="CI13" s="418"/>
      <c r="CJ13" s="418"/>
      <c r="CK13" s="418"/>
      <c r="CL13" s="418"/>
      <c r="CM13" s="418"/>
      <c r="CN13" s="418"/>
      <c r="CO13" s="418"/>
      <c r="CP13" s="418"/>
      <c r="CQ13" s="418"/>
      <c r="CR13" s="418"/>
      <c r="CS13" s="499"/>
      <c r="CT13" s="455">
        <v>3.1</v>
      </c>
      <c r="CU13" s="456"/>
      <c r="CV13" s="456"/>
      <c r="CW13" s="456"/>
      <c r="CX13" s="456"/>
      <c r="CY13" s="456"/>
      <c r="CZ13" s="456"/>
      <c r="DA13" s="457"/>
      <c r="DB13" s="455">
        <v>3.1</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148</v>
      </c>
      <c r="M14" s="585"/>
      <c r="N14" s="585"/>
      <c r="O14" s="585"/>
      <c r="P14" s="585"/>
      <c r="Q14" s="586"/>
      <c r="R14" s="545">
        <v>233391</v>
      </c>
      <c r="S14" s="546"/>
      <c r="T14" s="546"/>
      <c r="U14" s="546"/>
      <c r="V14" s="547"/>
      <c r="W14" s="549"/>
      <c r="X14" s="447"/>
      <c r="Y14" s="447"/>
      <c r="Z14" s="447"/>
      <c r="AA14" s="447"/>
      <c r="AB14" s="448"/>
      <c r="AC14" s="538">
        <v>1.1000000000000001</v>
      </c>
      <c r="AD14" s="539"/>
      <c r="AE14" s="539"/>
      <c r="AF14" s="539"/>
      <c r="AG14" s="540"/>
      <c r="AH14" s="538">
        <v>1.3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149</v>
      </c>
      <c r="CE14" s="496"/>
      <c r="CF14" s="496"/>
      <c r="CG14" s="496"/>
      <c r="CH14" s="496"/>
      <c r="CI14" s="496"/>
      <c r="CJ14" s="496"/>
      <c r="CK14" s="496"/>
      <c r="CL14" s="496"/>
      <c r="CM14" s="496"/>
      <c r="CN14" s="496"/>
      <c r="CO14" s="496"/>
      <c r="CP14" s="496"/>
      <c r="CQ14" s="496"/>
      <c r="CR14" s="496"/>
      <c r="CS14" s="497"/>
      <c r="CT14" s="555">
        <v>3.7</v>
      </c>
      <c r="CU14" s="556"/>
      <c r="CV14" s="556"/>
      <c r="CW14" s="556"/>
      <c r="CX14" s="556"/>
      <c r="CY14" s="556"/>
      <c r="CZ14" s="556"/>
      <c r="DA14" s="557"/>
      <c r="DB14" s="555">
        <v>11.2</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150</v>
      </c>
      <c r="N15" s="543"/>
      <c r="O15" s="543"/>
      <c r="P15" s="543"/>
      <c r="Q15" s="544"/>
      <c r="R15" s="545">
        <v>229024</v>
      </c>
      <c r="S15" s="546"/>
      <c r="T15" s="546"/>
      <c r="U15" s="546"/>
      <c r="V15" s="547"/>
      <c r="W15" s="548" t="s">
        <v>151</v>
      </c>
      <c r="X15" s="444"/>
      <c r="Y15" s="444"/>
      <c r="Z15" s="444"/>
      <c r="AA15" s="444"/>
      <c r="AB15" s="445"/>
      <c r="AC15" s="411">
        <v>22446</v>
      </c>
      <c r="AD15" s="412"/>
      <c r="AE15" s="412"/>
      <c r="AF15" s="412"/>
      <c r="AG15" s="413"/>
      <c r="AH15" s="411">
        <v>25122</v>
      </c>
      <c r="AI15" s="412"/>
      <c r="AJ15" s="412"/>
      <c r="AK15" s="412"/>
      <c r="AL15" s="471"/>
      <c r="AM15" s="515"/>
      <c r="AN15" s="415"/>
      <c r="AO15" s="415"/>
      <c r="AP15" s="415"/>
      <c r="AQ15" s="415"/>
      <c r="AR15" s="415"/>
      <c r="AS15" s="415"/>
      <c r="AT15" s="416"/>
      <c r="AU15" s="516"/>
      <c r="AV15" s="517"/>
      <c r="AW15" s="517"/>
      <c r="AX15" s="517"/>
      <c r="AY15" s="484" t="s">
        <v>152</v>
      </c>
      <c r="AZ15" s="485"/>
      <c r="BA15" s="485"/>
      <c r="BB15" s="485"/>
      <c r="BC15" s="485"/>
      <c r="BD15" s="485"/>
      <c r="BE15" s="485"/>
      <c r="BF15" s="485"/>
      <c r="BG15" s="485"/>
      <c r="BH15" s="485"/>
      <c r="BI15" s="485"/>
      <c r="BJ15" s="485"/>
      <c r="BK15" s="485"/>
      <c r="BL15" s="485"/>
      <c r="BM15" s="486"/>
      <c r="BN15" s="487">
        <v>25598671</v>
      </c>
      <c r="BO15" s="488"/>
      <c r="BP15" s="488"/>
      <c r="BQ15" s="488"/>
      <c r="BR15" s="488"/>
      <c r="BS15" s="488"/>
      <c r="BT15" s="488"/>
      <c r="BU15" s="489"/>
      <c r="BV15" s="487">
        <v>26285764</v>
      </c>
      <c r="BW15" s="488"/>
      <c r="BX15" s="488"/>
      <c r="BY15" s="488"/>
      <c r="BZ15" s="488"/>
      <c r="CA15" s="488"/>
      <c r="CB15" s="488"/>
      <c r="CC15" s="489"/>
      <c r="CD15" s="558" t="s">
        <v>153</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154</v>
      </c>
      <c r="M16" s="533"/>
      <c r="N16" s="533"/>
      <c r="O16" s="533"/>
      <c r="P16" s="533"/>
      <c r="Q16" s="534"/>
      <c r="R16" s="535" t="s">
        <v>155</v>
      </c>
      <c r="S16" s="536"/>
      <c r="T16" s="536"/>
      <c r="U16" s="536"/>
      <c r="V16" s="537"/>
      <c r="W16" s="549"/>
      <c r="X16" s="447"/>
      <c r="Y16" s="447"/>
      <c r="Z16" s="447"/>
      <c r="AA16" s="447"/>
      <c r="AB16" s="448"/>
      <c r="AC16" s="538">
        <v>22.3</v>
      </c>
      <c r="AD16" s="539"/>
      <c r="AE16" s="539"/>
      <c r="AF16" s="539"/>
      <c r="AG16" s="540"/>
      <c r="AH16" s="538">
        <v>23.8</v>
      </c>
      <c r="AI16" s="539"/>
      <c r="AJ16" s="539"/>
      <c r="AK16" s="539"/>
      <c r="AL16" s="541"/>
      <c r="AM16" s="515"/>
      <c r="AN16" s="415"/>
      <c r="AO16" s="415"/>
      <c r="AP16" s="415"/>
      <c r="AQ16" s="415"/>
      <c r="AR16" s="415"/>
      <c r="AS16" s="415"/>
      <c r="AT16" s="416"/>
      <c r="AU16" s="516"/>
      <c r="AV16" s="517"/>
      <c r="AW16" s="517"/>
      <c r="AX16" s="517"/>
      <c r="AY16" s="472" t="s">
        <v>156</v>
      </c>
      <c r="AZ16" s="473"/>
      <c r="BA16" s="473"/>
      <c r="BB16" s="473"/>
      <c r="BC16" s="473"/>
      <c r="BD16" s="473"/>
      <c r="BE16" s="473"/>
      <c r="BF16" s="473"/>
      <c r="BG16" s="473"/>
      <c r="BH16" s="473"/>
      <c r="BI16" s="473"/>
      <c r="BJ16" s="473"/>
      <c r="BK16" s="473"/>
      <c r="BL16" s="473"/>
      <c r="BM16" s="474"/>
      <c r="BN16" s="458">
        <v>36356697</v>
      </c>
      <c r="BO16" s="459"/>
      <c r="BP16" s="459"/>
      <c r="BQ16" s="459"/>
      <c r="BR16" s="459"/>
      <c r="BS16" s="459"/>
      <c r="BT16" s="459"/>
      <c r="BU16" s="460"/>
      <c r="BV16" s="458">
        <v>34704086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157</v>
      </c>
      <c r="N17" s="552"/>
      <c r="O17" s="552"/>
      <c r="P17" s="552"/>
      <c r="Q17" s="553"/>
      <c r="R17" s="535" t="s">
        <v>158</v>
      </c>
      <c r="S17" s="536"/>
      <c r="T17" s="536"/>
      <c r="U17" s="536"/>
      <c r="V17" s="537"/>
      <c r="W17" s="548" t="s">
        <v>159</v>
      </c>
      <c r="X17" s="444"/>
      <c r="Y17" s="444"/>
      <c r="Z17" s="444"/>
      <c r="AA17" s="444"/>
      <c r="AB17" s="445"/>
      <c r="AC17" s="411">
        <v>77052</v>
      </c>
      <c r="AD17" s="412"/>
      <c r="AE17" s="412"/>
      <c r="AF17" s="412"/>
      <c r="AG17" s="413"/>
      <c r="AH17" s="411">
        <v>79247</v>
      </c>
      <c r="AI17" s="412"/>
      <c r="AJ17" s="412"/>
      <c r="AK17" s="412"/>
      <c r="AL17" s="471"/>
      <c r="AM17" s="515"/>
      <c r="AN17" s="415"/>
      <c r="AO17" s="415"/>
      <c r="AP17" s="415"/>
      <c r="AQ17" s="415"/>
      <c r="AR17" s="415"/>
      <c r="AS17" s="415"/>
      <c r="AT17" s="416"/>
      <c r="AU17" s="516"/>
      <c r="AV17" s="517"/>
      <c r="AW17" s="517"/>
      <c r="AX17" s="517"/>
      <c r="AY17" s="472" t="s">
        <v>160</v>
      </c>
      <c r="AZ17" s="473"/>
      <c r="BA17" s="473"/>
      <c r="BB17" s="473"/>
      <c r="BC17" s="473"/>
      <c r="BD17" s="473"/>
      <c r="BE17" s="473"/>
      <c r="BF17" s="473"/>
      <c r="BG17" s="473"/>
      <c r="BH17" s="473"/>
      <c r="BI17" s="473"/>
      <c r="BJ17" s="473"/>
      <c r="BK17" s="473"/>
      <c r="BL17" s="473"/>
      <c r="BM17" s="474"/>
      <c r="BN17" s="458">
        <v>32286007</v>
      </c>
      <c r="BO17" s="459"/>
      <c r="BP17" s="459"/>
      <c r="BQ17" s="459"/>
      <c r="BR17" s="459"/>
      <c r="BS17" s="459"/>
      <c r="BT17" s="459"/>
      <c r="BU17" s="460"/>
      <c r="BV17" s="458">
        <v>33185437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161</v>
      </c>
      <c r="C18" s="509"/>
      <c r="D18" s="509"/>
      <c r="E18" s="510"/>
      <c r="F18" s="510"/>
      <c r="G18" s="510"/>
      <c r="H18" s="510"/>
      <c r="I18" s="510"/>
      <c r="J18" s="510"/>
      <c r="K18" s="510"/>
      <c r="L18" s="511">
        <v>66</v>
      </c>
      <c r="M18" s="511"/>
      <c r="N18" s="511"/>
      <c r="O18" s="511"/>
      <c r="P18" s="511"/>
      <c r="Q18" s="511"/>
      <c r="R18" s="512"/>
      <c r="S18" s="512"/>
      <c r="T18" s="512"/>
      <c r="U18" s="512"/>
      <c r="V18" s="513"/>
      <c r="W18" s="529"/>
      <c r="X18" s="530"/>
      <c r="Y18" s="530"/>
      <c r="Z18" s="530"/>
      <c r="AA18" s="530"/>
      <c r="AB18" s="554"/>
      <c r="AC18" s="428">
        <v>76.599999999999994</v>
      </c>
      <c r="AD18" s="429"/>
      <c r="AE18" s="429"/>
      <c r="AF18" s="429"/>
      <c r="AG18" s="514"/>
      <c r="AH18" s="428">
        <v>75</v>
      </c>
      <c r="AI18" s="429"/>
      <c r="AJ18" s="429"/>
      <c r="AK18" s="429"/>
      <c r="AL18" s="430"/>
      <c r="AM18" s="515"/>
      <c r="AN18" s="415"/>
      <c r="AO18" s="415"/>
      <c r="AP18" s="415"/>
      <c r="AQ18" s="415"/>
      <c r="AR18" s="415"/>
      <c r="AS18" s="415"/>
      <c r="AT18" s="416"/>
      <c r="AU18" s="516"/>
      <c r="AV18" s="517"/>
      <c r="AW18" s="517"/>
      <c r="AX18" s="517"/>
      <c r="AY18" s="472" t="s">
        <v>162</v>
      </c>
      <c r="AZ18" s="473"/>
      <c r="BA18" s="473"/>
      <c r="BB18" s="473"/>
      <c r="BC18" s="473"/>
      <c r="BD18" s="473"/>
      <c r="BE18" s="473"/>
      <c r="BF18" s="473"/>
      <c r="BG18" s="473"/>
      <c r="BH18" s="473"/>
      <c r="BI18" s="473"/>
      <c r="BJ18" s="473"/>
      <c r="BK18" s="473"/>
      <c r="BL18" s="473"/>
      <c r="BM18" s="474"/>
      <c r="BN18" s="458">
        <v>43489258</v>
      </c>
      <c r="BO18" s="459"/>
      <c r="BP18" s="459"/>
      <c r="BQ18" s="459"/>
      <c r="BR18" s="459"/>
      <c r="BS18" s="459"/>
      <c r="BT18" s="459"/>
      <c r="BU18" s="460"/>
      <c r="BV18" s="458">
        <v>42454154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163</v>
      </c>
      <c r="C19" s="509"/>
      <c r="D19" s="509"/>
      <c r="E19" s="510"/>
      <c r="F19" s="510"/>
      <c r="G19" s="510"/>
      <c r="H19" s="510"/>
      <c r="I19" s="510"/>
      <c r="J19" s="510"/>
      <c r="K19" s="510"/>
      <c r="L19" s="518">
        <v>3482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164</v>
      </c>
      <c r="AZ19" s="473"/>
      <c r="BA19" s="473"/>
      <c r="BB19" s="473"/>
      <c r="BC19" s="473"/>
      <c r="BD19" s="473"/>
      <c r="BE19" s="473"/>
      <c r="BF19" s="473"/>
      <c r="BG19" s="473"/>
      <c r="BH19" s="473"/>
      <c r="BI19" s="473"/>
      <c r="BJ19" s="473"/>
      <c r="BK19" s="473"/>
      <c r="BL19" s="473"/>
      <c r="BM19" s="474"/>
      <c r="BN19" s="458">
        <v>57318879</v>
      </c>
      <c r="BO19" s="459"/>
      <c r="BP19" s="459"/>
      <c r="BQ19" s="459"/>
      <c r="BR19" s="459"/>
      <c r="BS19" s="459"/>
      <c r="BT19" s="459"/>
      <c r="BU19" s="460"/>
      <c r="BV19" s="458">
        <v>53644604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165</v>
      </c>
      <c r="C20" s="509"/>
      <c r="D20" s="509"/>
      <c r="E20" s="510"/>
      <c r="F20" s="510"/>
      <c r="G20" s="510"/>
      <c r="H20" s="510"/>
      <c r="I20" s="510"/>
      <c r="J20" s="510"/>
      <c r="K20" s="510"/>
      <c r="L20" s="518">
        <v>97638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166</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167</v>
      </c>
      <c r="C22" s="435"/>
      <c r="D22" s="436"/>
      <c r="E22" s="443" t="s">
        <v>1</v>
      </c>
      <c r="F22" s="444"/>
      <c r="G22" s="444"/>
      <c r="H22" s="444"/>
      <c r="I22" s="444"/>
      <c r="J22" s="444"/>
      <c r="K22" s="445"/>
      <c r="L22" s="443" t="s">
        <v>168</v>
      </c>
      <c r="M22" s="444"/>
      <c r="N22" s="444"/>
      <c r="O22" s="444"/>
      <c r="P22" s="445"/>
      <c r="Q22" s="449" t="s">
        <v>169</v>
      </c>
      <c r="R22" s="450"/>
      <c r="S22" s="450"/>
      <c r="T22" s="450"/>
      <c r="U22" s="450"/>
      <c r="V22" s="451"/>
      <c r="W22" s="500" t="s">
        <v>170</v>
      </c>
      <c r="X22" s="435"/>
      <c r="Y22" s="436"/>
      <c r="Z22" s="443" t="s">
        <v>1</v>
      </c>
      <c r="AA22" s="444"/>
      <c r="AB22" s="444"/>
      <c r="AC22" s="444"/>
      <c r="AD22" s="444"/>
      <c r="AE22" s="444"/>
      <c r="AF22" s="444"/>
      <c r="AG22" s="445"/>
      <c r="AH22" s="461" t="s">
        <v>171</v>
      </c>
      <c r="AI22" s="444"/>
      <c r="AJ22" s="444"/>
      <c r="AK22" s="444"/>
      <c r="AL22" s="445"/>
      <c r="AM22" s="461" t="s">
        <v>172</v>
      </c>
      <c r="AN22" s="462"/>
      <c r="AO22" s="462"/>
      <c r="AP22" s="462"/>
      <c r="AQ22" s="462"/>
      <c r="AR22" s="463"/>
      <c r="AS22" s="449" t="s">
        <v>169</v>
      </c>
      <c r="AT22" s="450"/>
      <c r="AU22" s="450"/>
      <c r="AV22" s="450"/>
      <c r="AW22" s="450"/>
      <c r="AX22" s="467"/>
      <c r="AY22" s="484" t="s">
        <v>173</v>
      </c>
      <c r="AZ22" s="485"/>
      <c r="BA22" s="485"/>
      <c r="BB22" s="485"/>
      <c r="BC22" s="485"/>
      <c r="BD22" s="485"/>
      <c r="BE22" s="485"/>
      <c r="BF22" s="485"/>
      <c r="BG22" s="485"/>
      <c r="BH22" s="485"/>
      <c r="BI22" s="485"/>
      <c r="BJ22" s="485"/>
      <c r="BK22" s="485"/>
      <c r="BL22" s="485"/>
      <c r="BM22" s="486"/>
      <c r="BN22" s="487">
        <v>68288441</v>
      </c>
      <c r="BO22" s="488"/>
      <c r="BP22" s="488"/>
      <c r="BQ22" s="488"/>
      <c r="BR22" s="488"/>
      <c r="BS22" s="488"/>
      <c r="BT22" s="488"/>
      <c r="BU22" s="489"/>
      <c r="BV22" s="487">
        <v>68432986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174</v>
      </c>
      <c r="AZ23" s="473"/>
      <c r="BA23" s="473"/>
      <c r="BB23" s="473"/>
      <c r="BC23" s="473"/>
      <c r="BD23" s="473"/>
      <c r="BE23" s="473"/>
      <c r="BF23" s="473"/>
      <c r="BG23" s="473"/>
      <c r="BH23" s="473"/>
      <c r="BI23" s="473"/>
      <c r="BJ23" s="473"/>
      <c r="BK23" s="473"/>
      <c r="BL23" s="473"/>
      <c r="BM23" s="474"/>
      <c r="BN23" s="458">
        <v>48542638</v>
      </c>
      <c r="BO23" s="459"/>
      <c r="BP23" s="459"/>
      <c r="BQ23" s="459"/>
      <c r="BR23" s="459"/>
      <c r="BS23" s="459"/>
      <c r="BT23" s="459"/>
      <c r="BU23" s="460"/>
      <c r="BV23" s="458">
        <v>46587127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175</v>
      </c>
      <c r="F24" s="415"/>
      <c r="G24" s="415"/>
      <c r="H24" s="415"/>
      <c r="I24" s="415"/>
      <c r="J24" s="415"/>
      <c r="K24" s="416"/>
      <c r="L24" s="411">
        <v>1</v>
      </c>
      <c r="M24" s="412"/>
      <c r="N24" s="412"/>
      <c r="O24" s="412"/>
      <c r="P24" s="413"/>
      <c r="Q24" s="411">
        <v>9820</v>
      </c>
      <c r="R24" s="412"/>
      <c r="S24" s="412"/>
      <c r="T24" s="412"/>
      <c r="U24" s="412"/>
      <c r="V24" s="413"/>
      <c r="W24" s="501"/>
      <c r="X24" s="438"/>
      <c r="Y24" s="439"/>
      <c r="Z24" s="414" t="s">
        <v>176</v>
      </c>
      <c r="AA24" s="415"/>
      <c r="AB24" s="415"/>
      <c r="AC24" s="415"/>
      <c r="AD24" s="415"/>
      <c r="AE24" s="415"/>
      <c r="AF24" s="415"/>
      <c r="AG24" s="416"/>
      <c r="AH24" s="411">
        <v>1275</v>
      </c>
      <c r="AI24" s="412"/>
      <c r="AJ24" s="412"/>
      <c r="AK24" s="412"/>
      <c r="AL24" s="413"/>
      <c r="AM24" s="411">
        <v>3918075</v>
      </c>
      <c r="AN24" s="412"/>
      <c r="AO24" s="412"/>
      <c r="AP24" s="412"/>
      <c r="AQ24" s="412"/>
      <c r="AR24" s="413"/>
      <c r="AS24" s="411">
        <v>3073</v>
      </c>
      <c r="AT24" s="412"/>
      <c r="AU24" s="412"/>
      <c r="AV24" s="412"/>
      <c r="AW24" s="412"/>
      <c r="AX24" s="471"/>
      <c r="AY24" s="431" t="s">
        <v>177</v>
      </c>
      <c r="AZ24" s="432"/>
      <c r="BA24" s="432"/>
      <c r="BB24" s="432"/>
      <c r="BC24" s="432"/>
      <c r="BD24" s="432"/>
      <c r="BE24" s="432"/>
      <c r="BF24" s="432"/>
      <c r="BG24" s="432"/>
      <c r="BH24" s="432"/>
      <c r="BI24" s="432"/>
      <c r="BJ24" s="432"/>
      <c r="BK24" s="432"/>
      <c r="BL24" s="432"/>
      <c r="BM24" s="433"/>
      <c r="BN24" s="458">
        <v>29199490</v>
      </c>
      <c r="BO24" s="459"/>
      <c r="BP24" s="459"/>
      <c r="BQ24" s="459"/>
      <c r="BR24" s="459"/>
      <c r="BS24" s="459"/>
      <c r="BT24" s="459"/>
      <c r="BU24" s="460"/>
      <c r="BV24" s="458">
        <v>30735855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178</v>
      </c>
      <c r="F25" s="415"/>
      <c r="G25" s="415"/>
      <c r="H25" s="415"/>
      <c r="I25" s="415"/>
      <c r="J25" s="415"/>
      <c r="K25" s="416"/>
      <c r="L25" s="411">
        <v>2</v>
      </c>
      <c r="M25" s="412"/>
      <c r="N25" s="412"/>
      <c r="O25" s="412"/>
      <c r="P25" s="413"/>
      <c r="Q25" s="411">
        <v>8320</v>
      </c>
      <c r="R25" s="412"/>
      <c r="S25" s="412"/>
      <c r="T25" s="412"/>
      <c r="U25" s="412"/>
      <c r="V25" s="413"/>
      <c r="W25" s="501"/>
      <c r="X25" s="438"/>
      <c r="Y25" s="439"/>
      <c r="Z25" s="414" t="s">
        <v>179</v>
      </c>
      <c r="AA25" s="415"/>
      <c r="AB25" s="415"/>
      <c r="AC25" s="415"/>
      <c r="AD25" s="415"/>
      <c r="AE25" s="415"/>
      <c r="AF25" s="415"/>
      <c r="AG25" s="416"/>
      <c r="AH25" s="411">
        <v>280</v>
      </c>
      <c r="AI25" s="412"/>
      <c r="AJ25" s="412"/>
      <c r="AK25" s="412"/>
      <c r="AL25" s="413"/>
      <c r="AM25" s="411">
        <v>833000</v>
      </c>
      <c r="AN25" s="412"/>
      <c r="AO25" s="412"/>
      <c r="AP25" s="412"/>
      <c r="AQ25" s="412"/>
      <c r="AR25" s="413"/>
      <c r="AS25" s="411">
        <v>2975</v>
      </c>
      <c r="AT25" s="412"/>
      <c r="AU25" s="412"/>
      <c r="AV25" s="412"/>
      <c r="AW25" s="412"/>
      <c r="AX25" s="471"/>
      <c r="AY25" s="484" t="s">
        <v>180</v>
      </c>
      <c r="AZ25" s="485"/>
      <c r="BA25" s="485"/>
      <c r="BB25" s="485"/>
      <c r="BC25" s="485"/>
      <c r="BD25" s="485"/>
      <c r="BE25" s="485"/>
      <c r="BF25" s="485"/>
      <c r="BG25" s="485"/>
      <c r="BH25" s="485"/>
      <c r="BI25" s="485"/>
      <c r="BJ25" s="485"/>
      <c r="BK25" s="485"/>
      <c r="BL25" s="485"/>
      <c r="BM25" s="486"/>
      <c r="BN25" s="487">
        <v>30024146</v>
      </c>
      <c r="BO25" s="488"/>
      <c r="BP25" s="488"/>
      <c r="BQ25" s="488"/>
      <c r="BR25" s="488"/>
      <c r="BS25" s="488"/>
      <c r="BT25" s="488"/>
      <c r="BU25" s="489"/>
      <c r="BV25" s="487">
        <v>36756856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181</v>
      </c>
      <c r="F26" s="415"/>
      <c r="G26" s="415"/>
      <c r="H26" s="415"/>
      <c r="I26" s="415"/>
      <c r="J26" s="415"/>
      <c r="K26" s="416"/>
      <c r="L26" s="411">
        <v>1</v>
      </c>
      <c r="M26" s="412"/>
      <c r="N26" s="412"/>
      <c r="O26" s="412"/>
      <c r="P26" s="413"/>
      <c r="Q26" s="411">
        <v>7610</v>
      </c>
      <c r="R26" s="412"/>
      <c r="S26" s="412"/>
      <c r="T26" s="412"/>
      <c r="U26" s="412"/>
      <c r="V26" s="413"/>
      <c r="W26" s="501"/>
      <c r="X26" s="438"/>
      <c r="Y26" s="439"/>
      <c r="Z26" s="414" t="s">
        <v>182</v>
      </c>
      <c r="AA26" s="469"/>
      <c r="AB26" s="469"/>
      <c r="AC26" s="469"/>
      <c r="AD26" s="469"/>
      <c r="AE26" s="469"/>
      <c r="AF26" s="469"/>
      <c r="AG26" s="470"/>
      <c r="AH26" s="411">
        <v>5</v>
      </c>
      <c r="AI26" s="412"/>
      <c r="AJ26" s="412"/>
      <c r="AK26" s="412"/>
      <c r="AL26" s="413"/>
      <c r="AM26" s="411">
        <v>16300</v>
      </c>
      <c r="AN26" s="412"/>
      <c r="AO26" s="412"/>
      <c r="AP26" s="412"/>
      <c r="AQ26" s="412"/>
      <c r="AR26" s="413"/>
      <c r="AS26" s="411">
        <v>3260</v>
      </c>
      <c r="AT26" s="412"/>
      <c r="AU26" s="412"/>
      <c r="AV26" s="412"/>
      <c r="AW26" s="412"/>
      <c r="AX26" s="471"/>
      <c r="AY26" s="498" t="s">
        <v>183</v>
      </c>
      <c r="AZ26" s="418"/>
      <c r="BA26" s="418"/>
      <c r="BB26" s="418"/>
      <c r="BC26" s="418"/>
      <c r="BD26" s="418"/>
      <c r="BE26" s="418"/>
      <c r="BF26" s="418"/>
      <c r="BG26" s="418"/>
      <c r="BH26" s="418"/>
      <c r="BI26" s="418"/>
      <c r="BJ26" s="418"/>
      <c r="BK26" s="418"/>
      <c r="BL26" s="418"/>
      <c r="BM26" s="499"/>
      <c r="BN26" s="458">
        <v>50000</v>
      </c>
      <c r="BO26" s="459"/>
      <c r="BP26" s="459"/>
      <c r="BQ26" s="459"/>
      <c r="BR26" s="459"/>
      <c r="BS26" s="459"/>
      <c r="BT26" s="459"/>
      <c r="BU26" s="460"/>
      <c r="BV26" s="458">
        <v>50000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184</v>
      </c>
      <c r="F27" s="415"/>
      <c r="G27" s="415"/>
      <c r="H27" s="415"/>
      <c r="I27" s="415"/>
      <c r="J27" s="415"/>
      <c r="K27" s="416"/>
      <c r="L27" s="411">
        <v>1</v>
      </c>
      <c r="M27" s="412"/>
      <c r="N27" s="412"/>
      <c r="O27" s="412"/>
      <c r="P27" s="413"/>
      <c r="Q27" s="411">
        <v>5370</v>
      </c>
      <c r="R27" s="412"/>
      <c r="S27" s="412"/>
      <c r="T27" s="412"/>
      <c r="U27" s="412"/>
      <c r="V27" s="413"/>
      <c r="W27" s="501"/>
      <c r="X27" s="438"/>
      <c r="Y27" s="439"/>
      <c r="Z27" s="414" t="s">
        <v>185</v>
      </c>
      <c r="AA27" s="415"/>
      <c r="AB27" s="415"/>
      <c r="AC27" s="415"/>
      <c r="AD27" s="415"/>
      <c r="AE27" s="415"/>
      <c r="AF27" s="415"/>
      <c r="AG27" s="416"/>
      <c r="AH27" s="411">
        <v>33</v>
      </c>
      <c r="AI27" s="412"/>
      <c r="AJ27" s="412"/>
      <c r="AK27" s="412"/>
      <c r="AL27" s="413"/>
      <c r="AM27" s="411">
        <v>131685</v>
      </c>
      <c r="AN27" s="412"/>
      <c r="AO27" s="412"/>
      <c r="AP27" s="412"/>
      <c r="AQ27" s="412"/>
      <c r="AR27" s="413"/>
      <c r="AS27" s="411">
        <v>3990</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t="s">
        <v>133</v>
      </c>
      <c r="BO27" s="493"/>
      <c r="BP27" s="493"/>
      <c r="BQ27" s="493"/>
      <c r="BR27" s="493"/>
      <c r="BS27" s="493"/>
      <c r="BT27" s="493"/>
      <c r="BU27" s="494"/>
      <c r="BV27" s="492" t="s">
        <v>187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188</v>
      </c>
      <c r="F28" s="415"/>
      <c r="G28" s="415"/>
      <c r="H28" s="415"/>
      <c r="I28" s="415"/>
      <c r="J28" s="415"/>
      <c r="K28" s="416"/>
      <c r="L28" s="411">
        <v>1</v>
      </c>
      <c r="M28" s="412"/>
      <c r="N28" s="412"/>
      <c r="O28" s="412"/>
      <c r="P28" s="413"/>
      <c r="Q28" s="411">
        <v>4780</v>
      </c>
      <c r="R28" s="412"/>
      <c r="S28" s="412"/>
      <c r="T28" s="412"/>
      <c r="U28" s="412"/>
      <c r="V28" s="413"/>
      <c r="W28" s="501"/>
      <c r="X28" s="438"/>
      <c r="Y28" s="439"/>
      <c r="Z28" s="414" t="s">
        <v>189</v>
      </c>
      <c r="AA28" s="415"/>
      <c r="AB28" s="415"/>
      <c r="AC28" s="415"/>
      <c r="AD28" s="415"/>
      <c r="AE28" s="415"/>
      <c r="AF28" s="415"/>
      <c r="AG28" s="416"/>
      <c r="AH28" s="411" t="s">
        <v>187</v>
      </c>
      <c r="AI28" s="412"/>
      <c r="AJ28" s="412"/>
      <c r="AK28" s="412"/>
      <c r="AL28" s="413"/>
      <c r="AM28" s="411" t="s">
        <v>133</v>
      </c>
      <c r="AN28" s="412"/>
      <c r="AO28" s="412"/>
      <c r="AP28" s="412"/>
      <c r="AQ28" s="412"/>
      <c r="AR28" s="413"/>
      <c r="AS28" s="411" t="s">
        <v>133</v>
      </c>
      <c r="AT28" s="412"/>
      <c r="AU28" s="412"/>
      <c r="AV28" s="412"/>
      <c r="AW28" s="412"/>
      <c r="AX28" s="471"/>
      <c r="AY28" s="475" t="s">
        <v>190</v>
      </c>
      <c r="AZ28" s="476"/>
      <c r="BA28" s="476"/>
      <c r="BB28" s="477"/>
      <c r="BC28" s="484" t="s">
        <v>48</v>
      </c>
      <c r="BD28" s="485"/>
      <c r="BE28" s="485"/>
      <c r="BF28" s="485"/>
      <c r="BG28" s="485"/>
      <c r="BH28" s="485"/>
      <c r="BI28" s="485"/>
      <c r="BJ28" s="485"/>
      <c r="BK28" s="485"/>
      <c r="BL28" s="485"/>
      <c r="BM28" s="486"/>
      <c r="BN28" s="487">
        <v>5136148</v>
      </c>
      <c r="BO28" s="488"/>
      <c r="BP28" s="488"/>
      <c r="BQ28" s="488"/>
      <c r="BR28" s="488"/>
      <c r="BS28" s="488"/>
      <c r="BT28" s="488"/>
      <c r="BU28" s="489"/>
      <c r="BV28" s="487">
        <v>3261997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191</v>
      </c>
      <c r="F29" s="415"/>
      <c r="G29" s="415"/>
      <c r="H29" s="415"/>
      <c r="I29" s="415"/>
      <c r="J29" s="415"/>
      <c r="K29" s="416"/>
      <c r="L29" s="411">
        <v>30</v>
      </c>
      <c r="M29" s="412"/>
      <c r="N29" s="412"/>
      <c r="O29" s="412"/>
      <c r="P29" s="413"/>
      <c r="Q29" s="411">
        <v>4500</v>
      </c>
      <c r="R29" s="412"/>
      <c r="S29" s="412"/>
      <c r="T29" s="412"/>
      <c r="U29" s="412"/>
      <c r="V29" s="413"/>
      <c r="W29" s="502"/>
      <c r="X29" s="503"/>
      <c r="Y29" s="504"/>
      <c r="Z29" s="414" t="s">
        <v>192</v>
      </c>
      <c r="AA29" s="415"/>
      <c r="AB29" s="415"/>
      <c r="AC29" s="415"/>
      <c r="AD29" s="415"/>
      <c r="AE29" s="415"/>
      <c r="AF29" s="415"/>
      <c r="AG29" s="416"/>
      <c r="AH29" s="411">
        <v>1308</v>
      </c>
      <c r="AI29" s="412"/>
      <c r="AJ29" s="412"/>
      <c r="AK29" s="412"/>
      <c r="AL29" s="413"/>
      <c r="AM29" s="411">
        <v>4049760</v>
      </c>
      <c r="AN29" s="412"/>
      <c r="AO29" s="412"/>
      <c r="AP29" s="412"/>
      <c r="AQ29" s="412"/>
      <c r="AR29" s="413"/>
      <c r="AS29" s="411">
        <v>3096</v>
      </c>
      <c r="AT29" s="412"/>
      <c r="AU29" s="412"/>
      <c r="AV29" s="412"/>
      <c r="AW29" s="412"/>
      <c r="AX29" s="471"/>
      <c r="AY29" s="478"/>
      <c r="AZ29" s="479"/>
      <c r="BA29" s="479"/>
      <c r="BB29" s="480"/>
      <c r="BC29" s="472" t="s">
        <v>193</v>
      </c>
      <c r="BD29" s="473"/>
      <c r="BE29" s="473"/>
      <c r="BF29" s="473"/>
      <c r="BG29" s="473"/>
      <c r="BH29" s="473"/>
      <c r="BI29" s="473"/>
      <c r="BJ29" s="473"/>
      <c r="BK29" s="473"/>
      <c r="BL29" s="473"/>
      <c r="BM29" s="474"/>
      <c r="BN29" s="458">
        <v>1202094</v>
      </c>
      <c r="BO29" s="459"/>
      <c r="BP29" s="459"/>
      <c r="BQ29" s="459"/>
      <c r="BR29" s="459"/>
      <c r="BS29" s="459"/>
      <c r="BT29" s="459"/>
      <c r="BU29" s="460"/>
      <c r="BV29" s="458">
        <v>26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194</v>
      </c>
      <c r="X30" s="426"/>
      <c r="Y30" s="426"/>
      <c r="Z30" s="426"/>
      <c r="AA30" s="426"/>
      <c r="AB30" s="426"/>
      <c r="AC30" s="426"/>
      <c r="AD30" s="426"/>
      <c r="AE30" s="426"/>
      <c r="AF30" s="426"/>
      <c r="AG30" s="427"/>
      <c r="AH30" s="428">
        <v>99.3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6173952</v>
      </c>
      <c r="BO30" s="493"/>
      <c r="BP30" s="493"/>
      <c r="BQ30" s="493"/>
      <c r="BR30" s="493"/>
      <c r="BS30" s="493"/>
      <c r="BT30" s="493"/>
      <c r="BU30" s="494"/>
      <c r="BV30" s="492">
        <v>6618495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195</v>
      </c>
      <c r="D32" s="417"/>
      <c r="E32" s="417"/>
      <c r="F32" s="417"/>
      <c r="G32" s="417"/>
      <c r="H32" s="417"/>
      <c r="I32" s="417"/>
      <c r="J32" s="417"/>
      <c r="K32" s="417"/>
      <c r="L32" s="417"/>
      <c r="M32" s="417"/>
      <c r="N32" s="417"/>
      <c r="O32" s="417"/>
      <c r="P32" s="417"/>
      <c r="Q32" s="417"/>
      <c r="R32" s="417"/>
      <c r="S32" s="417"/>
      <c r="U32" s="418" t="s">
        <v>196</v>
      </c>
      <c r="V32" s="418"/>
      <c r="W32" s="418"/>
      <c r="X32" s="418"/>
      <c r="Y32" s="418"/>
      <c r="Z32" s="418"/>
      <c r="AA32" s="418"/>
      <c r="AB32" s="418"/>
      <c r="AC32" s="418"/>
      <c r="AD32" s="418"/>
      <c r="AE32" s="418"/>
      <c r="AF32" s="418"/>
      <c r="AG32" s="418"/>
      <c r="AH32" s="418"/>
      <c r="AI32" s="418"/>
      <c r="AJ32" s="418"/>
      <c r="AK32" s="418"/>
      <c r="AM32" s="418" t="s">
        <v>197</v>
      </c>
      <c r="AN32" s="418"/>
      <c r="AO32" s="418"/>
      <c r="AP32" s="418"/>
      <c r="AQ32" s="418"/>
      <c r="AR32" s="418"/>
      <c r="AS32" s="418"/>
      <c r="AT32" s="418"/>
      <c r="AU32" s="418"/>
      <c r="AV32" s="418"/>
      <c r="AW32" s="418"/>
      <c r="AX32" s="418"/>
      <c r="AY32" s="418"/>
      <c r="AZ32" s="418"/>
      <c r="BA32" s="418"/>
      <c r="BB32" s="418"/>
      <c r="BC32" s="418"/>
      <c r="BE32" s="418" t="s">
        <v>198</v>
      </c>
      <c r="BF32" s="418"/>
      <c r="BG32" s="418"/>
      <c r="BH32" s="418"/>
      <c r="BI32" s="418"/>
      <c r="BJ32" s="418"/>
      <c r="BK32" s="418"/>
      <c r="BL32" s="418"/>
      <c r="BM32" s="418"/>
      <c r="BN32" s="418"/>
      <c r="BO32" s="418"/>
      <c r="BP32" s="418"/>
      <c r="BQ32" s="418"/>
      <c r="BR32" s="418"/>
      <c r="BS32" s="418"/>
      <c r="BT32" s="418"/>
      <c r="BU32" s="418"/>
      <c r="BW32" s="418" t="s">
        <v>199</v>
      </c>
      <c r="BX32" s="418"/>
      <c r="BY32" s="418"/>
      <c r="BZ32" s="418"/>
      <c r="CA32" s="418"/>
      <c r="CB32" s="418"/>
      <c r="CC32" s="418"/>
      <c r="CD32" s="418"/>
      <c r="CE32" s="418"/>
      <c r="CF32" s="418"/>
      <c r="CG32" s="418"/>
      <c r="CH32" s="418"/>
      <c r="CI32" s="418"/>
      <c r="CJ32" s="418"/>
      <c r="CK32" s="418"/>
      <c r="CL32" s="418"/>
      <c r="CM32" s="418"/>
      <c r="CO32" s="418" t="s">
        <v>200</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201</v>
      </c>
      <c r="D33" s="410"/>
      <c r="E33" s="409" t="s">
        <v>202</v>
      </c>
      <c r="F33" s="409"/>
      <c r="G33" s="409"/>
      <c r="H33" s="409"/>
      <c r="I33" s="409"/>
      <c r="J33" s="409"/>
      <c r="K33" s="409"/>
      <c r="L33" s="409"/>
      <c r="M33" s="409"/>
      <c r="N33" s="409"/>
      <c r="O33" s="409"/>
      <c r="P33" s="409"/>
      <c r="Q33" s="409"/>
      <c r="R33" s="409"/>
      <c r="S33" s="409"/>
      <c r="T33" s="203"/>
      <c r="U33" s="410" t="s">
        <v>201</v>
      </c>
      <c r="V33" s="410"/>
      <c r="W33" s="409" t="s">
        <v>203</v>
      </c>
      <c r="X33" s="409"/>
      <c r="Y33" s="409"/>
      <c r="Z33" s="409"/>
      <c r="AA33" s="409"/>
      <c r="AB33" s="409"/>
      <c r="AC33" s="409"/>
      <c r="AD33" s="409"/>
      <c r="AE33" s="409"/>
      <c r="AF33" s="409"/>
      <c r="AG33" s="409"/>
      <c r="AH33" s="409"/>
      <c r="AI33" s="409"/>
      <c r="AJ33" s="409"/>
      <c r="AK33" s="409"/>
      <c r="AL33" s="203"/>
      <c r="AM33" s="410" t="s">
        <v>201</v>
      </c>
      <c r="AN33" s="410"/>
      <c r="AO33" s="409" t="s">
        <v>204</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201</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IF('各会計、関係団体の財政状況及び健全化判断比率'!B34="","",'各会計、関係団体の財政状況及び健全化判断比率'!B34)</f>
        <v>西金野井第二土地区画整理事業特別会計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埼葛斎場組合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春日部市土地開発公社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看護専門学校特別会計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利根川栗橋流域水防事務組合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f t="shared" si="0"/>
        <v>8</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江戸川水防事務組合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埼玉県後期高齢者医療広域連合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埼玉県後期高齢者医療広域連合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埼玉県市町村総合事務組合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埼玉県市町村総合事務組合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彩の国さいたま人づくり広域連合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埼玉県都市競艇組合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qZHiKbsYKgSpc/3So+ip/V/buV8jzyC/lk/eXDKiMtHId5Y5Uye5eOFSAwIfJLEN5koo33z7XzPgbhvURZk1lQ==" saltValue="mmBAy769Tf8msmQMmYO+p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SheetLayoutView="100" workbookViewId="0">
      <selection activeCell="K38" sqref="K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4" t="s">
        <v>578</v>
      </c>
      <c r="D34" s="1214"/>
      <c r="E34" s="1215"/>
      <c r="F34" s="32">
        <v>5.18</v>
      </c>
      <c r="G34" s="33">
        <v>5.66</v>
      </c>
      <c r="H34" s="33">
        <v>6.23</v>
      </c>
      <c r="I34" s="33">
        <v>7.18</v>
      </c>
      <c r="J34" s="34">
        <v>10.45</v>
      </c>
      <c r="K34" s="22"/>
      <c r="L34" s="22"/>
      <c r="M34" s="22"/>
      <c r="N34" s="22"/>
      <c r="O34" s="22"/>
      <c r="P34" s="22"/>
    </row>
    <row r="35" spans="1:16" ht="39" customHeight="1" x14ac:dyDescent="0.15">
      <c r="A35" s="22"/>
      <c r="B35" s="35"/>
      <c r="C35" s="1208" t="s">
        <v>579</v>
      </c>
      <c r="D35" s="1209"/>
      <c r="E35" s="1210"/>
      <c r="F35" s="36">
        <v>10.23</v>
      </c>
      <c r="G35" s="37">
        <v>9.2799999999999994</v>
      </c>
      <c r="H35" s="37">
        <v>8.57</v>
      </c>
      <c r="I35" s="37">
        <v>8.15</v>
      </c>
      <c r="J35" s="38">
        <v>7.73</v>
      </c>
      <c r="K35" s="22"/>
      <c r="L35" s="22"/>
      <c r="M35" s="22"/>
      <c r="N35" s="22"/>
      <c r="O35" s="22"/>
      <c r="P35" s="22"/>
    </row>
    <row r="36" spans="1:16" ht="39" customHeight="1" x14ac:dyDescent="0.15">
      <c r="A36" s="22"/>
      <c r="B36" s="35"/>
      <c r="C36" s="1208" t="s">
        <v>580</v>
      </c>
      <c r="D36" s="1209"/>
      <c r="E36" s="1210"/>
      <c r="F36" s="36">
        <v>1.44</v>
      </c>
      <c r="G36" s="37">
        <v>1.53</v>
      </c>
      <c r="H36" s="37">
        <v>1.25</v>
      </c>
      <c r="I36" s="37">
        <v>0.96</v>
      </c>
      <c r="J36" s="38">
        <v>3.27</v>
      </c>
      <c r="K36" s="22"/>
      <c r="L36" s="22"/>
      <c r="M36" s="22"/>
      <c r="N36" s="22"/>
      <c r="O36" s="22"/>
      <c r="P36" s="22"/>
    </row>
    <row r="37" spans="1:16" ht="39" customHeight="1" x14ac:dyDescent="0.15">
      <c r="A37" s="22"/>
      <c r="B37" s="35"/>
      <c r="C37" s="1208" t="s">
        <v>581</v>
      </c>
      <c r="D37" s="1209"/>
      <c r="E37" s="1210"/>
      <c r="F37" s="36">
        <v>1.74</v>
      </c>
      <c r="G37" s="37">
        <v>1.56</v>
      </c>
      <c r="H37" s="37">
        <v>1.73</v>
      </c>
      <c r="I37" s="37">
        <v>1.61</v>
      </c>
      <c r="J37" s="38">
        <v>2.2599999999999998</v>
      </c>
      <c r="K37" s="22"/>
      <c r="L37" s="22"/>
      <c r="M37" s="22"/>
      <c r="N37" s="22"/>
      <c r="O37" s="22"/>
      <c r="P37" s="22"/>
    </row>
    <row r="38" spans="1:16" ht="39" customHeight="1" x14ac:dyDescent="0.15">
      <c r="A38" s="22"/>
      <c r="B38" s="35"/>
      <c r="C38" s="1208" t="s">
        <v>582</v>
      </c>
      <c r="D38" s="1209"/>
      <c r="E38" s="1210"/>
      <c r="F38" s="36">
        <v>2.9</v>
      </c>
      <c r="G38" s="37">
        <v>2.2599999999999998</v>
      </c>
      <c r="H38" s="37">
        <v>1.77</v>
      </c>
      <c r="I38" s="37">
        <v>1.7</v>
      </c>
      <c r="J38" s="38">
        <v>1.86</v>
      </c>
      <c r="K38" s="22"/>
      <c r="L38" s="22"/>
      <c r="M38" s="22"/>
      <c r="N38" s="22"/>
      <c r="O38" s="22"/>
      <c r="P38" s="22"/>
    </row>
    <row r="39" spans="1:16" ht="39" customHeight="1" x14ac:dyDescent="0.15">
      <c r="A39" s="22"/>
      <c r="B39" s="35"/>
      <c r="C39" s="1208" t="s">
        <v>583</v>
      </c>
      <c r="D39" s="1209"/>
      <c r="E39" s="1210"/>
      <c r="F39" s="36">
        <v>3.31</v>
      </c>
      <c r="G39" s="37">
        <v>1.56</v>
      </c>
      <c r="H39" s="37">
        <v>1.1499999999999999</v>
      </c>
      <c r="I39" s="37">
        <v>1.52</v>
      </c>
      <c r="J39" s="38">
        <v>0.71</v>
      </c>
      <c r="K39" s="22"/>
      <c r="L39" s="22"/>
      <c r="M39" s="22"/>
      <c r="N39" s="22"/>
      <c r="O39" s="22"/>
      <c r="P39" s="22"/>
    </row>
    <row r="40" spans="1:16" ht="39" customHeight="1" x14ac:dyDescent="0.15">
      <c r="A40" s="22"/>
      <c r="B40" s="35"/>
      <c r="C40" s="1208" t="s">
        <v>584</v>
      </c>
      <c r="D40" s="1209"/>
      <c r="E40" s="1210"/>
      <c r="F40" s="36">
        <v>0.05</v>
      </c>
      <c r="G40" s="37">
        <v>0.05</v>
      </c>
      <c r="H40" s="37">
        <v>0.04</v>
      </c>
      <c r="I40" s="37">
        <v>0.05</v>
      </c>
      <c r="J40" s="38">
        <v>0.04</v>
      </c>
      <c r="K40" s="22"/>
      <c r="L40" s="22"/>
      <c r="M40" s="22"/>
      <c r="N40" s="22"/>
      <c r="O40" s="22"/>
      <c r="P40" s="22"/>
    </row>
    <row r="41" spans="1:16" ht="39" customHeight="1" x14ac:dyDescent="0.15">
      <c r="A41" s="22"/>
      <c r="B41" s="35"/>
      <c r="C41" s="1208" t="s">
        <v>585</v>
      </c>
      <c r="D41" s="1209"/>
      <c r="E41" s="1210"/>
      <c r="F41" s="36">
        <v>0</v>
      </c>
      <c r="G41" s="37">
        <v>0</v>
      </c>
      <c r="H41" s="37">
        <v>0.01</v>
      </c>
      <c r="I41" s="37">
        <v>0.01</v>
      </c>
      <c r="J41" s="38">
        <v>0</v>
      </c>
      <c r="K41" s="22"/>
      <c r="L41" s="22"/>
      <c r="M41" s="22"/>
      <c r="N41" s="22"/>
      <c r="O41" s="22"/>
      <c r="P41" s="22"/>
    </row>
    <row r="42" spans="1:16" ht="39" customHeight="1" x14ac:dyDescent="0.15">
      <c r="A42" s="22"/>
      <c r="B42" s="39"/>
      <c r="C42" s="1208" t="s">
        <v>586</v>
      </c>
      <c r="D42" s="1209"/>
      <c r="E42" s="1210"/>
      <c r="F42" s="36" t="s">
        <v>531</v>
      </c>
      <c r="G42" s="37" t="s">
        <v>531</v>
      </c>
      <c r="H42" s="37" t="s">
        <v>531</v>
      </c>
      <c r="I42" s="37" t="s">
        <v>531</v>
      </c>
      <c r="J42" s="38" t="s">
        <v>531</v>
      </c>
      <c r="K42" s="22"/>
      <c r="L42" s="22"/>
      <c r="M42" s="22"/>
      <c r="N42" s="22"/>
      <c r="O42" s="22"/>
      <c r="P42" s="22"/>
    </row>
    <row r="43" spans="1:16" ht="39" customHeight="1" thickBot="1" x14ac:dyDescent="0.2">
      <c r="A43" s="22"/>
      <c r="B43" s="40"/>
      <c r="C43" s="1211" t="s">
        <v>587</v>
      </c>
      <c r="D43" s="1212"/>
      <c r="E43" s="121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QlK6flNX/uPSkfsOrD0ji0ocpB89/A5sXEubsI24J4FG8SLf7I+T9q1AOdtr0t5xvJwSNGJNEEZb8pBISbOmw==" saltValue="v+0H5/bVLOmArb5boerc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6686</v>
      </c>
      <c r="L45" s="60">
        <v>5730</v>
      </c>
      <c r="M45" s="60">
        <v>7154</v>
      </c>
      <c r="N45" s="60">
        <v>7068</v>
      </c>
      <c r="O45" s="61">
        <v>7070</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531</v>
      </c>
      <c r="L46" s="64" t="s">
        <v>531</v>
      </c>
      <c r="M46" s="64" t="s">
        <v>531</v>
      </c>
      <c r="N46" s="64" t="s">
        <v>531</v>
      </c>
      <c r="O46" s="65" t="s">
        <v>531</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531</v>
      </c>
      <c r="L47" s="64" t="s">
        <v>531</v>
      </c>
      <c r="M47" s="64" t="s">
        <v>531</v>
      </c>
      <c r="N47" s="64" t="s">
        <v>531</v>
      </c>
      <c r="O47" s="65" t="s">
        <v>531</v>
      </c>
      <c r="P47" s="48"/>
      <c r="Q47" s="48"/>
      <c r="R47" s="48"/>
      <c r="S47" s="48"/>
      <c r="T47" s="48"/>
      <c r="U47" s="48"/>
    </row>
    <row r="48" spans="1:21" ht="30.75" customHeight="1" x14ac:dyDescent="0.15">
      <c r="A48" s="48"/>
      <c r="B48" s="1236"/>
      <c r="C48" s="1237"/>
      <c r="D48" s="62"/>
      <c r="E48" s="1218" t="s">
        <v>15</v>
      </c>
      <c r="F48" s="1218"/>
      <c r="G48" s="1218"/>
      <c r="H48" s="1218"/>
      <c r="I48" s="1218"/>
      <c r="J48" s="1219"/>
      <c r="K48" s="63">
        <v>1565</v>
      </c>
      <c r="L48" s="64">
        <v>2240</v>
      </c>
      <c r="M48" s="64">
        <v>1426</v>
      </c>
      <c r="N48" s="64">
        <v>1505</v>
      </c>
      <c r="O48" s="65">
        <v>1318</v>
      </c>
      <c r="P48" s="48"/>
      <c r="Q48" s="48"/>
      <c r="R48" s="48"/>
      <c r="S48" s="48"/>
      <c r="T48" s="48"/>
      <c r="U48" s="48"/>
    </row>
    <row r="49" spans="1:21" ht="30.75" customHeight="1" x14ac:dyDescent="0.15">
      <c r="A49" s="48"/>
      <c r="B49" s="1236"/>
      <c r="C49" s="1237"/>
      <c r="D49" s="62"/>
      <c r="E49" s="1218" t="s">
        <v>16</v>
      </c>
      <c r="F49" s="1218"/>
      <c r="G49" s="1218"/>
      <c r="H49" s="1218"/>
      <c r="I49" s="1218"/>
      <c r="J49" s="1219"/>
      <c r="K49" s="63">
        <v>112</v>
      </c>
      <c r="L49" s="64">
        <v>112</v>
      </c>
      <c r="M49" s="64">
        <v>63</v>
      </c>
      <c r="N49" s="64">
        <v>43</v>
      </c>
      <c r="O49" s="65">
        <v>39</v>
      </c>
      <c r="P49" s="48"/>
      <c r="Q49" s="48"/>
      <c r="R49" s="48"/>
      <c r="S49" s="48"/>
      <c r="T49" s="48"/>
      <c r="U49" s="48"/>
    </row>
    <row r="50" spans="1:21" ht="30.75" customHeight="1" x14ac:dyDescent="0.15">
      <c r="A50" s="48"/>
      <c r="B50" s="1236"/>
      <c r="C50" s="1237"/>
      <c r="D50" s="62"/>
      <c r="E50" s="1218" t="s">
        <v>17</v>
      </c>
      <c r="F50" s="1218"/>
      <c r="G50" s="1218"/>
      <c r="H50" s="1218"/>
      <c r="I50" s="1218"/>
      <c r="J50" s="1219"/>
      <c r="K50" s="63">
        <v>495</v>
      </c>
      <c r="L50" s="64">
        <v>547</v>
      </c>
      <c r="M50" s="64">
        <v>522</v>
      </c>
      <c r="N50" s="64">
        <v>300</v>
      </c>
      <c r="O50" s="65">
        <v>517</v>
      </c>
      <c r="P50" s="48"/>
      <c r="Q50" s="48"/>
      <c r="R50" s="48"/>
      <c r="S50" s="48"/>
      <c r="T50" s="48"/>
      <c r="U50" s="48"/>
    </row>
    <row r="51" spans="1:21" ht="30.75" customHeight="1" x14ac:dyDescent="0.15">
      <c r="A51" s="48"/>
      <c r="B51" s="1238"/>
      <c r="C51" s="1239"/>
      <c r="D51" s="66"/>
      <c r="E51" s="1218" t="s">
        <v>18</v>
      </c>
      <c r="F51" s="1218"/>
      <c r="G51" s="1218"/>
      <c r="H51" s="1218"/>
      <c r="I51" s="1218"/>
      <c r="J51" s="1219"/>
      <c r="K51" s="63" t="s">
        <v>531</v>
      </c>
      <c r="L51" s="64" t="s">
        <v>531</v>
      </c>
      <c r="M51" s="64" t="s">
        <v>531</v>
      </c>
      <c r="N51" s="64" t="s">
        <v>531</v>
      </c>
      <c r="O51" s="65" t="s">
        <v>531</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7316</v>
      </c>
      <c r="L52" s="64">
        <v>7563</v>
      </c>
      <c r="M52" s="64">
        <v>7720</v>
      </c>
      <c r="N52" s="64">
        <v>7866</v>
      </c>
      <c r="O52" s="65">
        <v>7862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1542</v>
      </c>
      <c r="L53" s="69">
        <v>1066</v>
      </c>
      <c r="M53" s="69">
        <v>1445</v>
      </c>
      <c r="N53" s="69">
        <v>1050</v>
      </c>
      <c r="O53" s="70">
        <v>1082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4" t="s">
        <v>25</v>
      </c>
      <c r="C57" s="1225"/>
      <c r="D57" s="1228" t="s">
        <v>26</v>
      </c>
      <c r="E57" s="1229"/>
      <c r="F57" s="1229"/>
      <c r="G57" s="1229"/>
      <c r="H57" s="1229"/>
      <c r="I57" s="1229"/>
      <c r="J57" s="1230"/>
      <c r="K57" s="83"/>
      <c r="L57" s="84"/>
      <c r="M57" s="84"/>
      <c r="N57" s="84"/>
      <c r="O57" s="85"/>
    </row>
    <row r="58" spans="1:21" ht="31.5" customHeight="1" thickBot="1" x14ac:dyDescent="0.2">
      <c r="B58" s="1226"/>
      <c r="C58" s="1227"/>
      <c r="D58" s="1231" t="s">
        <v>27</v>
      </c>
      <c r="E58" s="1232"/>
      <c r="F58" s="1232"/>
      <c r="G58" s="1232"/>
      <c r="H58" s="1232"/>
      <c r="I58" s="1232"/>
      <c r="J58" s="123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pg1ckWV0xLrOunoUKxNovsbLpyseRIz1TX9WGFeI4s9dDSCtTyXIPix+QL6LzeIL2IzlQ4FIwyRR6JflIvaSg==" saltValue="a0HZ7BYzhp+rqFdd3Oj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54" t="s">
        <v>30</v>
      </c>
      <c r="C41" s="1255"/>
      <c r="D41" s="102"/>
      <c r="E41" s="1256" t="s">
        <v>31</v>
      </c>
      <c r="F41" s="1256"/>
      <c r="G41" s="1256"/>
      <c r="H41" s="1257"/>
      <c r="I41" s="358">
        <v>70388</v>
      </c>
      <c r="J41" s="359">
        <v>69967</v>
      </c>
      <c r="K41" s="359">
        <v>67903</v>
      </c>
      <c r="L41" s="359">
        <v>68214</v>
      </c>
      <c r="M41" s="360">
        <v>68128</v>
      </c>
    </row>
    <row r="42" spans="2:13" ht="27.75" customHeight="1" x14ac:dyDescent="0.15">
      <c r="B42" s="1244"/>
      <c r="C42" s="1245"/>
      <c r="D42" s="103"/>
      <c r="E42" s="1248" t="s">
        <v>32</v>
      </c>
      <c r="F42" s="1248"/>
      <c r="G42" s="1248"/>
      <c r="H42" s="1249"/>
      <c r="I42" s="361">
        <v>8037</v>
      </c>
      <c r="J42" s="362">
        <v>7478</v>
      </c>
      <c r="K42" s="362">
        <v>6940</v>
      </c>
      <c r="L42" s="362">
        <v>6624</v>
      </c>
      <c r="M42" s="363">
        <v>6090</v>
      </c>
    </row>
    <row r="43" spans="2:13" ht="27.75" customHeight="1" x14ac:dyDescent="0.15">
      <c r="B43" s="1244"/>
      <c r="C43" s="1245"/>
      <c r="D43" s="103"/>
      <c r="E43" s="1248" t="s">
        <v>33</v>
      </c>
      <c r="F43" s="1248"/>
      <c r="G43" s="1248"/>
      <c r="H43" s="1249"/>
      <c r="I43" s="361">
        <v>28453</v>
      </c>
      <c r="J43" s="362">
        <v>21889</v>
      </c>
      <c r="K43" s="362">
        <v>19341</v>
      </c>
      <c r="L43" s="362">
        <v>19380</v>
      </c>
      <c r="M43" s="363">
        <v>18504</v>
      </c>
    </row>
    <row r="44" spans="2:13" ht="27.75" customHeight="1" x14ac:dyDescent="0.15">
      <c r="B44" s="1244"/>
      <c r="C44" s="1245"/>
      <c r="D44" s="103"/>
      <c r="E44" s="1248" t="s">
        <v>34</v>
      </c>
      <c r="F44" s="1248"/>
      <c r="G44" s="1248"/>
      <c r="H44" s="1249"/>
      <c r="I44" s="361">
        <v>255</v>
      </c>
      <c r="J44" s="362">
        <v>145</v>
      </c>
      <c r="K44" s="362">
        <v>81</v>
      </c>
      <c r="L44" s="362">
        <v>38</v>
      </c>
      <c r="M44" s="363" t="s">
        <v>531</v>
      </c>
    </row>
    <row r="45" spans="2:13" ht="27.75" customHeight="1" x14ac:dyDescent="0.15">
      <c r="B45" s="1244"/>
      <c r="C45" s="1245"/>
      <c r="D45" s="103"/>
      <c r="E45" s="1248" t="s">
        <v>35</v>
      </c>
      <c r="F45" s="1248"/>
      <c r="G45" s="1248"/>
      <c r="H45" s="1249"/>
      <c r="I45" s="361">
        <v>6438</v>
      </c>
      <c r="J45" s="362">
        <v>6207</v>
      </c>
      <c r="K45" s="362">
        <v>5837</v>
      </c>
      <c r="L45" s="362">
        <v>5482</v>
      </c>
      <c r="M45" s="363">
        <v>5209</v>
      </c>
    </row>
    <row r="46" spans="2:13" ht="27.75" customHeight="1" x14ac:dyDescent="0.15">
      <c r="B46" s="1244"/>
      <c r="C46" s="1245"/>
      <c r="D46" s="104"/>
      <c r="E46" s="1248" t="s">
        <v>36</v>
      </c>
      <c r="F46" s="1248"/>
      <c r="G46" s="1248"/>
      <c r="H46" s="1249"/>
      <c r="I46" s="361">
        <v>5</v>
      </c>
      <c r="J46" s="362">
        <v>2</v>
      </c>
      <c r="K46" s="362">
        <v>1</v>
      </c>
      <c r="L46" s="362">
        <v>2</v>
      </c>
      <c r="M46" s="363">
        <v>3</v>
      </c>
    </row>
    <row r="47" spans="2:13" ht="27.75" customHeight="1" x14ac:dyDescent="0.15">
      <c r="B47" s="1244"/>
      <c r="C47" s="1245"/>
      <c r="D47" s="105"/>
      <c r="E47" s="1258" t="s">
        <v>37</v>
      </c>
      <c r="F47" s="1259"/>
      <c r="G47" s="1259"/>
      <c r="H47" s="1260"/>
      <c r="I47" s="361" t="s">
        <v>531</v>
      </c>
      <c r="J47" s="362" t="s">
        <v>531</v>
      </c>
      <c r="K47" s="362" t="s">
        <v>531</v>
      </c>
      <c r="L47" s="362" t="s">
        <v>531</v>
      </c>
      <c r="M47" s="363" t="s">
        <v>531</v>
      </c>
    </row>
    <row r="48" spans="2:13" ht="27.75" customHeight="1" x14ac:dyDescent="0.15">
      <c r="B48" s="1244"/>
      <c r="C48" s="1245"/>
      <c r="D48" s="103"/>
      <c r="E48" s="1248" t="s">
        <v>38</v>
      </c>
      <c r="F48" s="1248"/>
      <c r="G48" s="1248"/>
      <c r="H48" s="1249"/>
      <c r="I48" s="361" t="s">
        <v>531</v>
      </c>
      <c r="J48" s="362" t="s">
        <v>531</v>
      </c>
      <c r="K48" s="362" t="s">
        <v>531</v>
      </c>
      <c r="L48" s="362" t="s">
        <v>531</v>
      </c>
      <c r="M48" s="363" t="s">
        <v>531</v>
      </c>
    </row>
    <row r="49" spans="2:13" ht="27.75" customHeight="1" x14ac:dyDescent="0.15">
      <c r="B49" s="1246"/>
      <c r="C49" s="1247"/>
      <c r="D49" s="103"/>
      <c r="E49" s="1248" t="s">
        <v>39</v>
      </c>
      <c r="F49" s="1248"/>
      <c r="G49" s="1248"/>
      <c r="H49" s="1249"/>
      <c r="I49" s="361" t="s">
        <v>531</v>
      </c>
      <c r="J49" s="362" t="s">
        <v>531</v>
      </c>
      <c r="K49" s="362" t="s">
        <v>531</v>
      </c>
      <c r="L49" s="362" t="s">
        <v>531</v>
      </c>
      <c r="M49" s="363" t="s">
        <v>531</v>
      </c>
    </row>
    <row r="50" spans="2:13" ht="27.75" customHeight="1" x14ac:dyDescent="0.15">
      <c r="B50" s="1242" t="s">
        <v>40</v>
      </c>
      <c r="C50" s="1243"/>
      <c r="D50" s="106"/>
      <c r="E50" s="1248" t="s">
        <v>41</v>
      </c>
      <c r="F50" s="1248"/>
      <c r="G50" s="1248"/>
      <c r="H50" s="1249"/>
      <c r="I50" s="361">
        <v>9143</v>
      </c>
      <c r="J50" s="362">
        <v>9642</v>
      </c>
      <c r="K50" s="362">
        <v>8937</v>
      </c>
      <c r="L50" s="362">
        <v>9093</v>
      </c>
      <c r="M50" s="363">
        <v>12213</v>
      </c>
    </row>
    <row r="51" spans="2:13" ht="27.75" customHeight="1" x14ac:dyDescent="0.15">
      <c r="B51" s="1244"/>
      <c r="C51" s="1245"/>
      <c r="D51" s="103"/>
      <c r="E51" s="1248" t="s">
        <v>42</v>
      </c>
      <c r="F51" s="1248"/>
      <c r="G51" s="1248"/>
      <c r="H51" s="1249"/>
      <c r="I51" s="361">
        <v>11859</v>
      </c>
      <c r="J51" s="362">
        <v>9290</v>
      </c>
      <c r="K51" s="362">
        <v>9412</v>
      </c>
      <c r="L51" s="362">
        <v>8585</v>
      </c>
      <c r="M51" s="363">
        <v>8545</v>
      </c>
    </row>
    <row r="52" spans="2:13" ht="27.75" customHeight="1" x14ac:dyDescent="0.15">
      <c r="B52" s="1246"/>
      <c r="C52" s="1247"/>
      <c r="D52" s="103"/>
      <c r="E52" s="1248" t="s">
        <v>43</v>
      </c>
      <c r="F52" s="1248"/>
      <c r="G52" s="1248"/>
      <c r="H52" s="1249"/>
      <c r="I52" s="361">
        <v>81001</v>
      </c>
      <c r="J52" s="362">
        <v>80368</v>
      </c>
      <c r="K52" s="362">
        <v>78562</v>
      </c>
      <c r="L52" s="362">
        <v>77777</v>
      </c>
      <c r="M52" s="363">
        <v>75670</v>
      </c>
    </row>
    <row r="53" spans="2:13" ht="27.75" customHeight="1" thickBot="1" x14ac:dyDescent="0.2">
      <c r="B53" s="1250" t="s">
        <v>44</v>
      </c>
      <c r="C53" s="1251"/>
      <c r="D53" s="107"/>
      <c r="E53" s="1252" t="s">
        <v>45</v>
      </c>
      <c r="F53" s="1252"/>
      <c r="G53" s="1252"/>
      <c r="H53" s="1253"/>
      <c r="I53" s="364">
        <v>11572</v>
      </c>
      <c r="J53" s="365">
        <v>6388</v>
      </c>
      <c r="K53" s="365">
        <v>3191</v>
      </c>
      <c r="L53" s="365">
        <v>4285</v>
      </c>
      <c r="M53" s="366">
        <v>1505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JTdX0AjuCv+uGrCdyzkmS4dvPl33BxuwyOal/ME3bvuikzgRyJo9KRA63nTqmRM1hbMrAeKVXYxXJ+EMCDyUw==" saltValue="ESrvTtxgl+VxS10L9eqJ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69" t="s">
        <v>48</v>
      </c>
      <c r="D55" s="1269"/>
      <c r="E55" s="1270"/>
      <c r="F55" s="119">
        <v>2983</v>
      </c>
      <c r="G55" s="119">
        <v>3262</v>
      </c>
      <c r="H55" s="120">
        <v>5136</v>
      </c>
    </row>
    <row r="56" spans="2:8" ht="52.5" customHeight="1" x14ac:dyDescent="0.15">
      <c r="B56" s="121"/>
      <c r="C56" s="1271" t="s">
        <v>49</v>
      </c>
      <c r="D56" s="1271"/>
      <c r="E56" s="1272"/>
      <c r="F56" s="122">
        <v>105</v>
      </c>
      <c r="G56" s="122">
        <v>0</v>
      </c>
      <c r="H56" s="123">
        <v>1202</v>
      </c>
    </row>
    <row r="57" spans="2:8" ht="53.25" customHeight="1" x14ac:dyDescent="0.15">
      <c r="B57" s="121"/>
      <c r="C57" s="1273" t="s">
        <v>50</v>
      </c>
      <c r="D57" s="1273"/>
      <c r="E57" s="1274"/>
      <c r="F57" s="124">
        <v>6844</v>
      </c>
      <c r="G57" s="124">
        <v>6618</v>
      </c>
      <c r="H57" s="125">
        <v>6174</v>
      </c>
    </row>
    <row r="58" spans="2:8" ht="45.75" customHeight="1" x14ac:dyDescent="0.15">
      <c r="B58" s="126"/>
      <c r="C58" s="1261" t="s">
        <v>51</v>
      </c>
      <c r="D58" s="1262"/>
      <c r="E58" s="1263"/>
      <c r="F58" s="127"/>
      <c r="G58" s="127"/>
      <c r="H58" s="128"/>
    </row>
    <row r="59" spans="2:8" ht="45.75" customHeight="1" x14ac:dyDescent="0.15">
      <c r="B59" s="126"/>
      <c r="C59" s="1261" t="s">
        <v>52</v>
      </c>
      <c r="D59" s="1262"/>
      <c r="E59" s="1263"/>
      <c r="F59" s="127"/>
      <c r="G59" s="127"/>
      <c r="H59" s="128"/>
    </row>
    <row r="60" spans="2:8" ht="45.75" customHeight="1" x14ac:dyDescent="0.15">
      <c r="B60" s="126"/>
      <c r="C60" s="1261" t="s">
        <v>53</v>
      </c>
      <c r="D60" s="1262"/>
      <c r="E60" s="1263"/>
      <c r="F60" s="127"/>
      <c r="G60" s="127"/>
      <c r="H60" s="128"/>
    </row>
    <row r="61" spans="2:8" ht="45.75" customHeight="1" x14ac:dyDescent="0.15">
      <c r="B61" s="126"/>
      <c r="C61" s="1261" t="s">
        <v>51</v>
      </c>
      <c r="D61" s="1262"/>
      <c r="E61" s="1263"/>
      <c r="F61" s="127"/>
      <c r="G61" s="127"/>
      <c r="H61" s="128"/>
    </row>
    <row r="62" spans="2:8" ht="45.75" customHeight="1" thickBot="1" x14ac:dyDescent="0.2">
      <c r="B62" s="129"/>
      <c r="C62" s="1264" t="s">
        <v>54</v>
      </c>
      <c r="D62" s="1265"/>
      <c r="E62" s="1266"/>
      <c r="F62" s="130"/>
      <c r="G62" s="130"/>
      <c r="H62" s="131"/>
    </row>
    <row r="63" spans="2:8" ht="52.5" customHeight="1" thickBot="1" x14ac:dyDescent="0.2">
      <c r="B63" s="132"/>
      <c r="C63" s="1267" t="s">
        <v>55</v>
      </c>
      <c r="D63" s="1267"/>
      <c r="E63" s="1268"/>
      <c r="F63" s="133">
        <v>9932</v>
      </c>
      <c r="G63" s="133">
        <v>9881</v>
      </c>
      <c r="H63" s="134">
        <v>12512</v>
      </c>
    </row>
    <row r="64" spans="2:8" x14ac:dyDescent="0.15"/>
  </sheetData>
  <sheetProtection algorithmName="SHA-512" hashValue="cWJCAdFbTXam5YuT0BxJzT0MyNwoZQ4M1gJubuQ54nWsEKK1mCWeJCXjwtGs6NVFzRY2SE3KURbnI+mnB7Hp0w==" saltValue="51lo/hR40snc0H+L9Jnz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EFB12-09C9-40BE-BE90-F8FD3EB6DCC0}">
  <sheetPr>
    <tabColor rgb="FFFF0000"/>
    <pageSetUpPr fitToPage="1"/>
  </sheetPr>
  <dimension ref="A1:DE85"/>
  <sheetViews>
    <sheetView showGridLines="0" tabSelected="1" zoomScale="80" zoomScaleNormal="80" zoomScaleSheetLayoutView="55" workbookViewId="0">
      <selection activeCell="BJ11" sqref="BJ11"/>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3" t="s">
        <v>617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609</v>
      </c>
    </row>
    <row r="50" spans="1:109" x14ac:dyDescent="0.15">
      <c r="B50" s="375"/>
      <c r="G50" s="1275"/>
      <c r="H50" s="1275"/>
      <c r="I50" s="1275"/>
      <c r="J50" s="1275"/>
      <c r="K50" s="385"/>
      <c r="L50" s="385"/>
      <c r="M50" s="386"/>
      <c r="N50" s="386"/>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1" t="s">
        <v>572</v>
      </c>
      <c r="BQ50" s="1281"/>
      <c r="BR50" s="1281"/>
      <c r="BS50" s="1281"/>
      <c r="BT50" s="1281"/>
      <c r="BU50" s="1281"/>
      <c r="BV50" s="1281"/>
      <c r="BW50" s="1281"/>
      <c r="BX50" s="1281" t="s">
        <v>573</v>
      </c>
      <c r="BY50" s="1281"/>
      <c r="BZ50" s="1281"/>
      <c r="CA50" s="1281"/>
      <c r="CB50" s="1281"/>
      <c r="CC50" s="1281"/>
      <c r="CD50" s="1281"/>
      <c r="CE50" s="1281"/>
      <c r="CF50" s="1281" t="s">
        <v>574</v>
      </c>
      <c r="CG50" s="1281"/>
      <c r="CH50" s="1281"/>
      <c r="CI50" s="1281"/>
      <c r="CJ50" s="1281"/>
      <c r="CK50" s="1281"/>
      <c r="CL50" s="1281"/>
      <c r="CM50" s="1281"/>
      <c r="CN50" s="1281" t="s">
        <v>575</v>
      </c>
      <c r="CO50" s="1281"/>
      <c r="CP50" s="1281"/>
      <c r="CQ50" s="1281"/>
      <c r="CR50" s="1281"/>
      <c r="CS50" s="1281"/>
      <c r="CT50" s="1281"/>
      <c r="CU50" s="1281"/>
      <c r="CV50" s="1281" t="s">
        <v>576</v>
      </c>
      <c r="CW50" s="1281"/>
      <c r="CX50" s="1281"/>
      <c r="CY50" s="1281"/>
      <c r="CZ50" s="1281"/>
      <c r="DA50" s="1281"/>
      <c r="DB50" s="1281"/>
      <c r="DC50" s="1281"/>
    </row>
    <row r="51" spans="1:109" ht="13.5" customHeight="1" x14ac:dyDescent="0.15">
      <c r="B51" s="375"/>
      <c r="G51" s="1292"/>
      <c r="H51" s="1292"/>
      <c r="I51" s="1296"/>
      <c r="J51" s="1296"/>
      <c r="K51" s="1282"/>
      <c r="L51" s="1282"/>
      <c r="M51" s="1282"/>
      <c r="N51" s="1282"/>
      <c r="AM51" s="384"/>
      <c r="AN51" s="1280" t="s">
        <v>610</v>
      </c>
      <c r="AO51" s="1280"/>
      <c r="AP51" s="1280"/>
      <c r="AQ51" s="1280"/>
      <c r="AR51" s="1280"/>
      <c r="AS51" s="1280"/>
      <c r="AT51" s="1280"/>
      <c r="AU51" s="1280"/>
      <c r="AV51" s="1280"/>
      <c r="AW51" s="1280"/>
      <c r="AX51" s="1280"/>
      <c r="AY51" s="1280"/>
      <c r="AZ51" s="1280"/>
      <c r="BA51" s="1280"/>
      <c r="BB51" s="1280" t="s">
        <v>611</v>
      </c>
      <c r="BC51" s="1280"/>
      <c r="BD51" s="1280"/>
      <c r="BE51" s="1280"/>
      <c r="BF51" s="1280"/>
      <c r="BG51" s="1280"/>
      <c r="BH51" s="1280"/>
      <c r="BI51" s="1280"/>
      <c r="BJ51" s="1280"/>
      <c r="BK51" s="1280"/>
      <c r="BL51" s="1280"/>
      <c r="BM51" s="1280"/>
      <c r="BN51" s="1280"/>
      <c r="BO51" s="1280"/>
      <c r="BP51" s="1277">
        <v>31.7</v>
      </c>
      <c r="BQ51" s="1277"/>
      <c r="BR51" s="1277"/>
      <c r="BS51" s="1277"/>
      <c r="BT51" s="1277"/>
      <c r="BU51" s="1277"/>
      <c r="BV51" s="1277"/>
      <c r="BW51" s="1277"/>
      <c r="BX51" s="1277">
        <v>17.3</v>
      </c>
      <c r="BY51" s="1277"/>
      <c r="BZ51" s="1277"/>
      <c r="CA51" s="1277"/>
      <c r="CB51" s="1277"/>
      <c r="CC51" s="1277"/>
      <c r="CD51" s="1277"/>
      <c r="CE51" s="1277"/>
      <c r="CF51" s="1277">
        <v>8.5</v>
      </c>
      <c r="CG51" s="1277"/>
      <c r="CH51" s="1277"/>
      <c r="CI51" s="1277"/>
      <c r="CJ51" s="1277"/>
      <c r="CK51" s="1277"/>
      <c r="CL51" s="1277"/>
      <c r="CM51" s="1277"/>
      <c r="CN51" s="1277">
        <v>11.2</v>
      </c>
      <c r="CO51" s="1277"/>
      <c r="CP51" s="1277"/>
      <c r="CQ51" s="1277"/>
      <c r="CR51" s="1277"/>
      <c r="CS51" s="1277"/>
      <c r="CT51" s="1277"/>
      <c r="CU51" s="1277"/>
      <c r="CV51" s="1277">
        <v>3.7</v>
      </c>
      <c r="CW51" s="1277"/>
      <c r="CX51" s="1277"/>
      <c r="CY51" s="1277"/>
      <c r="CZ51" s="1277"/>
      <c r="DA51" s="1277"/>
      <c r="DB51" s="1277"/>
      <c r="DC51" s="1277"/>
    </row>
    <row r="52" spans="1:109" x14ac:dyDescent="0.15">
      <c r="B52" s="375"/>
      <c r="G52" s="1292"/>
      <c r="H52" s="1292"/>
      <c r="I52" s="1296"/>
      <c r="J52" s="1296"/>
      <c r="K52" s="1282"/>
      <c r="L52" s="1282"/>
      <c r="M52" s="1282"/>
      <c r="N52" s="1282"/>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3"/>
      <c r="B53" s="375"/>
      <c r="G53" s="1292"/>
      <c r="H53" s="1292"/>
      <c r="I53" s="1275"/>
      <c r="J53" s="1275"/>
      <c r="K53" s="1282"/>
      <c r="L53" s="1282"/>
      <c r="M53" s="1282"/>
      <c r="N53" s="1282"/>
      <c r="AM53" s="384"/>
      <c r="AN53" s="1280"/>
      <c r="AO53" s="1280"/>
      <c r="AP53" s="1280"/>
      <c r="AQ53" s="1280"/>
      <c r="AR53" s="1280"/>
      <c r="AS53" s="1280"/>
      <c r="AT53" s="1280"/>
      <c r="AU53" s="1280"/>
      <c r="AV53" s="1280"/>
      <c r="AW53" s="1280"/>
      <c r="AX53" s="1280"/>
      <c r="AY53" s="1280"/>
      <c r="AZ53" s="1280"/>
      <c r="BA53" s="1280"/>
      <c r="BB53" s="1280" t="s">
        <v>612</v>
      </c>
      <c r="BC53" s="1280"/>
      <c r="BD53" s="1280"/>
      <c r="BE53" s="1280"/>
      <c r="BF53" s="1280"/>
      <c r="BG53" s="1280"/>
      <c r="BH53" s="1280"/>
      <c r="BI53" s="1280"/>
      <c r="BJ53" s="1280"/>
      <c r="BK53" s="1280"/>
      <c r="BL53" s="1280"/>
      <c r="BM53" s="1280"/>
      <c r="BN53" s="1280"/>
      <c r="BO53" s="1280"/>
      <c r="BP53" s="1277">
        <v>55.2</v>
      </c>
      <c r="BQ53" s="1277"/>
      <c r="BR53" s="1277"/>
      <c r="BS53" s="1277"/>
      <c r="BT53" s="1277"/>
      <c r="BU53" s="1277"/>
      <c r="BV53" s="1277"/>
      <c r="BW53" s="1277"/>
      <c r="BX53" s="1277">
        <v>54.9</v>
      </c>
      <c r="BY53" s="1277"/>
      <c r="BZ53" s="1277"/>
      <c r="CA53" s="1277"/>
      <c r="CB53" s="1277"/>
      <c r="CC53" s="1277"/>
      <c r="CD53" s="1277"/>
      <c r="CE53" s="1277"/>
      <c r="CF53" s="1277">
        <v>56.3</v>
      </c>
      <c r="CG53" s="1277"/>
      <c r="CH53" s="1277"/>
      <c r="CI53" s="1277"/>
      <c r="CJ53" s="1277"/>
      <c r="CK53" s="1277"/>
      <c r="CL53" s="1277"/>
      <c r="CM53" s="1277"/>
      <c r="CN53" s="1277">
        <v>57.6</v>
      </c>
      <c r="CO53" s="1277"/>
      <c r="CP53" s="1277"/>
      <c r="CQ53" s="1277"/>
      <c r="CR53" s="1277"/>
      <c r="CS53" s="1277"/>
      <c r="CT53" s="1277"/>
      <c r="CU53" s="1277"/>
      <c r="CV53" s="1277">
        <v>59.3</v>
      </c>
      <c r="CW53" s="1277"/>
      <c r="CX53" s="1277"/>
      <c r="CY53" s="1277"/>
      <c r="CZ53" s="1277"/>
      <c r="DA53" s="1277"/>
      <c r="DB53" s="1277"/>
      <c r="DC53" s="1277"/>
    </row>
    <row r="54" spans="1:109" x14ac:dyDescent="0.15">
      <c r="A54" s="383"/>
      <c r="B54" s="375"/>
      <c r="G54" s="1292"/>
      <c r="H54" s="1292"/>
      <c r="I54" s="1275"/>
      <c r="J54" s="1275"/>
      <c r="K54" s="1282"/>
      <c r="L54" s="1282"/>
      <c r="M54" s="1282"/>
      <c r="N54" s="1282"/>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3"/>
      <c r="B55" s="375"/>
      <c r="G55" s="1275"/>
      <c r="H55" s="1275"/>
      <c r="I55" s="1275"/>
      <c r="J55" s="1275"/>
      <c r="K55" s="1282"/>
      <c r="L55" s="1282"/>
      <c r="M55" s="1282"/>
      <c r="N55" s="1282"/>
      <c r="AN55" s="1281" t="s">
        <v>613</v>
      </c>
      <c r="AO55" s="1281"/>
      <c r="AP55" s="1281"/>
      <c r="AQ55" s="1281"/>
      <c r="AR55" s="1281"/>
      <c r="AS55" s="1281"/>
      <c r="AT55" s="1281"/>
      <c r="AU55" s="1281"/>
      <c r="AV55" s="1281"/>
      <c r="AW55" s="1281"/>
      <c r="AX55" s="1281"/>
      <c r="AY55" s="1281"/>
      <c r="AZ55" s="1281"/>
      <c r="BA55" s="1281"/>
      <c r="BB55" s="1280" t="s">
        <v>611</v>
      </c>
      <c r="BC55" s="1280"/>
      <c r="BD55" s="1280"/>
      <c r="BE55" s="1280"/>
      <c r="BF55" s="1280"/>
      <c r="BG55" s="1280"/>
      <c r="BH55" s="1280"/>
      <c r="BI55" s="1280"/>
      <c r="BJ55" s="1280"/>
      <c r="BK55" s="1280"/>
      <c r="BL55" s="1280"/>
      <c r="BM55" s="1280"/>
      <c r="BN55" s="1280"/>
      <c r="BO55" s="1280"/>
      <c r="BP55" s="1277">
        <v>30</v>
      </c>
      <c r="BQ55" s="1277"/>
      <c r="BR55" s="1277"/>
      <c r="BS55" s="1277"/>
      <c r="BT55" s="1277"/>
      <c r="BU55" s="1277"/>
      <c r="BV55" s="1277"/>
      <c r="BW55" s="1277"/>
      <c r="BX55" s="1277">
        <v>23.1</v>
      </c>
      <c r="BY55" s="1277"/>
      <c r="BZ55" s="1277"/>
      <c r="CA55" s="1277"/>
      <c r="CB55" s="1277"/>
      <c r="CC55" s="1277"/>
      <c r="CD55" s="1277"/>
      <c r="CE55" s="1277"/>
      <c r="CF55" s="1277">
        <v>19</v>
      </c>
      <c r="CG55" s="1277"/>
      <c r="CH55" s="1277"/>
      <c r="CI55" s="1277"/>
      <c r="CJ55" s="1277"/>
      <c r="CK55" s="1277"/>
      <c r="CL55" s="1277"/>
      <c r="CM55" s="1277"/>
      <c r="CN55" s="1277">
        <v>18</v>
      </c>
      <c r="CO55" s="1277"/>
      <c r="CP55" s="1277"/>
      <c r="CQ55" s="1277"/>
      <c r="CR55" s="1277"/>
      <c r="CS55" s="1277"/>
      <c r="CT55" s="1277"/>
      <c r="CU55" s="1277"/>
      <c r="CV55" s="1277">
        <v>13.1</v>
      </c>
      <c r="CW55" s="1277"/>
      <c r="CX55" s="1277"/>
      <c r="CY55" s="1277"/>
      <c r="CZ55" s="1277"/>
      <c r="DA55" s="1277"/>
      <c r="DB55" s="1277"/>
      <c r="DC55" s="1277"/>
    </row>
    <row r="56" spans="1:109" x14ac:dyDescent="0.15">
      <c r="A56" s="383"/>
      <c r="B56" s="375"/>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x14ac:dyDescent="0.15">
      <c r="B57" s="387"/>
      <c r="G57" s="1275"/>
      <c r="H57" s="1275"/>
      <c r="I57" s="1278"/>
      <c r="J57" s="1278"/>
      <c r="K57" s="1282"/>
      <c r="L57" s="1282"/>
      <c r="M57" s="1282"/>
      <c r="N57" s="1282"/>
      <c r="AM57" s="369"/>
      <c r="AN57" s="1281"/>
      <c r="AO57" s="1281"/>
      <c r="AP57" s="1281"/>
      <c r="AQ57" s="1281"/>
      <c r="AR57" s="1281"/>
      <c r="AS57" s="1281"/>
      <c r="AT57" s="1281"/>
      <c r="AU57" s="1281"/>
      <c r="AV57" s="1281"/>
      <c r="AW57" s="1281"/>
      <c r="AX57" s="1281"/>
      <c r="AY57" s="1281"/>
      <c r="AZ57" s="1281"/>
      <c r="BA57" s="1281"/>
      <c r="BB57" s="1280" t="s">
        <v>612</v>
      </c>
      <c r="BC57" s="1280"/>
      <c r="BD57" s="1280"/>
      <c r="BE57" s="1280"/>
      <c r="BF57" s="1280"/>
      <c r="BG57" s="1280"/>
      <c r="BH57" s="1280"/>
      <c r="BI57" s="1280"/>
      <c r="BJ57" s="1280"/>
      <c r="BK57" s="1280"/>
      <c r="BL57" s="1280"/>
      <c r="BM57" s="1280"/>
      <c r="BN57" s="1280"/>
      <c r="BO57" s="1280"/>
      <c r="BP57" s="1277">
        <v>58.3</v>
      </c>
      <c r="BQ57" s="1277"/>
      <c r="BR57" s="1277"/>
      <c r="BS57" s="1277"/>
      <c r="BT57" s="1277"/>
      <c r="BU57" s="1277"/>
      <c r="BV57" s="1277"/>
      <c r="BW57" s="1277"/>
      <c r="BX57" s="1277">
        <v>60.4</v>
      </c>
      <c r="BY57" s="1277"/>
      <c r="BZ57" s="1277"/>
      <c r="CA57" s="1277"/>
      <c r="CB57" s="1277"/>
      <c r="CC57" s="1277"/>
      <c r="CD57" s="1277"/>
      <c r="CE57" s="1277"/>
      <c r="CF57" s="1277">
        <v>60.9</v>
      </c>
      <c r="CG57" s="1277"/>
      <c r="CH57" s="1277"/>
      <c r="CI57" s="1277"/>
      <c r="CJ57" s="1277"/>
      <c r="CK57" s="1277"/>
      <c r="CL57" s="1277"/>
      <c r="CM57" s="1277"/>
      <c r="CN57" s="1277">
        <v>61.9</v>
      </c>
      <c r="CO57" s="1277"/>
      <c r="CP57" s="1277"/>
      <c r="CQ57" s="1277"/>
      <c r="CR57" s="1277"/>
      <c r="CS57" s="1277"/>
      <c r="CT57" s="1277"/>
      <c r="CU57" s="1277"/>
      <c r="CV57" s="1277">
        <v>62.5</v>
      </c>
      <c r="CW57" s="1277"/>
      <c r="CX57" s="1277"/>
      <c r="CY57" s="1277"/>
      <c r="CZ57" s="1277"/>
      <c r="DA57" s="1277"/>
      <c r="DB57" s="1277"/>
      <c r="DC57" s="1277"/>
      <c r="DD57" s="388"/>
      <c r="DE57" s="387"/>
    </row>
    <row r="58" spans="1:109" s="383" customFormat="1" x14ac:dyDescent="0.15">
      <c r="A58" s="369"/>
      <c r="B58" s="387"/>
      <c r="G58" s="1275"/>
      <c r="H58" s="1275"/>
      <c r="I58" s="1278"/>
      <c r="J58" s="1278"/>
      <c r="K58" s="1282"/>
      <c r="L58" s="1282"/>
      <c r="M58" s="1282"/>
      <c r="N58" s="1282"/>
      <c r="AM58" s="369"/>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614</v>
      </c>
    </row>
    <row r="64" spans="1:109" x14ac:dyDescent="0.15">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3" t="s">
        <v>615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609</v>
      </c>
    </row>
    <row r="72" spans="2:107" x14ac:dyDescent="0.15">
      <c r="B72" s="375"/>
      <c r="G72" s="1275"/>
      <c r="H72" s="1275"/>
      <c r="I72" s="1275"/>
      <c r="J72" s="1275"/>
      <c r="K72" s="385"/>
      <c r="L72" s="385"/>
      <c r="M72" s="386"/>
      <c r="N72" s="386"/>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1" t="s">
        <v>572</v>
      </c>
      <c r="BQ72" s="1281"/>
      <c r="BR72" s="1281"/>
      <c r="BS72" s="1281"/>
      <c r="BT72" s="1281"/>
      <c r="BU72" s="1281"/>
      <c r="BV72" s="1281"/>
      <c r="BW72" s="1281"/>
      <c r="BX72" s="1281" t="s">
        <v>573</v>
      </c>
      <c r="BY72" s="1281"/>
      <c r="BZ72" s="1281"/>
      <c r="CA72" s="1281"/>
      <c r="CB72" s="1281"/>
      <c r="CC72" s="1281"/>
      <c r="CD72" s="1281"/>
      <c r="CE72" s="1281"/>
      <c r="CF72" s="1281" t="s">
        <v>574</v>
      </c>
      <c r="CG72" s="1281"/>
      <c r="CH72" s="1281"/>
      <c r="CI72" s="1281"/>
      <c r="CJ72" s="1281"/>
      <c r="CK72" s="1281"/>
      <c r="CL72" s="1281"/>
      <c r="CM72" s="1281"/>
      <c r="CN72" s="1281" t="s">
        <v>575</v>
      </c>
      <c r="CO72" s="1281"/>
      <c r="CP72" s="1281"/>
      <c r="CQ72" s="1281"/>
      <c r="CR72" s="1281"/>
      <c r="CS72" s="1281"/>
      <c r="CT72" s="1281"/>
      <c r="CU72" s="1281"/>
      <c r="CV72" s="1281" t="s">
        <v>576</v>
      </c>
      <c r="CW72" s="1281"/>
      <c r="CX72" s="1281"/>
      <c r="CY72" s="1281"/>
      <c r="CZ72" s="1281"/>
      <c r="DA72" s="1281"/>
      <c r="DB72" s="1281"/>
      <c r="DC72" s="1281"/>
    </row>
    <row r="73" spans="2:107" x14ac:dyDescent="0.15">
      <c r="B73" s="375"/>
      <c r="G73" s="1292"/>
      <c r="H73" s="1292"/>
      <c r="I73" s="1292"/>
      <c r="J73" s="1292"/>
      <c r="K73" s="1276"/>
      <c r="L73" s="1276"/>
      <c r="M73" s="1276"/>
      <c r="N73" s="1276"/>
      <c r="AM73" s="384"/>
      <c r="AN73" s="1280" t="s">
        <v>610</v>
      </c>
      <c r="AO73" s="1280"/>
      <c r="AP73" s="1280"/>
      <c r="AQ73" s="1280"/>
      <c r="AR73" s="1280"/>
      <c r="AS73" s="1280"/>
      <c r="AT73" s="1280"/>
      <c r="AU73" s="1280"/>
      <c r="AV73" s="1280"/>
      <c r="AW73" s="1280"/>
      <c r="AX73" s="1280"/>
      <c r="AY73" s="1280"/>
      <c r="AZ73" s="1280"/>
      <c r="BA73" s="1280"/>
      <c r="BB73" s="1280" t="s">
        <v>611</v>
      </c>
      <c r="BC73" s="1280"/>
      <c r="BD73" s="1280"/>
      <c r="BE73" s="1280"/>
      <c r="BF73" s="1280"/>
      <c r="BG73" s="1280"/>
      <c r="BH73" s="1280"/>
      <c r="BI73" s="1280"/>
      <c r="BJ73" s="1280"/>
      <c r="BK73" s="1280"/>
      <c r="BL73" s="1280"/>
      <c r="BM73" s="1280"/>
      <c r="BN73" s="1280"/>
      <c r="BO73" s="1280"/>
      <c r="BP73" s="1277">
        <v>31.7</v>
      </c>
      <c r="BQ73" s="1277"/>
      <c r="BR73" s="1277"/>
      <c r="BS73" s="1277"/>
      <c r="BT73" s="1277"/>
      <c r="BU73" s="1277"/>
      <c r="BV73" s="1277"/>
      <c r="BW73" s="1277"/>
      <c r="BX73" s="1277">
        <v>17.3</v>
      </c>
      <c r="BY73" s="1277"/>
      <c r="BZ73" s="1277"/>
      <c r="CA73" s="1277"/>
      <c r="CB73" s="1277"/>
      <c r="CC73" s="1277"/>
      <c r="CD73" s="1277"/>
      <c r="CE73" s="1277"/>
      <c r="CF73" s="1277">
        <v>8.5</v>
      </c>
      <c r="CG73" s="1277"/>
      <c r="CH73" s="1277"/>
      <c r="CI73" s="1277"/>
      <c r="CJ73" s="1277"/>
      <c r="CK73" s="1277"/>
      <c r="CL73" s="1277"/>
      <c r="CM73" s="1277"/>
      <c r="CN73" s="1277">
        <v>11.2</v>
      </c>
      <c r="CO73" s="1277"/>
      <c r="CP73" s="1277"/>
      <c r="CQ73" s="1277"/>
      <c r="CR73" s="1277"/>
      <c r="CS73" s="1277"/>
      <c r="CT73" s="1277"/>
      <c r="CU73" s="1277"/>
      <c r="CV73" s="1277">
        <v>3.7</v>
      </c>
      <c r="CW73" s="1277"/>
      <c r="CX73" s="1277"/>
      <c r="CY73" s="1277"/>
      <c r="CZ73" s="1277"/>
      <c r="DA73" s="1277"/>
      <c r="DB73" s="1277"/>
      <c r="DC73" s="1277"/>
    </row>
    <row r="74" spans="2:107" x14ac:dyDescent="0.15">
      <c r="B74" s="375"/>
      <c r="G74" s="1292"/>
      <c r="H74" s="1292"/>
      <c r="I74" s="1292"/>
      <c r="J74" s="1292"/>
      <c r="K74" s="1276"/>
      <c r="L74" s="1276"/>
      <c r="M74" s="1276"/>
      <c r="N74" s="1276"/>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5"/>
      <c r="G75" s="1292"/>
      <c r="H75" s="1292"/>
      <c r="I75" s="1275"/>
      <c r="J75" s="1275"/>
      <c r="K75" s="1282"/>
      <c r="L75" s="1282"/>
      <c r="M75" s="1282"/>
      <c r="N75" s="1282"/>
      <c r="AM75" s="384"/>
      <c r="AN75" s="1280"/>
      <c r="AO75" s="1280"/>
      <c r="AP75" s="1280"/>
      <c r="AQ75" s="1280"/>
      <c r="AR75" s="1280"/>
      <c r="AS75" s="1280"/>
      <c r="AT75" s="1280"/>
      <c r="AU75" s="1280"/>
      <c r="AV75" s="1280"/>
      <c r="AW75" s="1280"/>
      <c r="AX75" s="1280"/>
      <c r="AY75" s="1280"/>
      <c r="AZ75" s="1280"/>
      <c r="BA75" s="1280"/>
      <c r="BB75" s="1280" t="s">
        <v>616</v>
      </c>
      <c r="BC75" s="1280"/>
      <c r="BD75" s="1280"/>
      <c r="BE75" s="1280"/>
      <c r="BF75" s="1280"/>
      <c r="BG75" s="1280"/>
      <c r="BH75" s="1280"/>
      <c r="BI75" s="1280"/>
      <c r="BJ75" s="1280"/>
      <c r="BK75" s="1280"/>
      <c r="BL75" s="1280"/>
      <c r="BM75" s="1280"/>
      <c r="BN75" s="1280"/>
      <c r="BO75" s="1280"/>
      <c r="BP75" s="1277">
        <v>5</v>
      </c>
      <c r="BQ75" s="1277"/>
      <c r="BR75" s="1277"/>
      <c r="BS75" s="1277"/>
      <c r="BT75" s="1277"/>
      <c r="BU75" s="1277"/>
      <c r="BV75" s="1277"/>
      <c r="BW75" s="1277"/>
      <c r="BX75" s="1277">
        <v>3.9</v>
      </c>
      <c r="BY75" s="1277"/>
      <c r="BZ75" s="1277"/>
      <c r="CA75" s="1277"/>
      <c r="CB75" s="1277"/>
      <c r="CC75" s="1277"/>
      <c r="CD75" s="1277"/>
      <c r="CE75" s="1277"/>
      <c r="CF75" s="1277">
        <v>3.6</v>
      </c>
      <c r="CG75" s="1277"/>
      <c r="CH75" s="1277"/>
      <c r="CI75" s="1277"/>
      <c r="CJ75" s="1277"/>
      <c r="CK75" s="1277"/>
      <c r="CL75" s="1277"/>
      <c r="CM75" s="1277"/>
      <c r="CN75" s="1277">
        <v>3.1</v>
      </c>
      <c r="CO75" s="1277"/>
      <c r="CP75" s="1277"/>
      <c r="CQ75" s="1277"/>
      <c r="CR75" s="1277"/>
      <c r="CS75" s="1277"/>
      <c r="CT75" s="1277"/>
      <c r="CU75" s="1277"/>
      <c r="CV75" s="1277">
        <v>3.1</v>
      </c>
      <c r="CW75" s="1277"/>
      <c r="CX75" s="1277"/>
      <c r="CY75" s="1277"/>
      <c r="CZ75" s="1277"/>
      <c r="DA75" s="1277"/>
      <c r="DB75" s="1277"/>
      <c r="DC75" s="1277"/>
    </row>
    <row r="76" spans="2:107" x14ac:dyDescent="0.15">
      <c r="B76" s="375"/>
      <c r="G76" s="1292"/>
      <c r="H76" s="1292"/>
      <c r="I76" s="1275"/>
      <c r="J76" s="1275"/>
      <c r="K76" s="1282"/>
      <c r="L76" s="1282"/>
      <c r="M76" s="1282"/>
      <c r="N76" s="1282"/>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5"/>
      <c r="G77" s="1275"/>
      <c r="H77" s="1275"/>
      <c r="I77" s="1275"/>
      <c r="J77" s="1275"/>
      <c r="K77" s="1276"/>
      <c r="L77" s="1276"/>
      <c r="M77" s="1276"/>
      <c r="N77" s="1276"/>
      <c r="AN77" s="1281" t="s">
        <v>613</v>
      </c>
      <c r="AO77" s="1281"/>
      <c r="AP77" s="1281"/>
      <c r="AQ77" s="1281"/>
      <c r="AR77" s="1281"/>
      <c r="AS77" s="1281"/>
      <c r="AT77" s="1281"/>
      <c r="AU77" s="1281"/>
      <c r="AV77" s="1281"/>
      <c r="AW77" s="1281"/>
      <c r="AX77" s="1281"/>
      <c r="AY77" s="1281"/>
      <c r="AZ77" s="1281"/>
      <c r="BA77" s="1281"/>
      <c r="BB77" s="1280" t="s">
        <v>611</v>
      </c>
      <c r="BC77" s="1280"/>
      <c r="BD77" s="1280"/>
      <c r="BE77" s="1280"/>
      <c r="BF77" s="1280"/>
      <c r="BG77" s="1280"/>
      <c r="BH77" s="1280"/>
      <c r="BI77" s="1280"/>
      <c r="BJ77" s="1280"/>
      <c r="BK77" s="1280"/>
      <c r="BL77" s="1280"/>
      <c r="BM77" s="1280"/>
      <c r="BN77" s="1280"/>
      <c r="BO77" s="1280"/>
      <c r="BP77" s="1277">
        <v>30</v>
      </c>
      <c r="BQ77" s="1277"/>
      <c r="BR77" s="1277"/>
      <c r="BS77" s="1277"/>
      <c r="BT77" s="1277"/>
      <c r="BU77" s="1277"/>
      <c r="BV77" s="1277"/>
      <c r="BW77" s="1277"/>
      <c r="BX77" s="1277">
        <v>23.1</v>
      </c>
      <c r="BY77" s="1277"/>
      <c r="BZ77" s="1277"/>
      <c r="CA77" s="1277"/>
      <c r="CB77" s="1277"/>
      <c r="CC77" s="1277"/>
      <c r="CD77" s="1277"/>
      <c r="CE77" s="1277"/>
      <c r="CF77" s="1277">
        <v>19</v>
      </c>
      <c r="CG77" s="1277"/>
      <c r="CH77" s="1277"/>
      <c r="CI77" s="1277"/>
      <c r="CJ77" s="1277"/>
      <c r="CK77" s="1277"/>
      <c r="CL77" s="1277"/>
      <c r="CM77" s="1277"/>
      <c r="CN77" s="1277">
        <v>18</v>
      </c>
      <c r="CO77" s="1277"/>
      <c r="CP77" s="1277"/>
      <c r="CQ77" s="1277"/>
      <c r="CR77" s="1277"/>
      <c r="CS77" s="1277"/>
      <c r="CT77" s="1277"/>
      <c r="CU77" s="1277"/>
      <c r="CV77" s="1277">
        <v>13.1</v>
      </c>
      <c r="CW77" s="1277"/>
      <c r="CX77" s="1277"/>
      <c r="CY77" s="1277"/>
      <c r="CZ77" s="1277"/>
      <c r="DA77" s="1277"/>
      <c r="DB77" s="1277"/>
      <c r="DC77" s="1277"/>
    </row>
    <row r="78" spans="2:107" x14ac:dyDescent="0.15">
      <c r="B78" s="375"/>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5"/>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616</v>
      </c>
      <c r="BC79" s="1280"/>
      <c r="BD79" s="1280"/>
      <c r="BE79" s="1280"/>
      <c r="BF79" s="1280"/>
      <c r="BG79" s="1280"/>
      <c r="BH79" s="1280"/>
      <c r="BI79" s="1280"/>
      <c r="BJ79" s="1280"/>
      <c r="BK79" s="1280"/>
      <c r="BL79" s="1280"/>
      <c r="BM79" s="1280"/>
      <c r="BN79" s="1280"/>
      <c r="BO79" s="1280"/>
      <c r="BP79" s="1277">
        <v>5</v>
      </c>
      <c r="BQ79" s="1277"/>
      <c r="BR79" s="1277"/>
      <c r="BS79" s="1277"/>
      <c r="BT79" s="1277"/>
      <c r="BU79" s="1277"/>
      <c r="BV79" s="1277"/>
      <c r="BW79" s="1277"/>
      <c r="BX79" s="1277">
        <v>4.2</v>
      </c>
      <c r="BY79" s="1277"/>
      <c r="BZ79" s="1277"/>
      <c r="CA79" s="1277"/>
      <c r="CB79" s="1277"/>
      <c r="CC79" s="1277"/>
      <c r="CD79" s="1277"/>
      <c r="CE79" s="1277"/>
      <c r="CF79" s="1277">
        <v>3.6</v>
      </c>
      <c r="CG79" s="1277"/>
      <c r="CH79" s="1277"/>
      <c r="CI79" s="1277"/>
      <c r="CJ79" s="1277"/>
      <c r="CK79" s="1277"/>
      <c r="CL79" s="1277"/>
      <c r="CM79" s="1277"/>
      <c r="CN79" s="1277">
        <v>3.5</v>
      </c>
      <c r="CO79" s="1277"/>
      <c r="CP79" s="1277"/>
      <c r="CQ79" s="1277"/>
      <c r="CR79" s="1277"/>
      <c r="CS79" s="1277"/>
      <c r="CT79" s="1277"/>
      <c r="CU79" s="1277"/>
      <c r="CV79" s="1277">
        <v>3.6</v>
      </c>
      <c r="CW79" s="1277"/>
      <c r="CX79" s="1277"/>
      <c r="CY79" s="1277"/>
      <c r="CZ79" s="1277"/>
      <c r="DA79" s="1277"/>
      <c r="DB79" s="1277"/>
      <c r="DC79" s="1277"/>
    </row>
    <row r="80" spans="2:107" x14ac:dyDescent="0.15">
      <c r="B80" s="375"/>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qCbLtadl6lOwf6HxUJamslhQ+z27oeNOJDf4z4LDcRv7Oy31CPiHHOgcIa8RkhVRVZ5blMsI3nV7xoKNcRMlow==" saltValue="+GbDMWzmriyJmnxL5BQIv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B0515-6686-491F-B5F2-AD6928B4F8CC}">
  <sheetPr>
    <tabColor rgb="FFFF0000"/>
    <pageSetUpPr fitToPage="1"/>
  </sheetPr>
  <dimension ref="A1:DR125"/>
  <sheetViews>
    <sheetView showGridLines="0" topLeftCell="G100" zoomScale="70" zoomScaleNormal="70" zoomScaleSheetLayoutView="70" workbookViewId="0">
      <selection activeCell="AM113" sqref="AM113"/>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519</v>
      </c>
    </row>
  </sheetData>
  <sheetProtection algorithmName="SHA-512" hashValue="97LfKuftG5B1DMOUwFHe+qMOpitGzFIjXU3jkIuFAnjAy6jwitxFeXxv9SV9M54jqrDSC7u8xlZuJqX01Reilg==" saltValue="aONLdAhEkNPri64URWI6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E7527-DC6D-488A-96F2-6B93E1F9F671}">
  <sheetPr>
    <tabColor rgb="FFFF0000"/>
    <pageSetUpPr fitToPage="1"/>
  </sheetPr>
  <dimension ref="A1:DR125"/>
  <sheetViews>
    <sheetView showGridLines="0" topLeftCell="A97" zoomScale="70" zoomScaleNormal="70" zoomScaleSheetLayoutView="55" workbookViewId="0">
      <selection activeCell="AD112" sqref="AD11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519</v>
      </c>
    </row>
  </sheetData>
  <sheetProtection algorithmName="SHA-512" hashValue="ivXbnmAIGHnEmI68MKVhFVzqiU2NmmY+2eWUPOT+5k7cqPVBnLXRcxNnlGVwKbiiplplX6kzrisrcM+yRrBlwA==" saltValue="gF7cOCNOOqPVP8GvV2kx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56</v>
      </c>
      <c r="E2" s="146"/>
      <c r="F2" s="147" t="s">
        <v>569</v>
      </c>
      <c r="G2" s="148"/>
      <c r="H2" s="149"/>
    </row>
    <row r="3" spans="1:8" x14ac:dyDescent="0.15">
      <c r="A3" s="145" t="s">
        <v>562</v>
      </c>
      <c r="B3" s="150"/>
      <c r="C3" s="151"/>
      <c r="D3" s="152">
        <v>25837</v>
      </c>
      <c r="E3" s="153"/>
      <c r="F3" s="154">
        <v>45426</v>
      </c>
      <c r="G3" s="155"/>
      <c r="H3" s="156"/>
    </row>
    <row r="4" spans="1:8" x14ac:dyDescent="0.15">
      <c r="A4" s="157"/>
      <c r="B4" s="158"/>
      <c r="C4" s="159"/>
      <c r="D4" s="160">
        <v>9499</v>
      </c>
      <c r="E4" s="161"/>
      <c r="F4" s="162">
        <v>24508</v>
      </c>
      <c r="G4" s="163"/>
      <c r="H4" s="164"/>
    </row>
    <row r="5" spans="1:8" x14ac:dyDescent="0.15">
      <c r="A5" s="145" t="s">
        <v>564</v>
      </c>
      <c r="B5" s="150"/>
      <c r="C5" s="151"/>
      <c r="D5" s="152">
        <v>31680</v>
      </c>
      <c r="E5" s="153"/>
      <c r="F5" s="154">
        <v>45022</v>
      </c>
      <c r="G5" s="155"/>
      <c r="H5" s="156"/>
    </row>
    <row r="6" spans="1:8" x14ac:dyDescent="0.15">
      <c r="A6" s="157"/>
      <c r="B6" s="158"/>
      <c r="C6" s="159"/>
      <c r="D6" s="160">
        <v>14867</v>
      </c>
      <c r="E6" s="161"/>
      <c r="F6" s="162">
        <v>25247</v>
      </c>
      <c r="G6" s="163"/>
      <c r="H6" s="164"/>
    </row>
    <row r="7" spans="1:8" x14ac:dyDescent="0.15">
      <c r="A7" s="145" t="s">
        <v>565</v>
      </c>
      <c r="B7" s="150"/>
      <c r="C7" s="151"/>
      <c r="D7" s="152">
        <v>18557</v>
      </c>
      <c r="E7" s="153"/>
      <c r="F7" s="154">
        <v>46035</v>
      </c>
      <c r="G7" s="155"/>
      <c r="H7" s="156"/>
    </row>
    <row r="8" spans="1:8" x14ac:dyDescent="0.15">
      <c r="A8" s="157"/>
      <c r="B8" s="158"/>
      <c r="C8" s="159"/>
      <c r="D8" s="160">
        <v>12419</v>
      </c>
      <c r="E8" s="161"/>
      <c r="F8" s="162">
        <v>25158</v>
      </c>
      <c r="G8" s="163"/>
      <c r="H8" s="164"/>
    </row>
    <row r="9" spans="1:8" x14ac:dyDescent="0.15">
      <c r="A9" s="145" t="s">
        <v>566</v>
      </c>
      <c r="B9" s="150"/>
      <c r="C9" s="151"/>
      <c r="D9" s="152">
        <v>30815</v>
      </c>
      <c r="E9" s="153"/>
      <c r="F9" s="154">
        <v>43261</v>
      </c>
      <c r="G9" s="155"/>
      <c r="H9" s="156"/>
    </row>
    <row r="10" spans="1:8" x14ac:dyDescent="0.15">
      <c r="A10" s="157"/>
      <c r="B10" s="158"/>
      <c r="C10" s="159"/>
      <c r="D10" s="160">
        <v>18995</v>
      </c>
      <c r="E10" s="161"/>
      <c r="F10" s="162">
        <v>24721</v>
      </c>
      <c r="G10" s="163"/>
      <c r="H10" s="164"/>
    </row>
    <row r="11" spans="1:8" x14ac:dyDescent="0.15">
      <c r="A11" s="145" t="s">
        <v>567</v>
      </c>
      <c r="B11" s="150"/>
      <c r="C11" s="151"/>
      <c r="D11" s="152">
        <v>20976</v>
      </c>
      <c r="E11" s="153"/>
      <c r="F11" s="154">
        <v>40626</v>
      </c>
      <c r="G11" s="155"/>
      <c r="H11" s="156"/>
    </row>
    <row r="12" spans="1:8" x14ac:dyDescent="0.15">
      <c r="A12" s="157"/>
      <c r="B12" s="158"/>
      <c r="C12" s="165"/>
      <c r="D12" s="160">
        <v>13478</v>
      </c>
      <c r="E12" s="161"/>
      <c r="F12" s="162">
        <v>24279</v>
      </c>
      <c r="G12" s="163"/>
      <c r="H12" s="164"/>
    </row>
    <row r="13" spans="1:8" x14ac:dyDescent="0.15">
      <c r="A13" s="145"/>
      <c r="B13" s="150"/>
      <c r="C13" s="166"/>
      <c r="D13" s="167">
        <v>25573</v>
      </c>
      <c r="E13" s="168"/>
      <c r="F13" s="169">
        <v>44074</v>
      </c>
      <c r="G13" s="170"/>
      <c r="H13" s="156"/>
    </row>
    <row r="14" spans="1:8" x14ac:dyDescent="0.15">
      <c r="A14" s="157"/>
      <c r="B14" s="158"/>
      <c r="C14" s="159"/>
      <c r="D14" s="160">
        <v>13852</v>
      </c>
      <c r="E14" s="161"/>
      <c r="F14" s="162">
        <v>24783</v>
      </c>
      <c r="G14" s="163"/>
      <c r="H14" s="164"/>
    </row>
    <row r="17" spans="1:11" x14ac:dyDescent="0.15">
      <c r="A17" s="141" t="s">
        <v>57</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58</v>
      </c>
      <c r="B19" s="171">
        <f>ROUND(VALUE(SUBSTITUTE(実質収支比率等に係る経年分析!F$48,"▲","-")),2)</f>
        <v>5.19</v>
      </c>
      <c r="C19" s="171">
        <f>ROUND(VALUE(SUBSTITUTE(実質収支比率等に係る経年分析!G$48,"▲","-")),2)</f>
        <v>5.68</v>
      </c>
      <c r="D19" s="171">
        <f>ROUND(VALUE(SUBSTITUTE(実質収支比率等に係る経年分析!H$48,"▲","-")),2)</f>
        <v>6.25</v>
      </c>
      <c r="E19" s="171">
        <f>ROUND(VALUE(SUBSTITUTE(実質収支比率等に係る経年分析!I$48,"▲","-")),2)</f>
        <v>7.19</v>
      </c>
      <c r="F19" s="171">
        <f>ROUND(VALUE(SUBSTITUTE(実質収支比率等に係る経年分析!J$48,"▲","-")),2)</f>
        <v>10.47</v>
      </c>
    </row>
    <row r="20" spans="1:11" x14ac:dyDescent="0.15">
      <c r="A20" s="171" t="s">
        <v>59</v>
      </c>
      <c r="B20" s="171">
        <f>ROUND(VALUE(SUBSTITUTE(実質収支比率等に係る経年分析!F$47,"▲","-")),2)</f>
        <v>9.8699999999999992</v>
      </c>
      <c r="C20" s="171">
        <f>ROUND(VALUE(SUBSTITUTE(実質収支比率等に係る経年分析!G$47,"▲","-")),2)</f>
        <v>9.75</v>
      </c>
      <c r="D20" s="171">
        <f>ROUND(VALUE(SUBSTITUTE(実質収支比率等に係る経年分析!H$47,"▲","-")),2)</f>
        <v>6.79</v>
      </c>
      <c r="E20" s="171">
        <f>ROUND(VALUE(SUBSTITUTE(実質収支比率等に係る経年分析!I$47,"▲","-")),2)</f>
        <v>7.28</v>
      </c>
      <c r="F20" s="171">
        <f>ROUND(VALUE(SUBSTITUTE(実質収支比率等に係る経年分析!J$47,"▲","-")),2)</f>
        <v>10.83</v>
      </c>
    </row>
    <row r="21" spans="1:11" x14ac:dyDescent="0.15">
      <c r="A21" s="171" t="s">
        <v>60</v>
      </c>
      <c r="B21" s="171">
        <f>IF(ISNUMBER(VALUE(SUBSTITUTE(実質収支比率等に係る経年分析!F$49,"▲","-"))),ROUND(VALUE(SUBSTITUTE(実質収支比率等に係る経年分析!F$49,"▲","-")),2),NA())</f>
        <v>1.1100000000000001</v>
      </c>
      <c r="C21" s="171">
        <f>IF(ISNUMBER(VALUE(SUBSTITUTE(実質収支比率等に係る経年分析!G$49,"▲","-"))),ROUND(VALUE(SUBSTITUTE(実質収支比率等に係る経年分析!G$49,"▲","-")),2),NA())</f>
        <v>0.55000000000000004</v>
      </c>
      <c r="D21" s="171">
        <f>IF(ISNUMBER(VALUE(SUBSTITUTE(実質収支比率等に係る経年分析!H$49,"▲","-"))),ROUND(VALUE(SUBSTITUTE(実質収支比率等に係る経年分析!H$49,"▲","-")),2),NA())</f>
        <v>-2.12</v>
      </c>
      <c r="E21" s="171">
        <f>IF(ISNUMBER(VALUE(SUBSTITUTE(実質収支比率等に係る経年分析!I$49,"▲","-"))),ROUND(VALUE(SUBSTITUTE(実質収支比率等に係る経年分析!I$49,"▲","-")),2),NA())</f>
        <v>1.69</v>
      </c>
      <c r="F21" s="171">
        <f>IF(ISNUMBER(VALUE(SUBSTITUTE(実質収支比率等に係る経年分析!J$49,"▲","-"))),ROUND(VALUE(SUBSTITUTE(実質収支比率等に係る経年分析!J$49,"▲","-")),2),NA())</f>
        <v>7.62</v>
      </c>
    </row>
    <row r="24" spans="1:11" x14ac:dyDescent="0.15">
      <c r="A24" s="141" t="s">
        <v>61</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62</v>
      </c>
      <c r="C26" s="172" t="s">
        <v>63</v>
      </c>
      <c r="D26" s="172" t="s">
        <v>62</v>
      </c>
      <c r="E26" s="172" t="s">
        <v>63</v>
      </c>
      <c r="F26" s="172" t="s">
        <v>62</v>
      </c>
      <c r="G26" s="172" t="s">
        <v>63</v>
      </c>
      <c r="H26" s="172" t="s">
        <v>62</v>
      </c>
      <c r="I26" s="172" t="s">
        <v>63</v>
      </c>
      <c r="J26" s="172" t="s">
        <v>62</v>
      </c>
      <c r="K26" s="172" t="s">
        <v>63</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看護専門学校特別会計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3.31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1.56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1.1499999999999999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1.52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2.2599999999999998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1.86</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2.2599999999999998</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9.2799999999999994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7.73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10.45</v>
      </c>
    </row>
    <row r="39" spans="1:16" x14ac:dyDescent="0.15">
      <c r="A39" s="141" t="s">
        <v>64</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65</v>
      </c>
      <c r="C41" s="173"/>
      <c r="D41" s="173" t="s">
        <v>66</v>
      </c>
      <c r="E41" s="173" t="s">
        <v>65</v>
      </c>
      <c r="F41" s="173"/>
      <c r="G41" s="173" t="s">
        <v>66</v>
      </c>
      <c r="H41" s="173" t="s">
        <v>65</v>
      </c>
      <c r="I41" s="173"/>
      <c r="J41" s="173" t="s">
        <v>66</v>
      </c>
      <c r="K41" s="173" t="s">
        <v>65</v>
      </c>
      <c r="L41" s="173"/>
      <c r="M41" s="173" t="s">
        <v>66</v>
      </c>
      <c r="N41" s="173" t="s">
        <v>65</v>
      </c>
      <c r="O41" s="173"/>
      <c r="P41" s="173" t="s">
        <v>66</v>
      </c>
    </row>
    <row r="42" spans="1:16" x14ac:dyDescent="0.15">
      <c r="A42" s="173" t="s">
        <v>67</v>
      </c>
      <c r="B42" s="173"/>
      <c r="C42" s="173"/>
      <c r="D42" s="173">
        <f>'実質公債費比率（分子）の構造'!K$52</f>
        <v>7316</v>
      </c>
      <c r="E42" s="173"/>
      <c r="F42" s="173"/>
      <c r="G42" s="173">
        <f>'実質公債費比率（分子）の構造'!L$52</f>
        <v>7563</v>
      </c>
      <c r="H42" s="173"/>
      <c r="I42" s="173"/>
      <c r="J42" s="173">
        <f>'実質公債費比率（分子）の構造'!M$52</f>
        <v>7720</v>
      </c>
      <c r="K42" s="173"/>
      <c r="L42" s="173"/>
      <c r="M42" s="173">
        <f>'実質公債費比率（分子）の構造'!N$52</f>
        <v>7866</v>
      </c>
      <c r="N42" s="173"/>
      <c r="O42" s="173"/>
      <c r="P42" s="173">
        <f>'実質公債費比率（分子）の構造'!O$52</f>
        <v>7862</v>
      </c>
    </row>
    <row r="43" spans="1:16" x14ac:dyDescent="0.15">
      <c r="A43" s="173" t="s">
        <v>68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69</v>
      </c>
      <c r="B44" s="173">
        <f>'実質公債費比率（分子）の構造'!K$50</f>
        <v>495</v>
      </c>
      <c r="C44" s="173"/>
      <c r="D44" s="173"/>
      <c r="E44" s="173">
        <f>'実質公債費比率（分子）の構造'!L$50</f>
        <v>547</v>
      </c>
      <c r="F44" s="173"/>
      <c r="G44" s="173"/>
      <c r="H44" s="173">
        <f>'実質公債費比率（分子）の構造'!M$50</f>
        <v>522</v>
      </c>
      <c r="I44" s="173"/>
      <c r="J44" s="173"/>
      <c r="K44" s="173">
        <f>'実質公債費比率（分子）の構造'!N$50</f>
        <v>300</v>
      </c>
      <c r="L44" s="173"/>
      <c r="M44" s="173"/>
      <c r="N44" s="173">
        <f>'実質公債費比率（分子）の構造'!O$50</f>
        <v>517</v>
      </c>
      <c r="O44" s="173"/>
      <c r="P44" s="173"/>
    </row>
    <row r="45" spans="1:16" x14ac:dyDescent="0.15">
      <c r="A45" s="173" t="s">
        <v>70</v>
      </c>
      <c r="B45" s="173">
        <f>'実質公債費比率（分子）の構造'!K$49</f>
        <v>112</v>
      </c>
      <c r="C45" s="173"/>
      <c r="D45" s="173"/>
      <c r="E45" s="173">
        <f>'実質公債費比率（分子）の構造'!L$49</f>
        <v>112</v>
      </c>
      <c r="F45" s="173"/>
      <c r="G45" s="173"/>
      <c r="H45" s="173">
        <f>'実質公債費比率（分子）の構造'!M$49</f>
        <v>63</v>
      </c>
      <c r="I45" s="173"/>
      <c r="J45" s="173"/>
      <c r="K45" s="173">
        <f>'実質公債費比率（分子）の構造'!N$49</f>
        <v>43</v>
      </c>
      <c r="L45" s="173"/>
      <c r="M45" s="173"/>
      <c r="N45" s="173">
        <f>'実質公債費比率（分子）の構造'!O$49</f>
        <v>39</v>
      </c>
      <c r="O45" s="173"/>
      <c r="P45" s="173"/>
    </row>
    <row r="46" spans="1:16" x14ac:dyDescent="0.15">
      <c r="A46" s="173" t="s">
        <v>71</v>
      </c>
      <c r="B46" s="173">
        <f>'実質公債費比率（分子）の構造'!K$48</f>
        <v>1565</v>
      </c>
      <c r="C46" s="173"/>
      <c r="D46" s="173"/>
      <c r="E46" s="173">
        <f>'実質公債費比率（分子）の構造'!L$48</f>
        <v>2240</v>
      </c>
      <c r="F46" s="173"/>
      <c r="G46" s="173"/>
      <c r="H46" s="173">
        <f>'実質公債費比率（分子）の構造'!M$48</f>
        <v>1426</v>
      </c>
      <c r="I46" s="173"/>
      <c r="J46" s="173"/>
      <c r="K46" s="173">
        <f>'実質公債費比率（分子）の構造'!N$48</f>
        <v>1505</v>
      </c>
      <c r="L46" s="173"/>
      <c r="M46" s="173"/>
      <c r="N46" s="173">
        <f>'実質公債費比率（分子）の構造'!O$48</f>
        <v>1318</v>
      </c>
      <c r="O46" s="173"/>
      <c r="P46" s="173"/>
    </row>
    <row r="47" spans="1:16" x14ac:dyDescent="0.15">
      <c r="A47" s="173" t="s">
        <v>72</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73</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74</v>
      </c>
      <c r="B49" s="173">
        <f>'実質公債費比率（分子）の構造'!K$45</f>
        <v>6686</v>
      </c>
      <c r="C49" s="173"/>
      <c r="D49" s="173"/>
      <c r="E49" s="173">
        <f>'実質公債費比率（分子）の構造'!L$45</f>
        <v>5730</v>
      </c>
      <c r="F49" s="173"/>
      <c r="G49" s="173"/>
      <c r="H49" s="173">
        <f>'実質公債費比率（分子）の構造'!M$45</f>
        <v>7154</v>
      </c>
      <c r="I49" s="173"/>
      <c r="J49" s="173"/>
      <c r="K49" s="173">
        <f>'実質公債費比率（分子）の構造'!N$45</f>
        <v>7068</v>
      </c>
      <c r="L49" s="173"/>
      <c r="M49" s="173"/>
      <c r="N49" s="173">
        <f>'実質公債費比率（分子）の構造'!O$45</f>
        <v>7070</v>
      </c>
      <c r="O49" s="173"/>
      <c r="P49" s="173"/>
    </row>
    <row r="50" spans="1:16" x14ac:dyDescent="0.15">
      <c r="A50" s="173" t="s">
        <v>75</v>
      </c>
      <c r="B50" s="173" t="e">
        <f>NA()</f>
        <v>#N/A</v>
      </c>
      <c r="C50" s="173">
        <f>IF(ISNUMBER('実質公債費比率（分子）の構造'!K$53),'実質公債費比率（分子）の構造'!K$53,NA())</f>
        <v>1542</v>
      </c>
      <c r="D50" s="173" t="e">
        <f>NA()</f>
        <v>#N/A</v>
      </c>
      <c r="E50" s="173" t="e">
        <f>NA()</f>
        <v>#N/A</v>
      </c>
      <c r="F50" s="173">
        <f>IF(ISNUMBER('実質公債費比率（分子）の構造'!L$53),'実質公債費比率（分子）の構造'!L$53,NA())</f>
        <v>1066</v>
      </c>
      <c r="G50" s="173" t="e">
        <f>NA()</f>
        <v>#N/A</v>
      </c>
      <c r="H50" s="173" t="e">
        <f>NA()</f>
        <v>#N/A</v>
      </c>
      <c r="I50" s="173">
        <f>IF(ISNUMBER('実質公債費比率（分子）の構造'!M$53),'実質公債費比率（分子）の構造'!M$53,NA())</f>
        <v>1445</v>
      </c>
      <c r="J50" s="173" t="e">
        <f>NA()</f>
        <v>#N/A</v>
      </c>
      <c r="K50" s="173" t="e">
        <f>NA()</f>
        <v>#N/A</v>
      </c>
      <c r="L50" s="173">
        <f>IF(ISNUMBER('実質公債費比率（分子）の構造'!N$53),'実質公債費比率（分子）の構造'!N$53,NA())</f>
        <v>1050</v>
      </c>
      <c r="M50" s="173" t="e">
        <f>NA()</f>
        <v>#N/A</v>
      </c>
      <c r="N50" s="173" t="e">
        <f>NA()</f>
        <v>#N/A</v>
      </c>
      <c r="O50" s="173">
        <f>IF(ISNUMBER('実質公債費比率（分子）の構造'!O$53),'実質公債費比率（分子）の構造'!O$53,NA())</f>
        <v>1082</v>
      </c>
      <c r="P50" s="173" t="e">
        <f>NA()</f>
        <v>#N/A</v>
      </c>
    </row>
    <row r="53" spans="1:16" x14ac:dyDescent="0.15">
      <c r="A53" s="141" t="s">
        <v>76</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77</v>
      </c>
      <c r="C55" s="172"/>
      <c r="D55" s="172" t="s">
        <v>78</v>
      </c>
      <c r="E55" s="172" t="s">
        <v>77</v>
      </c>
      <c r="F55" s="172"/>
      <c r="G55" s="172" t="s">
        <v>78</v>
      </c>
      <c r="H55" s="172" t="s">
        <v>77</v>
      </c>
      <c r="I55" s="172"/>
      <c r="J55" s="172" t="s">
        <v>78</v>
      </c>
      <c r="K55" s="172" t="s">
        <v>77</v>
      </c>
      <c r="L55" s="172"/>
      <c r="M55" s="172" t="s">
        <v>78</v>
      </c>
      <c r="N55" s="172" t="s">
        <v>77</v>
      </c>
      <c r="O55" s="172"/>
      <c r="P55" s="172" t="s">
        <v>78</v>
      </c>
    </row>
    <row r="56" spans="1:16" x14ac:dyDescent="0.15">
      <c r="A56" s="172" t="s">
        <v>43</v>
      </c>
      <c r="B56" s="172"/>
      <c r="C56" s="172"/>
      <c r="D56" s="172">
        <f>'将来負担比率（分子）の構造'!I$52</f>
        <v>81001</v>
      </c>
      <c r="E56" s="172"/>
      <c r="F56" s="172"/>
      <c r="G56" s="172">
        <f>'将来負担比率（分子）の構造'!J$52</f>
        <v>80368</v>
      </c>
      <c r="H56" s="172"/>
      <c r="I56" s="172"/>
      <c r="J56" s="172">
        <f>'将来負担比率（分子）の構造'!K$52</f>
        <v>78562</v>
      </c>
      <c r="K56" s="172"/>
      <c r="L56" s="172"/>
      <c r="M56" s="172">
        <f>'将来負担比率（分子）の構造'!L$52</f>
        <v>77777</v>
      </c>
      <c r="N56" s="172"/>
      <c r="O56" s="172"/>
      <c r="P56" s="172">
        <f>'将来負担比率（分子）の構造'!M$52</f>
        <v>75670</v>
      </c>
    </row>
    <row r="57" spans="1:16" x14ac:dyDescent="0.15">
      <c r="A57" s="172" t="s">
        <v>42</v>
      </c>
      <c r="B57" s="172"/>
      <c r="C57" s="172"/>
      <c r="D57" s="172">
        <f>'将来負担比率（分子）の構造'!I$51</f>
        <v>11859</v>
      </c>
      <c r="E57" s="172"/>
      <c r="F57" s="172"/>
      <c r="G57" s="172">
        <f>'将来負担比率（分子）の構造'!J$51</f>
        <v>9290</v>
      </c>
      <c r="H57" s="172"/>
      <c r="I57" s="172"/>
      <c r="J57" s="172">
        <f>'将来負担比率（分子）の構造'!K$51</f>
        <v>9412</v>
      </c>
      <c r="K57" s="172"/>
      <c r="L57" s="172"/>
      <c r="M57" s="172">
        <f>'将来負担比率（分子）の構造'!L$51</f>
        <v>8585</v>
      </c>
      <c r="N57" s="172"/>
      <c r="O57" s="172"/>
      <c r="P57" s="172">
        <f>'将来負担比率（分子）の構造'!M$51</f>
        <v>8545</v>
      </c>
    </row>
    <row r="58" spans="1:16" x14ac:dyDescent="0.15">
      <c r="A58" s="172" t="s">
        <v>41</v>
      </c>
      <c r="B58" s="172"/>
      <c r="C58" s="172"/>
      <c r="D58" s="172">
        <f>'将来負担比率（分子）の構造'!I$50</f>
        <v>9143</v>
      </c>
      <c r="E58" s="172"/>
      <c r="F58" s="172"/>
      <c r="G58" s="172">
        <f>'将来負担比率（分子）の構造'!J$50</f>
        <v>9642</v>
      </c>
      <c r="H58" s="172"/>
      <c r="I58" s="172"/>
      <c r="J58" s="172">
        <f>'将来負担比率（分子）の構造'!K$50</f>
        <v>8937</v>
      </c>
      <c r="K58" s="172"/>
      <c r="L58" s="172"/>
      <c r="M58" s="172">
        <f>'将来負担比率（分子）の構造'!L$50</f>
        <v>9093</v>
      </c>
      <c r="N58" s="172"/>
      <c r="O58" s="172"/>
      <c r="P58" s="172">
        <f>'将来負担比率（分子）の構造'!M$50</f>
        <v>12213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v>
      </c>
      <c r="C61" s="172"/>
      <c r="D61" s="172"/>
      <c r="E61" s="172">
        <f>'将来負担比率（分子）の構造'!J$46</f>
        <v>2</v>
      </c>
      <c r="F61" s="172"/>
      <c r="G61" s="172"/>
      <c r="H61" s="172">
        <f>'将来負担比率（分子）の構造'!K$46</f>
        <v>1</v>
      </c>
      <c r="I61" s="172"/>
      <c r="J61" s="172"/>
      <c r="K61" s="172">
        <f>'将来負担比率（分子）の構造'!L$46</f>
        <v>2</v>
      </c>
      <c r="L61" s="172"/>
      <c r="M61" s="172"/>
      <c r="N61" s="172">
        <f>'将来負担比率（分子）の構造'!M$46</f>
        <v>3</v>
      </c>
      <c r="O61" s="172"/>
      <c r="P61" s="172"/>
    </row>
    <row r="62" spans="1:16" x14ac:dyDescent="0.15">
      <c r="A62" s="172" t="s">
        <v>35</v>
      </c>
      <c r="B62" s="172">
        <f>'将来負担比率（分子）の構造'!I$45</f>
        <v>6438</v>
      </c>
      <c r="C62" s="172"/>
      <c r="D62" s="172"/>
      <c r="E62" s="172">
        <f>'将来負担比率（分子）の構造'!J$45</f>
        <v>6207</v>
      </c>
      <c r="F62" s="172"/>
      <c r="G62" s="172"/>
      <c r="H62" s="172">
        <f>'将来負担比率（分子）の構造'!K$45</f>
        <v>5837</v>
      </c>
      <c r="I62" s="172"/>
      <c r="J62" s="172"/>
      <c r="K62" s="172">
        <f>'将来負担比率（分子）の構造'!L$45</f>
        <v>5482</v>
      </c>
      <c r="L62" s="172"/>
      <c r="M62" s="172"/>
      <c r="N62" s="172">
        <f>'将来負担比率（分子）の構造'!M$45</f>
        <v>5209</v>
      </c>
      <c r="O62" s="172"/>
      <c r="P62" s="172"/>
    </row>
    <row r="63" spans="1:16" x14ac:dyDescent="0.15">
      <c r="A63" s="172" t="s">
        <v>34</v>
      </c>
      <c r="B63" s="172">
        <f>'将来負担比率（分子）の構造'!I$44</f>
        <v>255</v>
      </c>
      <c r="C63" s="172"/>
      <c r="D63" s="172"/>
      <c r="E63" s="172">
        <f>'将来負担比率（分子）の構造'!J$44</f>
        <v>145</v>
      </c>
      <c r="F63" s="172"/>
      <c r="G63" s="172"/>
      <c r="H63" s="172">
        <f>'将来負担比率（分子）の構造'!K$44</f>
        <v>81</v>
      </c>
      <c r="I63" s="172"/>
      <c r="J63" s="172"/>
      <c r="K63" s="172">
        <f>'将来負担比率（分子）の構造'!L$44</f>
        <v>38</v>
      </c>
      <c r="L63" s="172"/>
      <c r="M63" s="172"/>
      <c r="N63" s="172" t="str">
        <f>'将来負担比率（分子）の構造'!M$44</f>
        <v>-</v>
      </c>
      <c r="O63" s="172"/>
      <c r="P63" s="172"/>
    </row>
    <row r="64" spans="1:16" x14ac:dyDescent="0.15">
      <c r="A64" s="172" t="s">
        <v>33</v>
      </c>
      <c r="B64" s="172">
        <f>'将来負担比率（分子）の構造'!I$43</f>
        <v>28453</v>
      </c>
      <c r="C64" s="172"/>
      <c r="D64" s="172"/>
      <c r="E64" s="172">
        <f>'将来負担比率（分子）の構造'!J$43</f>
        <v>21889</v>
      </c>
      <c r="F64" s="172"/>
      <c r="G64" s="172"/>
      <c r="H64" s="172">
        <f>'将来負担比率（分子）の構造'!K$43</f>
        <v>19341</v>
      </c>
      <c r="I64" s="172"/>
      <c r="J64" s="172"/>
      <c r="K64" s="172">
        <f>'将来負担比率（分子）の構造'!L$43</f>
        <v>19380</v>
      </c>
      <c r="L64" s="172"/>
      <c r="M64" s="172"/>
      <c r="N64" s="172">
        <f>'将来負担比率（分子）の構造'!M$43</f>
        <v>18504</v>
      </c>
      <c r="O64" s="172"/>
      <c r="P64" s="172"/>
    </row>
    <row r="65" spans="1:16" x14ac:dyDescent="0.15">
      <c r="A65" s="172" t="s">
        <v>32</v>
      </c>
      <c r="B65" s="172">
        <f>'将来負担比率（分子）の構造'!I$42</f>
        <v>8037</v>
      </c>
      <c r="C65" s="172"/>
      <c r="D65" s="172"/>
      <c r="E65" s="172">
        <f>'将来負担比率（分子）の構造'!J$42</f>
        <v>7478</v>
      </c>
      <c r="F65" s="172"/>
      <c r="G65" s="172"/>
      <c r="H65" s="172">
        <f>'将来負担比率（分子）の構造'!K$42</f>
        <v>6940</v>
      </c>
      <c r="I65" s="172"/>
      <c r="J65" s="172"/>
      <c r="K65" s="172">
        <f>'将来負担比率（分子）の構造'!L$42</f>
        <v>6624</v>
      </c>
      <c r="L65" s="172"/>
      <c r="M65" s="172"/>
      <c r="N65" s="172">
        <f>'将来負担比率（分子）の構造'!M$42</f>
        <v>6090</v>
      </c>
      <c r="O65" s="172"/>
      <c r="P65" s="172"/>
    </row>
    <row r="66" spans="1:16" x14ac:dyDescent="0.15">
      <c r="A66" s="172" t="s">
        <v>31</v>
      </c>
      <c r="B66" s="172">
        <f>'将来負担比率（分子）の構造'!I$41</f>
        <v>70388</v>
      </c>
      <c r="C66" s="172"/>
      <c r="D66" s="172"/>
      <c r="E66" s="172">
        <f>'将来負担比率（分子）の構造'!J$41</f>
        <v>69967</v>
      </c>
      <c r="F66" s="172"/>
      <c r="G66" s="172"/>
      <c r="H66" s="172">
        <f>'将来負担比率（分子）の構造'!K$41</f>
        <v>67903</v>
      </c>
      <c r="I66" s="172"/>
      <c r="J66" s="172"/>
      <c r="K66" s="172">
        <f>'将来負担比率（分子）の構造'!L$41</f>
        <v>68214</v>
      </c>
      <c r="L66" s="172"/>
      <c r="M66" s="172"/>
      <c r="N66" s="172">
        <f>'将来負担比率（分子）の構造'!M$41</f>
        <v>68128</v>
      </c>
      <c r="O66" s="172"/>
      <c r="P66" s="172"/>
    </row>
    <row r="67" spans="1:16" x14ac:dyDescent="0.15">
      <c r="A67" s="172" t="s">
        <v>79</v>
      </c>
      <c r="B67" s="172" t="e">
        <f>NA()</f>
        <v>#N/A</v>
      </c>
      <c r="C67" s="172">
        <f>IF(ISNUMBER('将来負担比率（分子）の構造'!I$53), IF('将来負担比率（分子）の構造'!I$53 &lt; 0, 0, '将来負担比率（分子）の構造'!I$53), NA())</f>
        <v>11572</v>
      </c>
      <c r="D67" s="172" t="e">
        <f>NA()</f>
        <v>#N/A</v>
      </c>
      <c r="E67" s="172" t="e">
        <f>NA()</f>
        <v>#N/A</v>
      </c>
      <c r="F67" s="172">
        <f>IF(ISNUMBER('将来負担比率（分子）の構造'!J$53), IF('将来負担比率（分子）の構造'!J$53 &lt; 0, 0, '将来負担比率（分子）の構造'!J$53), NA())</f>
        <v>6388</v>
      </c>
      <c r="G67" s="172" t="e">
        <f>NA()</f>
        <v>#N/A</v>
      </c>
      <c r="H67" s="172" t="e">
        <f>NA()</f>
        <v>#N/A</v>
      </c>
      <c r="I67" s="172">
        <f>IF(ISNUMBER('将来負担比率（分子）の構造'!K$53), IF('将来負担比率（分子）の構造'!K$53 &lt; 0, 0, '将来負担比率（分子）の構造'!K$53), NA())</f>
        <v>3191</v>
      </c>
      <c r="J67" s="172" t="e">
        <f>NA()</f>
        <v>#N/A</v>
      </c>
      <c r="K67" s="172" t="e">
        <f>NA()</f>
        <v>#N/A</v>
      </c>
      <c r="L67" s="172">
        <f>IF(ISNUMBER('将来負担比率（分子）の構造'!L$53), IF('将来負担比率（分子）の構造'!L$53 &lt; 0, 0, '将来負担比率（分子）の構造'!L$53), NA())</f>
        <v>4285</v>
      </c>
      <c r="M67" s="172" t="e">
        <f>NA()</f>
        <v>#N/A</v>
      </c>
      <c r="N67" s="172" t="e">
        <f>NA()</f>
        <v>#N/A</v>
      </c>
      <c r="O67" s="172">
        <f>IF(ISNUMBER('将来負担比率（分子）の構造'!M$53), IF('将来負担比率（分子）の構造'!M$53 &lt; 0, 0, '将来負担比率（分子）の構造'!M$53), NA())</f>
        <v>1505</v>
      </c>
      <c r="P67" s="172" t="e">
        <f>NA()</f>
        <v>#N/A</v>
      </c>
    </row>
    <row r="70" spans="1:16" x14ac:dyDescent="0.15">
      <c r="A70" s="174" t="s">
        <v>80</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81</v>
      </c>
      <c r="B72" s="176">
        <f>基金残高に係る経年分析!F55</f>
        <v>2983</v>
      </c>
      <c r="C72" s="176">
        <f>基金残高に係る経年分析!G55</f>
        <v>3262</v>
      </c>
      <c r="D72" s="176">
        <f>基金残高に係る経年分析!H55</f>
        <v>5136</v>
      </c>
    </row>
    <row r="73" spans="1:16" x14ac:dyDescent="0.15">
      <c r="A73" s="175" t="s">
        <v>82</v>
      </c>
      <c r="B73" s="176">
        <f>基金残高に係る経年分析!F56</f>
        <v>105</v>
      </c>
      <c r="C73" s="176">
        <f>基金残高に係る経年分析!G56</f>
        <v>0</v>
      </c>
      <c r="D73" s="176">
        <f>基金残高に係る経年分析!H56</f>
        <v>1202</v>
      </c>
    </row>
    <row r="74" spans="1:16" x14ac:dyDescent="0.15">
      <c r="A74" s="175" t="s">
        <v>83</v>
      </c>
      <c r="B74" s="176">
        <f>基金残高に係る経年分析!F57</f>
        <v>6844</v>
      </c>
      <c r="C74" s="176">
        <f>基金残高に係る経年分析!G57</f>
        <v>6618</v>
      </c>
      <c r="D74" s="176">
        <f>基金残高に係る経年分析!H57</f>
        <v>6174</v>
      </c>
    </row>
  </sheetData>
  <sheetProtection algorithmName="SHA-512" hashValue="maF8lLVqU8AG5RA2SR0w9D3OeUTXcdYi2DO2Q9GLH2kKh8jMNDfDmOP9F69NzWhv6I5tItu4aeKSdFmkCOumPA==" saltValue="tYie5WlJgAgpA1mi5OzB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231</v>
      </c>
      <c r="C5" s="732"/>
      <c r="D5" s="732"/>
      <c r="E5" s="732"/>
      <c r="F5" s="732"/>
      <c r="G5" s="732"/>
      <c r="H5" s="732"/>
      <c r="I5" s="732"/>
      <c r="J5" s="732"/>
      <c r="K5" s="732"/>
      <c r="L5" s="732"/>
      <c r="M5" s="732"/>
      <c r="N5" s="732"/>
      <c r="O5" s="732"/>
      <c r="P5" s="732"/>
      <c r="Q5" s="733"/>
      <c r="R5" s="717">
        <v>28483379</v>
      </c>
      <c r="S5" s="718"/>
      <c r="T5" s="718"/>
      <c r="U5" s="718"/>
      <c r="V5" s="718"/>
      <c r="W5" s="718"/>
      <c r="X5" s="718"/>
      <c r="Y5" s="761"/>
      <c r="Z5" s="779">
        <v>31.7</v>
      </c>
      <c r="AA5" s="779"/>
      <c r="AB5" s="779"/>
      <c r="AC5" s="779"/>
      <c r="AD5" s="780">
        <v>26843627</v>
      </c>
      <c r="AE5" s="780"/>
      <c r="AF5" s="780"/>
      <c r="AG5" s="780"/>
      <c r="AH5" s="780"/>
      <c r="AI5" s="780"/>
      <c r="AJ5" s="780"/>
      <c r="AK5" s="780"/>
      <c r="AL5" s="762">
        <v>60.3</v>
      </c>
      <c r="AM5" s="736"/>
      <c r="AN5" s="736"/>
      <c r="AO5" s="763"/>
      <c r="AP5" s="731" t="s">
        <v>232</v>
      </c>
      <c r="AQ5" s="732"/>
      <c r="AR5" s="732"/>
      <c r="AS5" s="732"/>
      <c r="AT5" s="732"/>
      <c r="AU5" s="732"/>
      <c r="AV5" s="732"/>
      <c r="AW5" s="732"/>
      <c r="AX5" s="732"/>
      <c r="AY5" s="732"/>
      <c r="AZ5" s="732"/>
      <c r="BA5" s="732"/>
      <c r="BB5" s="732"/>
      <c r="BC5" s="732"/>
      <c r="BD5" s="732"/>
      <c r="BE5" s="732"/>
      <c r="BF5" s="733"/>
      <c r="BG5" s="664">
        <v>27122152</v>
      </c>
      <c r="BH5" s="665"/>
      <c r="BI5" s="665"/>
      <c r="BJ5" s="665"/>
      <c r="BK5" s="665"/>
      <c r="BL5" s="665"/>
      <c r="BM5" s="665"/>
      <c r="BN5" s="666"/>
      <c r="BO5" s="691">
        <v>95.2</v>
      </c>
      <c r="BP5" s="691"/>
      <c r="BQ5" s="691"/>
      <c r="BR5" s="691"/>
      <c r="BS5" s="692">
        <v>281356</v>
      </c>
      <c r="BT5" s="692"/>
      <c r="BU5" s="692"/>
      <c r="BV5" s="692"/>
      <c r="BW5" s="692"/>
      <c r="BX5" s="692"/>
      <c r="BY5" s="692"/>
      <c r="BZ5" s="692"/>
      <c r="CA5" s="692"/>
      <c r="CB5" s="759"/>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15">
      <c r="B6" s="661" t="s">
        <v>236</v>
      </c>
      <c r="C6" s="662"/>
      <c r="D6" s="662"/>
      <c r="E6" s="662"/>
      <c r="F6" s="662"/>
      <c r="G6" s="662"/>
      <c r="H6" s="662"/>
      <c r="I6" s="662"/>
      <c r="J6" s="662"/>
      <c r="K6" s="662"/>
      <c r="L6" s="662"/>
      <c r="M6" s="662"/>
      <c r="N6" s="662"/>
      <c r="O6" s="662"/>
      <c r="P6" s="662"/>
      <c r="Q6" s="663"/>
      <c r="R6" s="664">
        <v>533105</v>
      </c>
      <c r="S6" s="665"/>
      <c r="T6" s="665"/>
      <c r="U6" s="665"/>
      <c r="V6" s="665"/>
      <c r="W6" s="665"/>
      <c r="X6" s="665"/>
      <c r="Y6" s="666"/>
      <c r="Z6" s="691">
        <v>0.6</v>
      </c>
      <c r="AA6" s="691"/>
      <c r="AB6" s="691"/>
      <c r="AC6" s="691"/>
      <c r="AD6" s="692">
        <v>533105</v>
      </c>
      <c r="AE6" s="692"/>
      <c r="AF6" s="692"/>
      <c r="AG6" s="692"/>
      <c r="AH6" s="692"/>
      <c r="AI6" s="692"/>
      <c r="AJ6" s="692"/>
      <c r="AK6" s="692"/>
      <c r="AL6" s="667">
        <v>1.2</v>
      </c>
      <c r="AM6" s="668"/>
      <c r="AN6" s="668"/>
      <c r="AO6" s="693"/>
      <c r="AP6" s="661" t="s">
        <v>237</v>
      </c>
      <c r="AQ6" s="662"/>
      <c r="AR6" s="662"/>
      <c r="AS6" s="662"/>
      <c r="AT6" s="662"/>
      <c r="AU6" s="662"/>
      <c r="AV6" s="662"/>
      <c r="AW6" s="662"/>
      <c r="AX6" s="662"/>
      <c r="AY6" s="662"/>
      <c r="AZ6" s="662"/>
      <c r="BA6" s="662"/>
      <c r="BB6" s="662"/>
      <c r="BC6" s="662"/>
      <c r="BD6" s="662"/>
      <c r="BE6" s="662"/>
      <c r="BF6" s="663"/>
      <c r="BG6" s="664">
        <v>27122152</v>
      </c>
      <c r="BH6" s="665"/>
      <c r="BI6" s="665"/>
      <c r="BJ6" s="665"/>
      <c r="BK6" s="665"/>
      <c r="BL6" s="665"/>
      <c r="BM6" s="665"/>
      <c r="BN6" s="666"/>
      <c r="BO6" s="691">
        <v>95.2</v>
      </c>
      <c r="BP6" s="691"/>
      <c r="BQ6" s="691"/>
      <c r="BR6" s="691"/>
      <c r="BS6" s="692">
        <v>281356</v>
      </c>
      <c r="BT6" s="692"/>
      <c r="BU6" s="692"/>
      <c r="BV6" s="692"/>
      <c r="BW6" s="692"/>
      <c r="BX6" s="692"/>
      <c r="BY6" s="692"/>
      <c r="BZ6" s="692"/>
      <c r="CA6" s="692"/>
      <c r="CB6" s="759"/>
      <c r="CD6" s="720" t="s">
        <v>238</v>
      </c>
      <c r="CE6" s="721"/>
      <c r="CF6" s="721"/>
      <c r="CG6" s="721"/>
      <c r="CH6" s="721"/>
      <c r="CI6" s="721"/>
      <c r="CJ6" s="721"/>
      <c r="CK6" s="721"/>
      <c r="CL6" s="721"/>
      <c r="CM6" s="721"/>
      <c r="CN6" s="721"/>
      <c r="CO6" s="721"/>
      <c r="CP6" s="721"/>
      <c r="CQ6" s="722"/>
      <c r="CR6" s="664">
        <v>407880</v>
      </c>
      <c r="CS6" s="665"/>
      <c r="CT6" s="665"/>
      <c r="CU6" s="665"/>
      <c r="CV6" s="665"/>
      <c r="CW6" s="665"/>
      <c r="CX6" s="665"/>
      <c r="CY6" s="666"/>
      <c r="CZ6" s="762">
        <v>0.5</v>
      </c>
      <c r="DA6" s="736"/>
      <c r="DB6" s="736"/>
      <c r="DC6" s="765"/>
      <c r="DD6" s="670" t="s">
        <v>141</v>
      </c>
      <c r="DE6" s="665"/>
      <c r="DF6" s="665"/>
      <c r="DG6" s="665"/>
      <c r="DH6" s="665"/>
      <c r="DI6" s="665"/>
      <c r="DJ6" s="665"/>
      <c r="DK6" s="665"/>
      <c r="DL6" s="665"/>
      <c r="DM6" s="665"/>
      <c r="DN6" s="665"/>
      <c r="DO6" s="665"/>
      <c r="DP6" s="666"/>
      <c r="DQ6" s="670">
        <v>407880</v>
      </c>
      <c r="DR6" s="665"/>
      <c r="DS6" s="665"/>
      <c r="DT6" s="665"/>
      <c r="DU6" s="665"/>
      <c r="DV6" s="665"/>
      <c r="DW6" s="665"/>
      <c r="DX6" s="665"/>
      <c r="DY6" s="665"/>
      <c r="DZ6" s="665"/>
      <c r="EA6" s="665"/>
      <c r="EB6" s="665"/>
      <c r="EC6" s="705"/>
    </row>
    <row r="7" spans="2:143" ht="11.25" customHeight="1" x14ac:dyDescent="0.15">
      <c r="B7" s="661" t="s">
        <v>239</v>
      </c>
      <c r="C7" s="662"/>
      <c r="D7" s="662"/>
      <c r="E7" s="662"/>
      <c r="F7" s="662"/>
      <c r="G7" s="662"/>
      <c r="H7" s="662"/>
      <c r="I7" s="662"/>
      <c r="J7" s="662"/>
      <c r="K7" s="662"/>
      <c r="L7" s="662"/>
      <c r="M7" s="662"/>
      <c r="N7" s="662"/>
      <c r="O7" s="662"/>
      <c r="P7" s="662"/>
      <c r="Q7" s="663"/>
      <c r="R7" s="664">
        <v>19558</v>
      </c>
      <c r="S7" s="665"/>
      <c r="T7" s="665"/>
      <c r="U7" s="665"/>
      <c r="V7" s="665"/>
      <c r="W7" s="665"/>
      <c r="X7" s="665"/>
      <c r="Y7" s="666"/>
      <c r="Z7" s="691">
        <v>0</v>
      </c>
      <c r="AA7" s="691"/>
      <c r="AB7" s="691"/>
      <c r="AC7" s="691"/>
      <c r="AD7" s="692">
        <v>19558</v>
      </c>
      <c r="AE7" s="692"/>
      <c r="AF7" s="692"/>
      <c r="AG7" s="692"/>
      <c r="AH7" s="692"/>
      <c r="AI7" s="692"/>
      <c r="AJ7" s="692"/>
      <c r="AK7" s="692"/>
      <c r="AL7" s="667">
        <v>0</v>
      </c>
      <c r="AM7" s="668"/>
      <c r="AN7" s="668"/>
      <c r="AO7" s="693"/>
      <c r="AP7" s="661" t="s">
        <v>240</v>
      </c>
      <c r="AQ7" s="662"/>
      <c r="AR7" s="662"/>
      <c r="AS7" s="662"/>
      <c r="AT7" s="662"/>
      <c r="AU7" s="662"/>
      <c r="AV7" s="662"/>
      <c r="AW7" s="662"/>
      <c r="AX7" s="662"/>
      <c r="AY7" s="662"/>
      <c r="AZ7" s="662"/>
      <c r="BA7" s="662"/>
      <c r="BB7" s="662"/>
      <c r="BC7" s="662"/>
      <c r="BD7" s="662"/>
      <c r="BE7" s="662"/>
      <c r="BF7" s="663"/>
      <c r="BG7" s="664">
        <v>14099856</v>
      </c>
      <c r="BH7" s="665"/>
      <c r="BI7" s="665"/>
      <c r="BJ7" s="665"/>
      <c r="BK7" s="665"/>
      <c r="BL7" s="665"/>
      <c r="BM7" s="665"/>
      <c r="BN7" s="666"/>
      <c r="BO7" s="691">
        <v>49.5</v>
      </c>
      <c r="BP7" s="691"/>
      <c r="BQ7" s="691"/>
      <c r="BR7" s="691"/>
      <c r="BS7" s="692">
        <v>281356</v>
      </c>
      <c r="BT7" s="692"/>
      <c r="BU7" s="692"/>
      <c r="BV7" s="692"/>
      <c r="BW7" s="692"/>
      <c r="BX7" s="692"/>
      <c r="BY7" s="692"/>
      <c r="BZ7" s="692"/>
      <c r="CA7" s="692"/>
      <c r="CB7" s="759"/>
      <c r="CD7" s="706" t="s">
        <v>241</v>
      </c>
      <c r="CE7" s="703"/>
      <c r="CF7" s="703"/>
      <c r="CG7" s="703"/>
      <c r="CH7" s="703"/>
      <c r="CI7" s="703"/>
      <c r="CJ7" s="703"/>
      <c r="CK7" s="703"/>
      <c r="CL7" s="703"/>
      <c r="CM7" s="703"/>
      <c r="CN7" s="703"/>
      <c r="CO7" s="703"/>
      <c r="CP7" s="703"/>
      <c r="CQ7" s="704"/>
      <c r="CR7" s="664">
        <v>10067926</v>
      </c>
      <c r="CS7" s="665"/>
      <c r="CT7" s="665"/>
      <c r="CU7" s="665"/>
      <c r="CV7" s="665"/>
      <c r="CW7" s="665"/>
      <c r="CX7" s="665"/>
      <c r="CY7" s="666"/>
      <c r="CZ7" s="691">
        <v>11.9</v>
      </c>
      <c r="DA7" s="691"/>
      <c r="DB7" s="691"/>
      <c r="DC7" s="691"/>
      <c r="DD7" s="670">
        <v>980604</v>
      </c>
      <c r="DE7" s="665"/>
      <c r="DF7" s="665"/>
      <c r="DG7" s="665"/>
      <c r="DH7" s="665"/>
      <c r="DI7" s="665"/>
      <c r="DJ7" s="665"/>
      <c r="DK7" s="665"/>
      <c r="DL7" s="665"/>
      <c r="DM7" s="665"/>
      <c r="DN7" s="665"/>
      <c r="DO7" s="665"/>
      <c r="DP7" s="666"/>
      <c r="DQ7" s="670">
        <v>8176219</v>
      </c>
      <c r="DR7" s="665"/>
      <c r="DS7" s="665"/>
      <c r="DT7" s="665"/>
      <c r="DU7" s="665"/>
      <c r="DV7" s="665"/>
      <c r="DW7" s="665"/>
      <c r="DX7" s="665"/>
      <c r="DY7" s="665"/>
      <c r="DZ7" s="665"/>
      <c r="EA7" s="665"/>
      <c r="EB7" s="665"/>
      <c r="EC7" s="705"/>
    </row>
    <row r="8" spans="2:143" ht="11.25" customHeight="1" x14ac:dyDescent="0.15">
      <c r="B8" s="661" t="s">
        <v>242</v>
      </c>
      <c r="C8" s="662"/>
      <c r="D8" s="662"/>
      <c r="E8" s="662"/>
      <c r="F8" s="662"/>
      <c r="G8" s="662"/>
      <c r="H8" s="662"/>
      <c r="I8" s="662"/>
      <c r="J8" s="662"/>
      <c r="K8" s="662"/>
      <c r="L8" s="662"/>
      <c r="M8" s="662"/>
      <c r="N8" s="662"/>
      <c r="O8" s="662"/>
      <c r="P8" s="662"/>
      <c r="Q8" s="663"/>
      <c r="R8" s="664">
        <v>191482</v>
      </c>
      <c r="S8" s="665"/>
      <c r="T8" s="665"/>
      <c r="U8" s="665"/>
      <c r="V8" s="665"/>
      <c r="W8" s="665"/>
      <c r="X8" s="665"/>
      <c r="Y8" s="666"/>
      <c r="Z8" s="691">
        <v>0.2</v>
      </c>
      <c r="AA8" s="691"/>
      <c r="AB8" s="691"/>
      <c r="AC8" s="691"/>
      <c r="AD8" s="692">
        <v>191482</v>
      </c>
      <c r="AE8" s="692"/>
      <c r="AF8" s="692"/>
      <c r="AG8" s="692"/>
      <c r="AH8" s="692"/>
      <c r="AI8" s="692"/>
      <c r="AJ8" s="692"/>
      <c r="AK8" s="692"/>
      <c r="AL8" s="667">
        <v>0.4</v>
      </c>
      <c r="AM8" s="668"/>
      <c r="AN8" s="668"/>
      <c r="AO8" s="693"/>
      <c r="AP8" s="661" t="s">
        <v>243</v>
      </c>
      <c r="AQ8" s="662"/>
      <c r="AR8" s="662"/>
      <c r="AS8" s="662"/>
      <c r="AT8" s="662"/>
      <c r="AU8" s="662"/>
      <c r="AV8" s="662"/>
      <c r="AW8" s="662"/>
      <c r="AX8" s="662"/>
      <c r="AY8" s="662"/>
      <c r="AZ8" s="662"/>
      <c r="BA8" s="662"/>
      <c r="BB8" s="662"/>
      <c r="BC8" s="662"/>
      <c r="BD8" s="662"/>
      <c r="BE8" s="662"/>
      <c r="BF8" s="663"/>
      <c r="BG8" s="664">
        <v>416087</v>
      </c>
      <c r="BH8" s="665"/>
      <c r="BI8" s="665"/>
      <c r="BJ8" s="665"/>
      <c r="BK8" s="665"/>
      <c r="BL8" s="665"/>
      <c r="BM8" s="665"/>
      <c r="BN8" s="666"/>
      <c r="BO8" s="691">
        <v>1.5</v>
      </c>
      <c r="BP8" s="691"/>
      <c r="BQ8" s="691"/>
      <c r="BR8" s="691"/>
      <c r="BS8" s="692" t="s">
        <v>141</v>
      </c>
      <c r="BT8" s="692"/>
      <c r="BU8" s="692"/>
      <c r="BV8" s="692"/>
      <c r="BW8" s="692"/>
      <c r="BX8" s="692"/>
      <c r="BY8" s="692"/>
      <c r="BZ8" s="692"/>
      <c r="CA8" s="692"/>
      <c r="CB8" s="759"/>
      <c r="CD8" s="706" t="s">
        <v>244</v>
      </c>
      <c r="CE8" s="703"/>
      <c r="CF8" s="703"/>
      <c r="CG8" s="703"/>
      <c r="CH8" s="703"/>
      <c r="CI8" s="703"/>
      <c r="CJ8" s="703"/>
      <c r="CK8" s="703"/>
      <c r="CL8" s="703"/>
      <c r="CM8" s="703"/>
      <c r="CN8" s="703"/>
      <c r="CO8" s="703"/>
      <c r="CP8" s="703"/>
      <c r="CQ8" s="704"/>
      <c r="CR8" s="664">
        <v>39157663</v>
      </c>
      <c r="CS8" s="665"/>
      <c r="CT8" s="665"/>
      <c r="CU8" s="665"/>
      <c r="CV8" s="665"/>
      <c r="CW8" s="665"/>
      <c r="CX8" s="665"/>
      <c r="CY8" s="666"/>
      <c r="CZ8" s="691">
        <v>46.4</v>
      </c>
      <c r="DA8" s="691"/>
      <c r="DB8" s="691"/>
      <c r="DC8" s="691"/>
      <c r="DD8" s="670">
        <v>115435</v>
      </c>
      <c r="DE8" s="665"/>
      <c r="DF8" s="665"/>
      <c r="DG8" s="665"/>
      <c r="DH8" s="665"/>
      <c r="DI8" s="665"/>
      <c r="DJ8" s="665"/>
      <c r="DK8" s="665"/>
      <c r="DL8" s="665"/>
      <c r="DM8" s="665"/>
      <c r="DN8" s="665"/>
      <c r="DO8" s="665"/>
      <c r="DP8" s="666"/>
      <c r="DQ8" s="670">
        <v>15953168</v>
      </c>
      <c r="DR8" s="665"/>
      <c r="DS8" s="665"/>
      <c r="DT8" s="665"/>
      <c r="DU8" s="665"/>
      <c r="DV8" s="665"/>
      <c r="DW8" s="665"/>
      <c r="DX8" s="665"/>
      <c r="DY8" s="665"/>
      <c r="DZ8" s="665"/>
      <c r="EA8" s="665"/>
      <c r="EB8" s="665"/>
      <c r="EC8" s="705"/>
    </row>
    <row r="9" spans="2:143" ht="11.25" customHeight="1" x14ac:dyDescent="0.15">
      <c r="B9" s="661" t="s">
        <v>245</v>
      </c>
      <c r="C9" s="662"/>
      <c r="D9" s="662"/>
      <c r="E9" s="662"/>
      <c r="F9" s="662"/>
      <c r="G9" s="662"/>
      <c r="H9" s="662"/>
      <c r="I9" s="662"/>
      <c r="J9" s="662"/>
      <c r="K9" s="662"/>
      <c r="L9" s="662"/>
      <c r="M9" s="662"/>
      <c r="N9" s="662"/>
      <c r="O9" s="662"/>
      <c r="P9" s="662"/>
      <c r="Q9" s="663"/>
      <c r="R9" s="664">
        <v>227106</v>
      </c>
      <c r="S9" s="665"/>
      <c r="T9" s="665"/>
      <c r="U9" s="665"/>
      <c r="V9" s="665"/>
      <c r="W9" s="665"/>
      <c r="X9" s="665"/>
      <c r="Y9" s="666"/>
      <c r="Z9" s="691">
        <v>0.3</v>
      </c>
      <c r="AA9" s="691"/>
      <c r="AB9" s="691"/>
      <c r="AC9" s="691"/>
      <c r="AD9" s="692">
        <v>227106</v>
      </c>
      <c r="AE9" s="692"/>
      <c r="AF9" s="692"/>
      <c r="AG9" s="692"/>
      <c r="AH9" s="692"/>
      <c r="AI9" s="692"/>
      <c r="AJ9" s="692"/>
      <c r="AK9" s="692"/>
      <c r="AL9" s="667">
        <v>0.5</v>
      </c>
      <c r="AM9" s="668"/>
      <c r="AN9" s="668"/>
      <c r="AO9" s="693"/>
      <c r="AP9" s="661" t="s">
        <v>246</v>
      </c>
      <c r="AQ9" s="662"/>
      <c r="AR9" s="662"/>
      <c r="AS9" s="662"/>
      <c r="AT9" s="662"/>
      <c r="AU9" s="662"/>
      <c r="AV9" s="662"/>
      <c r="AW9" s="662"/>
      <c r="AX9" s="662"/>
      <c r="AY9" s="662"/>
      <c r="AZ9" s="662"/>
      <c r="BA9" s="662"/>
      <c r="BB9" s="662"/>
      <c r="BC9" s="662"/>
      <c r="BD9" s="662"/>
      <c r="BE9" s="662"/>
      <c r="BF9" s="663"/>
      <c r="BG9" s="664">
        <v>12109389</v>
      </c>
      <c r="BH9" s="665"/>
      <c r="BI9" s="665"/>
      <c r="BJ9" s="665"/>
      <c r="BK9" s="665"/>
      <c r="BL9" s="665"/>
      <c r="BM9" s="665"/>
      <c r="BN9" s="666"/>
      <c r="BO9" s="691">
        <v>42.5</v>
      </c>
      <c r="BP9" s="691"/>
      <c r="BQ9" s="691"/>
      <c r="BR9" s="691"/>
      <c r="BS9" s="692" t="s">
        <v>141</v>
      </c>
      <c r="BT9" s="692"/>
      <c r="BU9" s="692"/>
      <c r="BV9" s="692"/>
      <c r="BW9" s="692"/>
      <c r="BX9" s="692"/>
      <c r="BY9" s="692"/>
      <c r="BZ9" s="692"/>
      <c r="CA9" s="692"/>
      <c r="CB9" s="759"/>
      <c r="CD9" s="706" t="s">
        <v>247</v>
      </c>
      <c r="CE9" s="703"/>
      <c r="CF9" s="703"/>
      <c r="CG9" s="703"/>
      <c r="CH9" s="703"/>
      <c r="CI9" s="703"/>
      <c r="CJ9" s="703"/>
      <c r="CK9" s="703"/>
      <c r="CL9" s="703"/>
      <c r="CM9" s="703"/>
      <c r="CN9" s="703"/>
      <c r="CO9" s="703"/>
      <c r="CP9" s="703"/>
      <c r="CQ9" s="704"/>
      <c r="CR9" s="664">
        <v>8933043</v>
      </c>
      <c r="CS9" s="665"/>
      <c r="CT9" s="665"/>
      <c r="CU9" s="665"/>
      <c r="CV9" s="665"/>
      <c r="CW9" s="665"/>
      <c r="CX9" s="665"/>
      <c r="CY9" s="666"/>
      <c r="CZ9" s="691">
        <v>10.6</v>
      </c>
      <c r="DA9" s="691"/>
      <c r="DB9" s="691"/>
      <c r="DC9" s="691"/>
      <c r="DD9" s="670">
        <v>21756</v>
      </c>
      <c r="DE9" s="665"/>
      <c r="DF9" s="665"/>
      <c r="DG9" s="665"/>
      <c r="DH9" s="665"/>
      <c r="DI9" s="665"/>
      <c r="DJ9" s="665"/>
      <c r="DK9" s="665"/>
      <c r="DL9" s="665"/>
      <c r="DM9" s="665"/>
      <c r="DN9" s="665"/>
      <c r="DO9" s="665"/>
      <c r="DP9" s="666"/>
      <c r="DQ9" s="670">
        <v>5664528</v>
      </c>
      <c r="DR9" s="665"/>
      <c r="DS9" s="665"/>
      <c r="DT9" s="665"/>
      <c r="DU9" s="665"/>
      <c r="DV9" s="665"/>
      <c r="DW9" s="665"/>
      <c r="DX9" s="665"/>
      <c r="DY9" s="665"/>
      <c r="DZ9" s="665"/>
      <c r="EA9" s="665"/>
      <c r="EB9" s="665"/>
      <c r="EC9" s="705"/>
    </row>
    <row r="10" spans="2:143" ht="11.25" customHeight="1" x14ac:dyDescent="0.15">
      <c r="B10" s="661" t="s">
        <v>248</v>
      </c>
      <c r="C10" s="662"/>
      <c r="D10" s="662"/>
      <c r="E10" s="662"/>
      <c r="F10" s="662"/>
      <c r="G10" s="662"/>
      <c r="H10" s="662"/>
      <c r="I10" s="662"/>
      <c r="J10" s="662"/>
      <c r="K10" s="662"/>
      <c r="L10" s="662"/>
      <c r="M10" s="662"/>
      <c r="N10" s="662"/>
      <c r="O10" s="662"/>
      <c r="P10" s="662"/>
      <c r="Q10" s="663"/>
      <c r="R10" s="664" t="s">
        <v>249</v>
      </c>
      <c r="S10" s="665"/>
      <c r="T10" s="665"/>
      <c r="U10" s="665"/>
      <c r="V10" s="665"/>
      <c r="W10" s="665"/>
      <c r="X10" s="665"/>
      <c r="Y10" s="666"/>
      <c r="Z10" s="691" t="s">
        <v>141</v>
      </c>
      <c r="AA10" s="691"/>
      <c r="AB10" s="691"/>
      <c r="AC10" s="691"/>
      <c r="AD10" s="692" t="s">
        <v>141</v>
      </c>
      <c r="AE10" s="692"/>
      <c r="AF10" s="692"/>
      <c r="AG10" s="692"/>
      <c r="AH10" s="692"/>
      <c r="AI10" s="692"/>
      <c r="AJ10" s="692"/>
      <c r="AK10" s="692"/>
      <c r="AL10" s="667" t="s">
        <v>141</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525429</v>
      </c>
      <c r="BH10" s="665"/>
      <c r="BI10" s="665"/>
      <c r="BJ10" s="665"/>
      <c r="BK10" s="665"/>
      <c r="BL10" s="665"/>
      <c r="BM10" s="665"/>
      <c r="BN10" s="666"/>
      <c r="BO10" s="691">
        <v>1.8</v>
      </c>
      <c r="BP10" s="691"/>
      <c r="BQ10" s="691"/>
      <c r="BR10" s="691"/>
      <c r="BS10" s="692" t="s">
        <v>141</v>
      </c>
      <c r="BT10" s="692"/>
      <c r="BU10" s="692"/>
      <c r="BV10" s="692"/>
      <c r="BW10" s="692"/>
      <c r="BX10" s="692"/>
      <c r="BY10" s="692"/>
      <c r="BZ10" s="692"/>
      <c r="CA10" s="692"/>
      <c r="CB10" s="759"/>
      <c r="CD10" s="706" t="s">
        <v>251</v>
      </c>
      <c r="CE10" s="703"/>
      <c r="CF10" s="703"/>
      <c r="CG10" s="703"/>
      <c r="CH10" s="703"/>
      <c r="CI10" s="703"/>
      <c r="CJ10" s="703"/>
      <c r="CK10" s="703"/>
      <c r="CL10" s="703"/>
      <c r="CM10" s="703"/>
      <c r="CN10" s="703"/>
      <c r="CO10" s="703"/>
      <c r="CP10" s="703"/>
      <c r="CQ10" s="704"/>
      <c r="CR10" s="664">
        <v>57171</v>
      </c>
      <c r="CS10" s="665"/>
      <c r="CT10" s="665"/>
      <c r="CU10" s="665"/>
      <c r="CV10" s="665"/>
      <c r="CW10" s="665"/>
      <c r="CX10" s="665"/>
      <c r="CY10" s="666"/>
      <c r="CZ10" s="691">
        <v>0.1</v>
      </c>
      <c r="DA10" s="691"/>
      <c r="DB10" s="691"/>
      <c r="DC10" s="691"/>
      <c r="DD10" s="670" t="s">
        <v>141</v>
      </c>
      <c r="DE10" s="665"/>
      <c r="DF10" s="665"/>
      <c r="DG10" s="665"/>
      <c r="DH10" s="665"/>
      <c r="DI10" s="665"/>
      <c r="DJ10" s="665"/>
      <c r="DK10" s="665"/>
      <c r="DL10" s="665"/>
      <c r="DM10" s="665"/>
      <c r="DN10" s="665"/>
      <c r="DO10" s="665"/>
      <c r="DP10" s="666"/>
      <c r="DQ10" s="670">
        <v>48349</v>
      </c>
      <c r="DR10" s="665"/>
      <c r="DS10" s="665"/>
      <c r="DT10" s="665"/>
      <c r="DU10" s="665"/>
      <c r="DV10" s="665"/>
      <c r="DW10" s="665"/>
      <c r="DX10" s="665"/>
      <c r="DY10" s="665"/>
      <c r="DZ10" s="665"/>
      <c r="EA10" s="665"/>
      <c r="EB10" s="665"/>
      <c r="EC10" s="705"/>
    </row>
    <row r="11" spans="2:143" ht="11.25" customHeight="1" x14ac:dyDescent="0.15">
      <c r="B11" s="661" t="s">
        <v>252</v>
      </c>
      <c r="C11" s="662"/>
      <c r="D11" s="662"/>
      <c r="E11" s="662"/>
      <c r="F11" s="662"/>
      <c r="G11" s="662"/>
      <c r="H11" s="662"/>
      <c r="I11" s="662"/>
      <c r="J11" s="662"/>
      <c r="K11" s="662"/>
      <c r="L11" s="662"/>
      <c r="M11" s="662"/>
      <c r="N11" s="662"/>
      <c r="O11" s="662"/>
      <c r="P11" s="662"/>
      <c r="Q11" s="663"/>
      <c r="R11" s="664">
        <v>4938550</v>
      </c>
      <c r="S11" s="665"/>
      <c r="T11" s="665"/>
      <c r="U11" s="665"/>
      <c r="V11" s="665"/>
      <c r="W11" s="665"/>
      <c r="X11" s="665"/>
      <c r="Y11" s="666"/>
      <c r="Z11" s="667">
        <v>5.5</v>
      </c>
      <c r="AA11" s="668"/>
      <c r="AB11" s="668"/>
      <c r="AC11" s="669"/>
      <c r="AD11" s="670">
        <v>4938550</v>
      </c>
      <c r="AE11" s="665"/>
      <c r="AF11" s="665"/>
      <c r="AG11" s="665"/>
      <c r="AH11" s="665"/>
      <c r="AI11" s="665"/>
      <c r="AJ11" s="665"/>
      <c r="AK11" s="666"/>
      <c r="AL11" s="667">
        <v>11.1</v>
      </c>
      <c r="AM11" s="668"/>
      <c r="AN11" s="668"/>
      <c r="AO11" s="693"/>
      <c r="AP11" s="661" t="s">
        <v>253</v>
      </c>
      <c r="AQ11" s="662"/>
      <c r="AR11" s="662"/>
      <c r="AS11" s="662"/>
      <c r="AT11" s="662"/>
      <c r="AU11" s="662"/>
      <c r="AV11" s="662"/>
      <c r="AW11" s="662"/>
      <c r="AX11" s="662"/>
      <c r="AY11" s="662"/>
      <c r="AZ11" s="662"/>
      <c r="BA11" s="662"/>
      <c r="BB11" s="662"/>
      <c r="BC11" s="662"/>
      <c r="BD11" s="662"/>
      <c r="BE11" s="662"/>
      <c r="BF11" s="663"/>
      <c r="BG11" s="664">
        <v>1048951</v>
      </c>
      <c r="BH11" s="665"/>
      <c r="BI11" s="665"/>
      <c r="BJ11" s="665"/>
      <c r="BK11" s="665"/>
      <c r="BL11" s="665"/>
      <c r="BM11" s="665"/>
      <c r="BN11" s="666"/>
      <c r="BO11" s="691">
        <v>3.7</v>
      </c>
      <c r="BP11" s="691"/>
      <c r="BQ11" s="691"/>
      <c r="BR11" s="691"/>
      <c r="BS11" s="692">
        <v>281356</v>
      </c>
      <c r="BT11" s="692"/>
      <c r="BU11" s="692"/>
      <c r="BV11" s="692"/>
      <c r="BW11" s="692"/>
      <c r="BX11" s="692"/>
      <c r="BY11" s="692"/>
      <c r="BZ11" s="692"/>
      <c r="CA11" s="692"/>
      <c r="CB11" s="759"/>
      <c r="CD11" s="706" t="s">
        <v>254</v>
      </c>
      <c r="CE11" s="703"/>
      <c r="CF11" s="703"/>
      <c r="CG11" s="703"/>
      <c r="CH11" s="703"/>
      <c r="CI11" s="703"/>
      <c r="CJ11" s="703"/>
      <c r="CK11" s="703"/>
      <c r="CL11" s="703"/>
      <c r="CM11" s="703"/>
      <c r="CN11" s="703"/>
      <c r="CO11" s="703"/>
      <c r="CP11" s="703"/>
      <c r="CQ11" s="704"/>
      <c r="CR11" s="664">
        <v>373502</v>
      </c>
      <c r="CS11" s="665"/>
      <c r="CT11" s="665"/>
      <c r="CU11" s="665"/>
      <c r="CV11" s="665"/>
      <c r="CW11" s="665"/>
      <c r="CX11" s="665"/>
      <c r="CY11" s="666"/>
      <c r="CZ11" s="691">
        <v>0.4</v>
      </c>
      <c r="DA11" s="691"/>
      <c r="DB11" s="691"/>
      <c r="DC11" s="691"/>
      <c r="DD11" s="670">
        <v>85618</v>
      </c>
      <c r="DE11" s="665"/>
      <c r="DF11" s="665"/>
      <c r="DG11" s="665"/>
      <c r="DH11" s="665"/>
      <c r="DI11" s="665"/>
      <c r="DJ11" s="665"/>
      <c r="DK11" s="665"/>
      <c r="DL11" s="665"/>
      <c r="DM11" s="665"/>
      <c r="DN11" s="665"/>
      <c r="DO11" s="665"/>
      <c r="DP11" s="666"/>
      <c r="DQ11" s="670">
        <v>297288</v>
      </c>
      <c r="DR11" s="665"/>
      <c r="DS11" s="665"/>
      <c r="DT11" s="665"/>
      <c r="DU11" s="665"/>
      <c r="DV11" s="665"/>
      <c r="DW11" s="665"/>
      <c r="DX11" s="665"/>
      <c r="DY11" s="665"/>
      <c r="DZ11" s="665"/>
      <c r="EA11" s="665"/>
      <c r="EB11" s="665"/>
      <c r="EC11" s="705"/>
    </row>
    <row r="12" spans="2:143" ht="11.25" customHeight="1" x14ac:dyDescent="0.15">
      <c r="B12" s="661" t="s">
        <v>255</v>
      </c>
      <c r="C12" s="662"/>
      <c r="D12" s="662"/>
      <c r="E12" s="662"/>
      <c r="F12" s="662"/>
      <c r="G12" s="662"/>
      <c r="H12" s="662"/>
      <c r="I12" s="662"/>
      <c r="J12" s="662"/>
      <c r="K12" s="662"/>
      <c r="L12" s="662"/>
      <c r="M12" s="662"/>
      <c r="N12" s="662"/>
      <c r="O12" s="662"/>
      <c r="P12" s="662"/>
      <c r="Q12" s="663"/>
      <c r="R12" s="664" t="s">
        <v>249</v>
      </c>
      <c r="S12" s="665"/>
      <c r="T12" s="665"/>
      <c r="U12" s="665"/>
      <c r="V12" s="665"/>
      <c r="W12" s="665"/>
      <c r="X12" s="665"/>
      <c r="Y12" s="666"/>
      <c r="Z12" s="691" t="s">
        <v>141</v>
      </c>
      <c r="AA12" s="691"/>
      <c r="AB12" s="691"/>
      <c r="AC12" s="691"/>
      <c r="AD12" s="692" t="s">
        <v>249</v>
      </c>
      <c r="AE12" s="692"/>
      <c r="AF12" s="692"/>
      <c r="AG12" s="692"/>
      <c r="AH12" s="692"/>
      <c r="AI12" s="692"/>
      <c r="AJ12" s="692"/>
      <c r="AK12" s="692"/>
      <c r="AL12" s="667" t="s">
        <v>141</v>
      </c>
      <c r="AM12" s="668"/>
      <c r="AN12" s="668"/>
      <c r="AO12" s="693"/>
      <c r="AP12" s="661" t="s">
        <v>256</v>
      </c>
      <c r="AQ12" s="662"/>
      <c r="AR12" s="662"/>
      <c r="AS12" s="662"/>
      <c r="AT12" s="662"/>
      <c r="AU12" s="662"/>
      <c r="AV12" s="662"/>
      <c r="AW12" s="662"/>
      <c r="AX12" s="662"/>
      <c r="AY12" s="662"/>
      <c r="AZ12" s="662"/>
      <c r="BA12" s="662"/>
      <c r="BB12" s="662"/>
      <c r="BC12" s="662"/>
      <c r="BD12" s="662"/>
      <c r="BE12" s="662"/>
      <c r="BF12" s="663"/>
      <c r="BG12" s="664">
        <v>11091504</v>
      </c>
      <c r="BH12" s="665"/>
      <c r="BI12" s="665"/>
      <c r="BJ12" s="665"/>
      <c r="BK12" s="665"/>
      <c r="BL12" s="665"/>
      <c r="BM12" s="665"/>
      <c r="BN12" s="666"/>
      <c r="BO12" s="691">
        <v>38.9</v>
      </c>
      <c r="BP12" s="691"/>
      <c r="BQ12" s="691"/>
      <c r="BR12" s="691"/>
      <c r="BS12" s="692" t="s">
        <v>141</v>
      </c>
      <c r="BT12" s="692"/>
      <c r="BU12" s="692"/>
      <c r="BV12" s="692"/>
      <c r="BW12" s="692"/>
      <c r="BX12" s="692"/>
      <c r="BY12" s="692"/>
      <c r="BZ12" s="692"/>
      <c r="CA12" s="692"/>
      <c r="CB12" s="759"/>
      <c r="CD12" s="706" t="s">
        <v>257</v>
      </c>
      <c r="CE12" s="703"/>
      <c r="CF12" s="703"/>
      <c r="CG12" s="703"/>
      <c r="CH12" s="703"/>
      <c r="CI12" s="703"/>
      <c r="CJ12" s="703"/>
      <c r="CK12" s="703"/>
      <c r="CL12" s="703"/>
      <c r="CM12" s="703"/>
      <c r="CN12" s="703"/>
      <c r="CO12" s="703"/>
      <c r="CP12" s="703"/>
      <c r="CQ12" s="704"/>
      <c r="CR12" s="664">
        <v>1055131</v>
      </c>
      <c r="CS12" s="665"/>
      <c r="CT12" s="665"/>
      <c r="CU12" s="665"/>
      <c r="CV12" s="665"/>
      <c r="CW12" s="665"/>
      <c r="CX12" s="665"/>
      <c r="CY12" s="666"/>
      <c r="CZ12" s="691">
        <v>1.2</v>
      </c>
      <c r="DA12" s="691"/>
      <c r="DB12" s="691"/>
      <c r="DC12" s="691"/>
      <c r="DD12" s="670">
        <v>54384</v>
      </c>
      <c r="DE12" s="665"/>
      <c r="DF12" s="665"/>
      <c r="DG12" s="665"/>
      <c r="DH12" s="665"/>
      <c r="DI12" s="665"/>
      <c r="DJ12" s="665"/>
      <c r="DK12" s="665"/>
      <c r="DL12" s="665"/>
      <c r="DM12" s="665"/>
      <c r="DN12" s="665"/>
      <c r="DO12" s="665"/>
      <c r="DP12" s="666"/>
      <c r="DQ12" s="670">
        <v>584188</v>
      </c>
      <c r="DR12" s="665"/>
      <c r="DS12" s="665"/>
      <c r="DT12" s="665"/>
      <c r="DU12" s="665"/>
      <c r="DV12" s="665"/>
      <c r="DW12" s="665"/>
      <c r="DX12" s="665"/>
      <c r="DY12" s="665"/>
      <c r="DZ12" s="665"/>
      <c r="EA12" s="665"/>
      <c r="EB12" s="665"/>
      <c r="EC12" s="705"/>
    </row>
    <row r="13" spans="2:143" ht="11.25" customHeight="1" x14ac:dyDescent="0.15">
      <c r="B13" s="661" t="s">
        <v>258</v>
      </c>
      <c r="C13" s="662"/>
      <c r="D13" s="662"/>
      <c r="E13" s="662"/>
      <c r="F13" s="662"/>
      <c r="G13" s="662"/>
      <c r="H13" s="662"/>
      <c r="I13" s="662"/>
      <c r="J13" s="662"/>
      <c r="K13" s="662"/>
      <c r="L13" s="662"/>
      <c r="M13" s="662"/>
      <c r="N13" s="662"/>
      <c r="O13" s="662"/>
      <c r="P13" s="662"/>
      <c r="Q13" s="663"/>
      <c r="R13" s="664" t="s">
        <v>141</v>
      </c>
      <c r="S13" s="665"/>
      <c r="T13" s="665"/>
      <c r="U13" s="665"/>
      <c r="V13" s="665"/>
      <c r="W13" s="665"/>
      <c r="X13" s="665"/>
      <c r="Y13" s="666"/>
      <c r="Z13" s="691" t="s">
        <v>141</v>
      </c>
      <c r="AA13" s="691"/>
      <c r="AB13" s="691"/>
      <c r="AC13" s="691"/>
      <c r="AD13" s="692" t="s">
        <v>249</v>
      </c>
      <c r="AE13" s="692"/>
      <c r="AF13" s="692"/>
      <c r="AG13" s="692"/>
      <c r="AH13" s="692"/>
      <c r="AI13" s="692"/>
      <c r="AJ13" s="692"/>
      <c r="AK13" s="692"/>
      <c r="AL13" s="667" t="s">
        <v>141</v>
      </c>
      <c r="AM13" s="668"/>
      <c r="AN13" s="668"/>
      <c r="AO13" s="693"/>
      <c r="AP13" s="661" t="s">
        <v>259</v>
      </c>
      <c r="AQ13" s="662"/>
      <c r="AR13" s="662"/>
      <c r="AS13" s="662"/>
      <c r="AT13" s="662"/>
      <c r="AU13" s="662"/>
      <c r="AV13" s="662"/>
      <c r="AW13" s="662"/>
      <c r="AX13" s="662"/>
      <c r="AY13" s="662"/>
      <c r="AZ13" s="662"/>
      <c r="BA13" s="662"/>
      <c r="BB13" s="662"/>
      <c r="BC13" s="662"/>
      <c r="BD13" s="662"/>
      <c r="BE13" s="662"/>
      <c r="BF13" s="663"/>
      <c r="BG13" s="664">
        <v>11050190</v>
      </c>
      <c r="BH13" s="665"/>
      <c r="BI13" s="665"/>
      <c r="BJ13" s="665"/>
      <c r="BK13" s="665"/>
      <c r="BL13" s="665"/>
      <c r="BM13" s="665"/>
      <c r="BN13" s="666"/>
      <c r="BO13" s="691">
        <v>38.799999999999997</v>
      </c>
      <c r="BP13" s="691"/>
      <c r="BQ13" s="691"/>
      <c r="BR13" s="691"/>
      <c r="BS13" s="692" t="s">
        <v>141</v>
      </c>
      <c r="BT13" s="692"/>
      <c r="BU13" s="692"/>
      <c r="BV13" s="692"/>
      <c r="BW13" s="692"/>
      <c r="BX13" s="692"/>
      <c r="BY13" s="692"/>
      <c r="BZ13" s="692"/>
      <c r="CA13" s="692"/>
      <c r="CB13" s="759"/>
      <c r="CD13" s="706" t="s">
        <v>260</v>
      </c>
      <c r="CE13" s="703"/>
      <c r="CF13" s="703"/>
      <c r="CG13" s="703"/>
      <c r="CH13" s="703"/>
      <c r="CI13" s="703"/>
      <c r="CJ13" s="703"/>
      <c r="CK13" s="703"/>
      <c r="CL13" s="703"/>
      <c r="CM13" s="703"/>
      <c r="CN13" s="703"/>
      <c r="CO13" s="703"/>
      <c r="CP13" s="703"/>
      <c r="CQ13" s="704"/>
      <c r="CR13" s="664">
        <v>6664445</v>
      </c>
      <c r="CS13" s="665"/>
      <c r="CT13" s="665"/>
      <c r="CU13" s="665"/>
      <c r="CV13" s="665"/>
      <c r="CW13" s="665"/>
      <c r="CX13" s="665"/>
      <c r="CY13" s="666"/>
      <c r="CZ13" s="691">
        <v>7.9</v>
      </c>
      <c r="DA13" s="691"/>
      <c r="DB13" s="691"/>
      <c r="DC13" s="691"/>
      <c r="DD13" s="670">
        <v>2711464</v>
      </c>
      <c r="DE13" s="665"/>
      <c r="DF13" s="665"/>
      <c r="DG13" s="665"/>
      <c r="DH13" s="665"/>
      <c r="DI13" s="665"/>
      <c r="DJ13" s="665"/>
      <c r="DK13" s="665"/>
      <c r="DL13" s="665"/>
      <c r="DM13" s="665"/>
      <c r="DN13" s="665"/>
      <c r="DO13" s="665"/>
      <c r="DP13" s="666"/>
      <c r="DQ13" s="670">
        <v>4771609</v>
      </c>
      <c r="DR13" s="665"/>
      <c r="DS13" s="665"/>
      <c r="DT13" s="665"/>
      <c r="DU13" s="665"/>
      <c r="DV13" s="665"/>
      <c r="DW13" s="665"/>
      <c r="DX13" s="665"/>
      <c r="DY13" s="665"/>
      <c r="DZ13" s="665"/>
      <c r="EA13" s="665"/>
      <c r="EB13" s="665"/>
      <c r="EC13" s="705"/>
    </row>
    <row r="14" spans="2:143" ht="11.25" customHeight="1" x14ac:dyDescent="0.15">
      <c r="B14" s="661" t="s">
        <v>261</v>
      </c>
      <c r="C14" s="662"/>
      <c r="D14" s="662"/>
      <c r="E14" s="662"/>
      <c r="F14" s="662"/>
      <c r="G14" s="662"/>
      <c r="H14" s="662"/>
      <c r="I14" s="662"/>
      <c r="J14" s="662"/>
      <c r="K14" s="662"/>
      <c r="L14" s="662"/>
      <c r="M14" s="662"/>
      <c r="N14" s="662"/>
      <c r="O14" s="662"/>
      <c r="P14" s="662"/>
      <c r="Q14" s="663"/>
      <c r="R14" s="664">
        <v>29</v>
      </c>
      <c r="S14" s="665"/>
      <c r="T14" s="665"/>
      <c r="U14" s="665"/>
      <c r="V14" s="665"/>
      <c r="W14" s="665"/>
      <c r="X14" s="665"/>
      <c r="Y14" s="666"/>
      <c r="Z14" s="691">
        <v>0</v>
      </c>
      <c r="AA14" s="691"/>
      <c r="AB14" s="691"/>
      <c r="AC14" s="691"/>
      <c r="AD14" s="692">
        <v>29</v>
      </c>
      <c r="AE14" s="692"/>
      <c r="AF14" s="692"/>
      <c r="AG14" s="692"/>
      <c r="AH14" s="692"/>
      <c r="AI14" s="692"/>
      <c r="AJ14" s="692"/>
      <c r="AK14" s="692"/>
      <c r="AL14" s="667">
        <v>0</v>
      </c>
      <c r="AM14" s="668"/>
      <c r="AN14" s="668"/>
      <c r="AO14" s="693"/>
      <c r="AP14" s="661" t="s">
        <v>262</v>
      </c>
      <c r="AQ14" s="662"/>
      <c r="AR14" s="662"/>
      <c r="AS14" s="662"/>
      <c r="AT14" s="662"/>
      <c r="AU14" s="662"/>
      <c r="AV14" s="662"/>
      <c r="AW14" s="662"/>
      <c r="AX14" s="662"/>
      <c r="AY14" s="662"/>
      <c r="AZ14" s="662"/>
      <c r="BA14" s="662"/>
      <c r="BB14" s="662"/>
      <c r="BC14" s="662"/>
      <c r="BD14" s="662"/>
      <c r="BE14" s="662"/>
      <c r="BF14" s="663"/>
      <c r="BG14" s="664">
        <v>426355</v>
      </c>
      <c r="BH14" s="665"/>
      <c r="BI14" s="665"/>
      <c r="BJ14" s="665"/>
      <c r="BK14" s="665"/>
      <c r="BL14" s="665"/>
      <c r="BM14" s="665"/>
      <c r="BN14" s="666"/>
      <c r="BO14" s="691">
        <v>1.5</v>
      </c>
      <c r="BP14" s="691"/>
      <c r="BQ14" s="691"/>
      <c r="BR14" s="691"/>
      <c r="BS14" s="692" t="s">
        <v>249</v>
      </c>
      <c r="BT14" s="692"/>
      <c r="BU14" s="692"/>
      <c r="BV14" s="692"/>
      <c r="BW14" s="692"/>
      <c r="BX14" s="692"/>
      <c r="BY14" s="692"/>
      <c r="BZ14" s="692"/>
      <c r="CA14" s="692"/>
      <c r="CB14" s="759"/>
      <c r="CD14" s="706" t="s">
        <v>263</v>
      </c>
      <c r="CE14" s="703"/>
      <c r="CF14" s="703"/>
      <c r="CG14" s="703"/>
      <c r="CH14" s="703"/>
      <c r="CI14" s="703"/>
      <c r="CJ14" s="703"/>
      <c r="CK14" s="703"/>
      <c r="CL14" s="703"/>
      <c r="CM14" s="703"/>
      <c r="CN14" s="703"/>
      <c r="CO14" s="703"/>
      <c r="CP14" s="703"/>
      <c r="CQ14" s="704"/>
      <c r="CR14" s="664">
        <v>2558025</v>
      </c>
      <c r="CS14" s="665"/>
      <c r="CT14" s="665"/>
      <c r="CU14" s="665"/>
      <c r="CV14" s="665"/>
      <c r="CW14" s="665"/>
      <c r="CX14" s="665"/>
      <c r="CY14" s="666"/>
      <c r="CZ14" s="691">
        <v>3</v>
      </c>
      <c r="DA14" s="691"/>
      <c r="DB14" s="691"/>
      <c r="DC14" s="691"/>
      <c r="DD14" s="670">
        <v>208059</v>
      </c>
      <c r="DE14" s="665"/>
      <c r="DF14" s="665"/>
      <c r="DG14" s="665"/>
      <c r="DH14" s="665"/>
      <c r="DI14" s="665"/>
      <c r="DJ14" s="665"/>
      <c r="DK14" s="665"/>
      <c r="DL14" s="665"/>
      <c r="DM14" s="665"/>
      <c r="DN14" s="665"/>
      <c r="DO14" s="665"/>
      <c r="DP14" s="666"/>
      <c r="DQ14" s="670">
        <v>2448093</v>
      </c>
      <c r="DR14" s="665"/>
      <c r="DS14" s="665"/>
      <c r="DT14" s="665"/>
      <c r="DU14" s="665"/>
      <c r="DV14" s="665"/>
      <c r="DW14" s="665"/>
      <c r="DX14" s="665"/>
      <c r="DY14" s="665"/>
      <c r="DZ14" s="665"/>
      <c r="EA14" s="665"/>
      <c r="EB14" s="665"/>
      <c r="EC14" s="705"/>
    </row>
    <row r="15" spans="2:143" ht="11.25" customHeight="1" x14ac:dyDescent="0.15">
      <c r="B15" s="661" t="s">
        <v>264</v>
      </c>
      <c r="C15" s="662"/>
      <c r="D15" s="662"/>
      <c r="E15" s="662"/>
      <c r="F15" s="662"/>
      <c r="G15" s="662"/>
      <c r="H15" s="662"/>
      <c r="I15" s="662"/>
      <c r="J15" s="662"/>
      <c r="K15" s="662"/>
      <c r="L15" s="662"/>
      <c r="M15" s="662"/>
      <c r="N15" s="662"/>
      <c r="O15" s="662"/>
      <c r="P15" s="662"/>
      <c r="Q15" s="663"/>
      <c r="R15" s="664" t="s">
        <v>141</v>
      </c>
      <c r="S15" s="665"/>
      <c r="T15" s="665"/>
      <c r="U15" s="665"/>
      <c r="V15" s="665"/>
      <c r="W15" s="665"/>
      <c r="X15" s="665"/>
      <c r="Y15" s="666"/>
      <c r="Z15" s="691" t="s">
        <v>141</v>
      </c>
      <c r="AA15" s="691"/>
      <c r="AB15" s="691"/>
      <c r="AC15" s="691"/>
      <c r="AD15" s="692" t="s">
        <v>141</v>
      </c>
      <c r="AE15" s="692"/>
      <c r="AF15" s="692"/>
      <c r="AG15" s="692"/>
      <c r="AH15" s="692"/>
      <c r="AI15" s="692"/>
      <c r="AJ15" s="692"/>
      <c r="AK15" s="692"/>
      <c r="AL15" s="667" t="s">
        <v>141</v>
      </c>
      <c r="AM15" s="668"/>
      <c r="AN15" s="668"/>
      <c r="AO15" s="693"/>
      <c r="AP15" s="661" t="s">
        <v>265</v>
      </c>
      <c r="AQ15" s="662"/>
      <c r="AR15" s="662"/>
      <c r="AS15" s="662"/>
      <c r="AT15" s="662"/>
      <c r="AU15" s="662"/>
      <c r="AV15" s="662"/>
      <c r="AW15" s="662"/>
      <c r="AX15" s="662"/>
      <c r="AY15" s="662"/>
      <c r="AZ15" s="662"/>
      <c r="BA15" s="662"/>
      <c r="BB15" s="662"/>
      <c r="BC15" s="662"/>
      <c r="BD15" s="662"/>
      <c r="BE15" s="662"/>
      <c r="BF15" s="663"/>
      <c r="BG15" s="664">
        <v>1504437</v>
      </c>
      <c r="BH15" s="665"/>
      <c r="BI15" s="665"/>
      <c r="BJ15" s="665"/>
      <c r="BK15" s="665"/>
      <c r="BL15" s="665"/>
      <c r="BM15" s="665"/>
      <c r="BN15" s="666"/>
      <c r="BO15" s="691">
        <v>5.3</v>
      </c>
      <c r="BP15" s="691"/>
      <c r="BQ15" s="691"/>
      <c r="BR15" s="691"/>
      <c r="BS15" s="692" t="s">
        <v>141</v>
      </c>
      <c r="BT15" s="692"/>
      <c r="BU15" s="692"/>
      <c r="BV15" s="692"/>
      <c r="BW15" s="692"/>
      <c r="BX15" s="692"/>
      <c r="BY15" s="692"/>
      <c r="BZ15" s="692"/>
      <c r="CA15" s="692"/>
      <c r="CB15" s="759"/>
      <c r="CD15" s="706" t="s">
        <v>266</v>
      </c>
      <c r="CE15" s="703"/>
      <c r="CF15" s="703"/>
      <c r="CG15" s="703"/>
      <c r="CH15" s="703"/>
      <c r="CI15" s="703"/>
      <c r="CJ15" s="703"/>
      <c r="CK15" s="703"/>
      <c r="CL15" s="703"/>
      <c r="CM15" s="703"/>
      <c r="CN15" s="703"/>
      <c r="CO15" s="703"/>
      <c r="CP15" s="703"/>
      <c r="CQ15" s="704"/>
      <c r="CR15" s="664">
        <v>8025403</v>
      </c>
      <c r="CS15" s="665"/>
      <c r="CT15" s="665"/>
      <c r="CU15" s="665"/>
      <c r="CV15" s="665"/>
      <c r="CW15" s="665"/>
      <c r="CX15" s="665"/>
      <c r="CY15" s="666"/>
      <c r="CZ15" s="691">
        <v>9.5</v>
      </c>
      <c r="DA15" s="691"/>
      <c r="DB15" s="691"/>
      <c r="DC15" s="691"/>
      <c r="DD15" s="670">
        <v>707328</v>
      </c>
      <c r="DE15" s="665"/>
      <c r="DF15" s="665"/>
      <c r="DG15" s="665"/>
      <c r="DH15" s="665"/>
      <c r="DI15" s="665"/>
      <c r="DJ15" s="665"/>
      <c r="DK15" s="665"/>
      <c r="DL15" s="665"/>
      <c r="DM15" s="665"/>
      <c r="DN15" s="665"/>
      <c r="DO15" s="665"/>
      <c r="DP15" s="666"/>
      <c r="DQ15" s="670">
        <v>6334224</v>
      </c>
      <c r="DR15" s="665"/>
      <c r="DS15" s="665"/>
      <c r="DT15" s="665"/>
      <c r="DU15" s="665"/>
      <c r="DV15" s="665"/>
      <c r="DW15" s="665"/>
      <c r="DX15" s="665"/>
      <c r="DY15" s="665"/>
      <c r="DZ15" s="665"/>
      <c r="EA15" s="665"/>
      <c r="EB15" s="665"/>
      <c r="EC15" s="705"/>
    </row>
    <row r="16" spans="2:143" ht="11.25" customHeight="1" x14ac:dyDescent="0.15">
      <c r="B16" s="661" t="s">
        <v>267</v>
      </c>
      <c r="C16" s="662"/>
      <c r="D16" s="662"/>
      <c r="E16" s="662"/>
      <c r="F16" s="662"/>
      <c r="G16" s="662"/>
      <c r="H16" s="662"/>
      <c r="I16" s="662"/>
      <c r="J16" s="662"/>
      <c r="K16" s="662"/>
      <c r="L16" s="662"/>
      <c r="M16" s="662"/>
      <c r="N16" s="662"/>
      <c r="O16" s="662"/>
      <c r="P16" s="662"/>
      <c r="Q16" s="663"/>
      <c r="R16" s="664">
        <v>70066</v>
      </c>
      <c r="S16" s="665"/>
      <c r="T16" s="665"/>
      <c r="U16" s="665"/>
      <c r="V16" s="665"/>
      <c r="W16" s="665"/>
      <c r="X16" s="665"/>
      <c r="Y16" s="666"/>
      <c r="Z16" s="691">
        <v>0.1</v>
      </c>
      <c r="AA16" s="691"/>
      <c r="AB16" s="691"/>
      <c r="AC16" s="691"/>
      <c r="AD16" s="692">
        <v>70066</v>
      </c>
      <c r="AE16" s="692"/>
      <c r="AF16" s="692"/>
      <c r="AG16" s="692"/>
      <c r="AH16" s="692"/>
      <c r="AI16" s="692"/>
      <c r="AJ16" s="692"/>
      <c r="AK16" s="692"/>
      <c r="AL16" s="667">
        <v>0.2</v>
      </c>
      <c r="AM16" s="668"/>
      <c r="AN16" s="668"/>
      <c r="AO16" s="693"/>
      <c r="AP16" s="661" t="s">
        <v>268</v>
      </c>
      <c r="AQ16" s="662"/>
      <c r="AR16" s="662"/>
      <c r="AS16" s="662"/>
      <c r="AT16" s="662"/>
      <c r="AU16" s="662"/>
      <c r="AV16" s="662"/>
      <c r="AW16" s="662"/>
      <c r="AX16" s="662"/>
      <c r="AY16" s="662"/>
      <c r="AZ16" s="662"/>
      <c r="BA16" s="662"/>
      <c r="BB16" s="662"/>
      <c r="BC16" s="662"/>
      <c r="BD16" s="662"/>
      <c r="BE16" s="662"/>
      <c r="BF16" s="663"/>
      <c r="BG16" s="664" t="s">
        <v>249</v>
      </c>
      <c r="BH16" s="665"/>
      <c r="BI16" s="665"/>
      <c r="BJ16" s="665"/>
      <c r="BK16" s="665"/>
      <c r="BL16" s="665"/>
      <c r="BM16" s="665"/>
      <c r="BN16" s="666"/>
      <c r="BO16" s="691" t="s">
        <v>141</v>
      </c>
      <c r="BP16" s="691"/>
      <c r="BQ16" s="691"/>
      <c r="BR16" s="691"/>
      <c r="BS16" s="692" t="s">
        <v>141</v>
      </c>
      <c r="BT16" s="692"/>
      <c r="BU16" s="692"/>
      <c r="BV16" s="692"/>
      <c r="BW16" s="692"/>
      <c r="BX16" s="692"/>
      <c r="BY16" s="692"/>
      <c r="BZ16" s="692"/>
      <c r="CA16" s="692"/>
      <c r="CB16" s="759"/>
      <c r="CD16" s="706" t="s">
        <v>269</v>
      </c>
      <c r="CE16" s="703"/>
      <c r="CF16" s="703"/>
      <c r="CG16" s="703"/>
      <c r="CH16" s="703"/>
      <c r="CI16" s="703"/>
      <c r="CJ16" s="703"/>
      <c r="CK16" s="703"/>
      <c r="CL16" s="703"/>
      <c r="CM16" s="703"/>
      <c r="CN16" s="703"/>
      <c r="CO16" s="703"/>
      <c r="CP16" s="703"/>
      <c r="CQ16" s="704"/>
      <c r="CR16" s="664" t="s">
        <v>249</v>
      </c>
      <c r="CS16" s="665"/>
      <c r="CT16" s="665"/>
      <c r="CU16" s="665"/>
      <c r="CV16" s="665"/>
      <c r="CW16" s="665"/>
      <c r="CX16" s="665"/>
      <c r="CY16" s="666"/>
      <c r="CZ16" s="691" t="s">
        <v>141</v>
      </c>
      <c r="DA16" s="691"/>
      <c r="DB16" s="691"/>
      <c r="DC16" s="691"/>
      <c r="DD16" s="670" t="s">
        <v>249</v>
      </c>
      <c r="DE16" s="665"/>
      <c r="DF16" s="665"/>
      <c r="DG16" s="665"/>
      <c r="DH16" s="665"/>
      <c r="DI16" s="665"/>
      <c r="DJ16" s="665"/>
      <c r="DK16" s="665"/>
      <c r="DL16" s="665"/>
      <c r="DM16" s="665"/>
      <c r="DN16" s="665"/>
      <c r="DO16" s="665"/>
      <c r="DP16" s="666"/>
      <c r="DQ16" s="670" t="s">
        <v>141</v>
      </c>
      <c r="DR16" s="665"/>
      <c r="DS16" s="665"/>
      <c r="DT16" s="665"/>
      <c r="DU16" s="665"/>
      <c r="DV16" s="665"/>
      <c r="DW16" s="665"/>
      <c r="DX16" s="665"/>
      <c r="DY16" s="665"/>
      <c r="DZ16" s="665"/>
      <c r="EA16" s="665"/>
      <c r="EB16" s="665"/>
      <c r="EC16" s="705"/>
    </row>
    <row r="17" spans="2:133" ht="11.25" customHeight="1" x14ac:dyDescent="0.15">
      <c r="B17" s="661" t="s">
        <v>270</v>
      </c>
      <c r="C17" s="662"/>
      <c r="D17" s="662"/>
      <c r="E17" s="662"/>
      <c r="F17" s="662"/>
      <c r="G17" s="662"/>
      <c r="H17" s="662"/>
      <c r="I17" s="662"/>
      <c r="J17" s="662"/>
      <c r="K17" s="662"/>
      <c r="L17" s="662"/>
      <c r="M17" s="662"/>
      <c r="N17" s="662"/>
      <c r="O17" s="662"/>
      <c r="P17" s="662"/>
      <c r="Q17" s="663"/>
      <c r="R17" s="664">
        <v>269481</v>
      </c>
      <c r="S17" s="665"/>
      <c r="T17" s="665"/>
      <c r="U17" s="665"/>
      <c r="V17" s="665"/>
      <c r="W17" s="665"/>
      <c r="X17" s="665"/>
      <c r="Y17" s="666"/>
      <c r="Z17" s="691">
        <v>0.3</v>
      </c>
      <c r="AA17" s="691"/>
      <c r="AB17" s="691"/>
      <c r="AC17" s="691"/>
      <c r="AD17" s="692">
        <v>269481</v>
      </c>
      <c r="AE17" s="692"/>
      <c r="AF17" s="692"/>
      <c r="AG17" s="692"/>
      <c r="AH17" s="692"/>
      <c r="AI17" s="692"/>
      <c r="AJ17" s="692"/>
      <c r="AK17" s="692"/>
      <c r="AL17" s="667">
        <v>0.6</v>
      </c>
      <c r="AM17" s="668"/>
      <c r="AN17" s="668"/>
      <c r="AO17" s="693"/>
      <c r="AP17" s="661" t="s">
        <v>271</v>
      </c>
      <c r="AQ17" s="662"/>
      <c r="AR17" s="662"/>
      <c r="AS17" s="662"/>
      <c r="AT17" s="662"/>
      <c r="AU17" s="662"/>
      <c r="AV17" s="662"/>
      <c r="AW17" s="662"/>
      <c r="AX17" s="662"/>
      <c r="AY17" s="662"/>
      <c r="AZ17" s="662"/>
      <c r="BA17" s="662"/>
      <c r="BB17" s="662"/>
      <c r="BC17" s="662"/>
      <c r="BD17" s="662"/>
      <c r="BE17" s="662"/>
      <c r="BF17" s="663"/>
      <c r="BG17" s="664" t="s">
        <v>141</v>
      </c>
      <c r="BH17" s="665"/>
      <c r="BI17" s="665"/>
      <c r="BJ17" s="665"/>
      <c r="BK17" s="665"/>
      <c r="BL17" s="665"/>
      <c r="BM17" s="665"/>
      <c r="BN17" s="666"/>
      <c r="BO17" s="691" t="s">
        <v>141</v>
      </c>
      <c r="BP17" s="691"/>
      <c r="BQ17" s="691"/>
      <c r="BR17" s="691"/>
      <c r="BS17" s="692" t="s">
        <v>141</v>
      </c>
      <c r="BT17" s="692"/>
      <c r="BU17" s="692"/>
      <c r="BV17" s="692"/>
      <c r="BW17" s="692"/>
      <c r="BX17" s="692"/>
      <c r="BY17" s="692"/>
      <c r="BZ17" s="692"/>
      <c r="CA17" s="692"/>
      <c r="CB17" s="759"/>
      <c r="CD17" s="706" t="s">
        <v>272</v>
      </c>
      <c r="CE17" s="703"/>
      <c r="CF17" s="703"/>
      <c r="CG17" s="703"/>
      <c r="CH17" s="703"/>
      <c r="CI17" s="703"/>
      <c r="CJ17" s="703"/>
      <c r="CK17" s="703"/>
      <c r="CL17" s="703"/>
      <c r="CM17" s="703"/>
      <c r="CN17" s="703"/>
      <c r="CO17" s="703"/>
      <c r="CP17" s="703"/>
      <c r="CQ17" s="704"/>
      <c r="CR17" s="664">
        <v>7133524</v>
      </c>
      <c r="CS17" s="665"/>
      <c r="CT17" s="665"/>
      <c r="CU17" s="665"/>
      <c r="CV17" s="665"/>
      <c r="CW17" s="665"/>
      <c r="CX17" s="665"/>
      <c r="CY17" s="666"/>
      <c r="CZ17" s="691">
        <v>8.4</v>
      </c>
      <c r="DA17" s="691"/>
      <c r="DB17" s="691"/>
      <c r="DC17" s="691"/>
      <c r="DD17" s="670" t="s">
        <v>141</v>
      </c>
      <c r="DE17" s="665"/>
      <c r="DF17" s="665"/>
      <c r="DG17" s="665"/>
      <c r="DH17" s="665"/>
      <c r="DI17" s="665"/>
      <c r="DJ17" s="665"/>
      <c r="DK17" s="665"/>
      <c r="DL17" s="665"/>
      <c r="DM17" s="665"/>
      <c r="DN17" s="665"/>
      <c r="DO17" s="665"/>
      <c r="DP17" s="666"/>
      <c r="DQ17" s="670">
        <v>7133524</v>
      </c>
      <c r="DR17" s="665"/>
      <c r="DS17" s="665"/>
      <c r="DT17" s="665"/>
      <c r="DU17" s="665"/>
      <c r="DV17" s="665"/>
      <c r="DW17" s="665"/>
      <c r="DX17" s="665"/>
      <c r="DY17" s="665"/>
      <c r="DZ17" s="665"/>
      <c r="EA17" s="665"/>
      <c r="EB17" s="665"/>
      <c r="EC17" s="705"/>
    </row>
    <row r="18" spans="2:133" ht="11.25" customHeight="1" x14ac:dyDescent="0.15">
      <c r="B18" s="661" t="s">
        <v>273</v>
      </c>
      <c r="C18" s="662"/>
      <c r="D18" s="662"/>
      <c r="E18" s="662"/>
      <c r="F18" s="662"/>
      <c r="G18" s="662"/>
      <c r="H18" s="662"/>
      <c r="I18" s="662"/>
      <c r="J18" s="662"/>
      <c r="K18" s="662"/>
      <c r="L18" s="662"/>
      <c r="M18" s="662"/>
      <c r="N18" s="662"/>
      <c r="O18" s="662"/>
      <c r="P18" s="662"/>
      <c r="Q18" s="663"/>
      <c r="R18" s="664">
        <v>445027</v>
      </c>
      <c r="S18" s="665"/>
      <c r="T18" s="665"/>
      <c r="U18" s="665"/>
      <c r="V18" s="665"/>
      <c r="W18" s="665"/>
      <c r="X18" s="665"/>
      <c r="Y18" s="666"/>
      <c r="Z18" s="691">
        <v>0.5</v>
      </c>
      <c r="AA18" s="691"/>
      <c r="AB18" s="691"/>
      <c r="AC18" s="691"/>
      <c r="AD18" s="692">
        <v>445027</v>
      </c>
      <c r="AE18" s="692"/>
      <c r="AF18" s="692"/>
      <c r="AG18" s="692"/>
      <c r="AH18" s="692"/>
      <c r="AI18" s="692"/>
      <c r="AJ18" s="692"/>
      <c r="AK18" s="692"/>
      <c r="AL18" s="667">
        <v>1</v>
      </c>
      <c r="AM18" s="668"/>
      <c r="AN18" s="668"/>
      <c r="AO18" s="693"/>
      <c r="AP18" s="661" t="s">
        <v>274</v>
      </c>
      <c r="AQ18" s="662"/>
      <c r="AR18" s="662"/>
      <c r="AS18" s="662"/>
      <c r="AT18" s="662"/>
      <c r="AU18" s="662"/>
      <c r="AV18" s="662"/>
      <c r="AW18" s="662"/>
      <c r="AX18" s="662"/>
      <c r="AY18" s="662"/>
      <c r="AZ18" s="662"/>
      <c r="BA18" s="662"/>
      <c r="BB18" s="662"/>
      <c r="BC18" s="662"/>
      <c r="BD18" s="662"/>
      <c r="BE18" s="662"/>
      <c r="BF18" s="663"/>
      <c r="BG18" s="664" t="s">
        <v>141</v>
      </c>
      <c r="BH18" s="665"/>
      <c r="BI18" s="665"/>
      <c r="BJ18" s="665"/>
      <c r="BK18" s="665"/>
      <c r="BL18" s="665"/>
      <c r="BM18" s="665"/>
      <c r="BN18" s="666"/>
      <c r="BO18" s="691" t="s">
        <v>141</v>
      </c>
      <c r="BP18" s="691"/>
      <c r="BQ18" s="691"/>
      <c r="BR18" s="691"/>
      <c r="BS18" s="692" t="s">
        <v>141</v>
      </c>
      <c r="BT18" s="692"/>
      <c r="BU18" s="692"/>
      <c r="BV18" s="692"/>
      <c r="BW18" s="692"/>
      <c r="BX18" s="692"/>
      <c r="BY18" s="692"/>
      <c r="BZ18" s="692"/>
      <c r="CA18" s="692"/>
      <c r="CB18" s="759"/>
      <c r="CD18" s="706" t="s">
        <v>275</v>
      </c>
      <c r="CE18" s="703"/>
      <c r="CF18" s="703"/>
      <c r="CG18" s="703"/>
      <c r="CH18" s="703"/>
      <c r="CI18" s="703"/>
      <c r="CJ18" s="703"/>
      <c r="CK18" s="703"/>
      <c r="CL18" s="703"/>
      <c r="CM18" s="703"/>
      <c r="CN18" s="703"/>
      <c r="CO18" s="703"/>
      <c r="CP18" s="703"/>
      <c r="CQ18" s="704"/>
      <c r="CR18" s="664" t="s">
        <v>141</v>
      </c>
      <c r="CS18" s="665"/>
      <c r="CT18" s="665"/>
      <c r="CU18" s="665"/>
      <c r="CV18" s="665"/>
      <c r="CW18" s="665"/>
      <c r="CX18" s="665"/>
      <c r="CY18" s="666"/>
      <c r="CZ18" s="691" t="s">
        <v>249</v>
      </c>
      <c r="DA18" s="691"/>
      <c r="DB18" s="691"/>
      <c r="DC18" s="691"/>
      <c r="DD18" s="670" t="s">
        <v>141</v>
      </c>
      <c r="DE18" s="665"/>
      <c r="DF18" s="665"/>
      <c r="DG18" s="665"/>
      <c r="DH18" s="665"/>
      <c r="DI18" s="665"/>
      <c r="DJ18" s="665"/>
      <c r="DK18" s="665"/>
      <c r="DL18" s="665"/>
      <c r="DM18" s="665"/>
      <c r="DN18" s="665"/>
      <c r="DO18" s="665"/>
      <c r="DP18" s="666"/>
      <c r="DQ18" s="670" t="s">
        <v>141</v>
      </c>
      <c r="DR18" s="665"/>
      <c r="DS18" s="665"/>
      <c r="DT18" s="665"/>
      <c r="DU18" s="665"/>
      <c r="DV18" s="665"/>
      <c r="DW18" s="665"/>
      <c r="DX18" s="665"/>
      <c r="DY18" s="665"/>
      <c r="DZ18" s="665"/>
      <c r="EA18" s="665"/>
      <c r="EB18" s="665"/>
      <c r="EC18" s="705"/>
    </row>
    <row r="19" spans="2:133" ht="11.25" customHeight="1" x14ac:dyDescent="0.15">
      <c r="B19" s="661" t="s">
        <v>276</v>
      </c>
      <c r="C19" s="662"/>
      <c r="D19" s="662"/>
      <c r="E19" s="662"/>
      <c r="F19" s="662"/>
      <c r="G19" s="662"/>
      <c r="H19" s="662"/>
      <c r="I19" s="662"/>
      <c r="J19" s="662"/>
      <c r="K19" s="662"/>
      <c r="L19" s="662"/>
      <c r="M19" s="662"/>
      <c r="N19" s="662"/>
      <c r="O19" s="662"/>
      <c r="P19" s="662"/>
      <c r="Q19" s="663"/>
      <c r="R19" s="664">
        <v>221909</v>
      </c>
      <c r="S19" s="665"/>
      <c r="T19" s="665"/>
      <c r="U19" s="665"/>
      <c r="V19" s="665"/>
      <c r="W19" s="665"/>
      <c r="X19" s="665"/>
      <c r="Y19" s="666"/>
      <c r="Z19" s="691">
        <v>0.2</v>
      </c>
      <c r="AA19" s="691"/>
      <c r="AB19" s="691"/>
      <c r="AC19" s="691"/>
      <c r="AD19" s="692">
        <v>221909</v>
      </c>
      <c r="AE19" s="692"/>
      <c r="AF19" s="692"/>
      <c r="AG19" s="692"/>
      <c r="AH19" s="692"/>
      <c r="AI19" s="692"/>
      <c r="AJ19" s="692"/>
      <c r="AK19" s="692"/>
      <c r="AL19" s="667">
        <v>0.5</v>
      </c>
      <c r="AM19" s="668"/>
      <c r="AN19" s="668"/>
      <c r="AO19" s="693"/>
      <c r="AP19" s="661" t="s">
        <v>277</v>
      </c>
      <c r="AQ19" s="662"/>
      <c r="AR19" s="662"/>
      <c r="AS19" s="662"/>
      <c r="AT19" s="662"/>
      <c r="AU19" s="662"/>
      <c r="AV19" s="662"/>
      <c r="AW19" s="662"/>
      <c r="AX19" s="662"/>
      <c r="AY19" s="662"/>
      <c r="AZ19" s="662"/>
      <c r="BA19" s="662"/>
      <c r="BB19" s="662"/>
      <c r="BC19" s="662"/>
      <c r="BD19" s="662"/>
      <c r="BE19" s="662"/>
      <c r="BF19" s="663"/>
      <c r="BG19" s="664">
        <v>1361227</v>
      </c>
      <c r="BH19" s="665"/>
      <c r="BI19" s="665"/>
      <c r="BJ19" s="665"/>
      <c r="BK19" s="665"/>
      <c r="BL19" s="665"/>
      <c r="BM19" s="665"/>
      <c r="BN19" s="666"/>
      <c r="BO19" s="691">
        <v>4.8</v>
      </c>
      <c r="BP19" s="691"/>
      <c r="BQ19" s="691"/>
      <c r="BR19" s="691"/>
      <c r="BS19" s="692" t="s">
        <v>141</v>
      </c>
      <c r="BT19" s="692"/>
      <c r="BU19" s="692"/>
      <c r="BV19" s="692"/>
      <c r="BW19" s="692"/>
      <c r="BX19" s="692"/>
      <c r="BY19" s="692"/>
      <c r="BZ19" s="692"/>
      <c r="CA19" s="692"/>
      <c r="CB19" s="759"/>
      <c r="CD19" s="706" t="s">
        <v>278</v>
      </c>
      <c r="CE19" s="703"/>
      <c r="CF19" s="703"/>
      <c r="CG19" s="703"/>
      <c r="CH19" s="703"/>
      <c r="CI19" s="703"/>
      <c r="CJ19" s="703"/>
      <c r="CK19" s="703"/>
      <c r="CL19" s="703"/>
      <c r="CM19" s="703"/>
      <c r="CN19" s="703"/>
      <c r="CO19" s="703"/>
      <c r="CP19" s="703"/>
      <c r="CQ19" s="704"/>
      <c r="CR19" s="664" t="s">
        <v>141</v>
      </c>
      <c r="CS19" s="665"/>
      <c r="CT19" s="665"/>
      <c r="CU19" s="665"/>
      <c r="CV19" s="665"/>
      <c r="CW19" s="665"/>
      <c r="CX19" s="665"/>
      <c r="CY19" s="666"/>
      <c r="CZ19" s="691" t="s">
        <v>141</v>
      </c>
      <c r="DA19" s="691"/>
      <c r="DB19" s="691"/>
      <c r="DC19" s="691"/>
      <c r="DD19" s="670" t="s">
        <v>141</v>
      </c>
      <c r="DE19" s="665"/>
      <c r="DF19" s="665"/>
      <c r="DG19" s="665"/>
      <c r="DH19" s="665"/>
      <c r="DI19" s="665"/>
      <c r="DJ19" s="665"/>
      <c r="DK19" s="665"/>
      <c r="DL19" s="665"/>
      <c r="DM19" s="665"/>
      <c r="DN19" s="665"/>
      <c r="DO19" s="665"/>
      <c r="DP19" s="666"/>
      <c r="DQ19" s="670" t="s">
        <v>249</v>
      </c>
      <c r="DR19" s="665"/>
      <c r="DS19" s="665"/>
      <c r="DT19" s="665"/>
      <c r="DU19" s="665"/>
      <c r="DV19" s="665"/>
      <c r="DW19" s="665"/>
      <c r="DX19" s="665"/>
      <c r="DY19" s="665"/>
      <c r="DZ19" s="665"/>
      <c r="EA19" s="665"/>
      <c r="EB19" s="665"/>
      <c r="EC19" s="705"/>
    </row>
    <row r="20" spans="2:133" ht="11.25" customHeight="1" x14ac:dyDescent="0.15">
      <c r="B20" s="661" t="s">
        <v>279</v>
      </c>
      <c r="C20" s="662"/>
      <c r="D20" s="662"/>
      <c r="E20" s="662"/>
      <c r="F20" s="662"/>
      <c r="G20" s="662"/>
      <c r="H20" s="662"/>
      <c r="I20" s="662"/>
      <c r="J20" s="662"/>
      <c r="K20" s="662"/>
      <c r="L20" s="662"/>
      <c r="M20" s="662"/>
      <c r="N20" s="662"/>
      <c r="O20" s="662"/>
      <c r="P20" s="662"/>
      <c r="Q20" s="663"/>
      <c r="R20" s="664">
        <v>22764</v>
      </c>
      <c r="S20" s="665"/>
      <c r="T20" s="665"/>
      <c r="U20" s="665"/>
      <c r="V20" s="665"/>
      <c r="W20" s="665"/>
      <c r="X20" s="665"/>
      <c r="Y20" s="666"/>
      <c r="Z20" s="691">
        <v>0</v>
      </c>
      <c r="AA20" s="691"/>
      <c r="AB20" s="691"/>
      <c r="AC20" s="691"/>
      <c r="AD20" s="692">
        <v>22764</v>
      </c>
      <c r="AE20" s="692"/>
      <c r="AF20" s="692"/>
      <c r="AG20" s="692"/>
      <c r="AH20" s="692"/>
      <c r="AI20" s="692"/>
      <c r="AJ20" s="692"/>
      <c r="AK20" s="692"/>
      <c r="AL20" s="667">
        <v>0.1</v>
      </c>
      <c r="AM20" s="668"/>
      <c r="AN20" s="668"/>
      <c r="AO20" s="693"/>
      <c r="AP20" s="661" t="s">
        <v>280</v>
      </c>
      <c r="AQ20" s="662"/>
      <c r="AR20" s="662"/>
      <c r="AS20" s="662"/>
      <c r="AT20" s="662"/>
      <c r="AU20" s="662"/>
      <c r="AV20" s="662"/>
      <c r="AW20" s="662"/>
      <c r="AX20" s="662"/>
      <c r="AY20" s="662"/>
      <c r="AZ20" s="662"/>
      <c r="BA20" s="662"/>
      <c r="BB20" s="662"/>
      <c r="BC20" s="662"/>
      <c r="BD20" s="662"/>
      <c r="BE20" s="662"/>
      <c r="BF20" s="663"/>
      <c r="BG20" s="664">
        <v>1361227</v>
      </c>
      <c r="BH20" s="665"/>
      <c r="BI20" s="665"/>
      <c r="BJ20" s="665"/>
      <c r="BK20" s="665"/>
      <c r="BL20" s="665"/>
      <c r="BM20" s="665"/>
      <c r="BN20" s="666"/>
      <c r="BO20" s="691">
        <v>4.8</v>
      </c>
      <c r="BP20" s="691"/>
      <c r="BQ20" s="691"/>
      <c r="BR20" s="691"/>
      <c r="BS20" s="692" t="s">
        <v>141</v>
      </c>
      <c r="BT20" s="692"/>
      <c r="BU20" s="692"/>
      <c r="BV20" s="692"/>
      <c r="BW20" s="692"/>
      <c r="BX20" s="692"/>
      <c r="BY20" s="692"/>
      <c r="BZ20" s="692"/>
      <c r="CA20" s="692"/>
      <c r="CB20" s="759"/>
      <c r="CD20" s="706" t="s">
        <v>281</v>
      </c>
      <c r="CE20" s="703"/>
      <c r="CF20" s="703"/>
      <c r="CG20" s="703"/>
      <c r="CH20" s="703"/>
      <c r="CI20" s="703"/>
      <c r="CJ20" s="703"/>
      <c r="CK20" s="703"/>
      <c r="CL20" s="703"/>
      <c r="CM20" s="703"/>
      <c r="CN20" s="703"/>
      <c r="CO20" s="703"/>
      <c r="CP20" s="703"/>
      <c r="CQ20" s="704"/>
      <c r="CR20" s="664">
        <v>84433713</v>
      </c>
      <c r="CS20" s="665"/>
      <c r="CT20" s="665"/>
      <c r="CU20" s="665"/>
      <c r="CV20" s="665"/>
      <c r="CW20" s="665"/>
      <c r="CX20" s="665"/>
      <c r="CY20" s="666"/>
      <c r="CZ20" s="691">
        <v>100</v>
      </c>
      <c r="DA20" s="691"/>
      <c r="DB20" s="691"/>
      <c r="DC20" s="691"/>
      <c r="DD20" s="670">
        <v>4884648</v>
      </c>
      <c r="DE20" s="665"/>
      <c r="DF20" s="665"/>
      <c r="DG20" s="665"/>
      <c r="DH20" s="665"/>
      <c r="DI20" s="665"/>
      <c r="DJ20" s="665"/>
      <c r="DK20" s="665"/>
      <c r="DL20" s="665"/>
      <c r="DM20" s="665"/>
      <c r="DN20" s="665"/>
      <c r="DO20" s="665"/>
      <c r="DP20" s="666"/>
      <c r="DQ20" s="670">
        <v>51819070</v>
      </c>
      <c r="DR20" s="665"/>
      <c r="DS20" s="665"/>
      <c r="DT20" s="665"/>
      <c r="DU20" s="665"/>
      <c r="DV20" s="665"/>
      <c r="DW20" s="665"/>
      <c r="DX20" s="665"/>
      <c r="DY20" s="665"/>
      <c r="DZ20" s="665"/>
      <c r="EA20" s="665"/>
      <c r="EB20" s="665"/>
      <c r="EC20" s="705"/>
    </row>
    <row r="21" spans="2:133" ht="11.25" customHeight="1" x14ac:dyDescent="0.15">
      <c r="B21" s="661" t="s">
        <v>282</v>
      </c>
      <c r="C21" s="662"/>
      <c r="D21" s="662"/>
      <c r="E21" s="662"/>
      <c r="F21" s="662"/>
      <c r="G21" s="662"/>
      <c r="H21" s="662"/>
      <c r="I21" s="662"/>
      <c r="J21" s="662"/>
      <c r="K21" s="662"/>
      <c r="L21" s="662"/>
      <c r="M21" s="662"/>
      <c r="N21" s="662"/>
      <c r="O21" s="662"/>
      <c r="P21" s="662"/>
      <c r="Q21" s="663"/>
      <c r="R21" s="664">
        <v>11399</v>
      </c>
      <c r="S21" s="665"/>
      <c r="T21" s="665"/>
      <c r="U21" s="665"/>
      <c r="V21" s="665"/>
      <c r="W21" s="665"/>
      <c r="X21" s="665"/>
      <c r="Y21" s="666"/>
      <c r="Z21" s="691">
        <v>0</v>
      </c>
      <c r="AA21" s="691"/>
      <c r="AB21" s="691"/>
      <c r="AC21" s="691"/>
      <c r="AD21" s="692">
        <v>11399</v>
      </c>
      <c r="AE21" s="692"/>
      <c r="AF21" s="692"/>
      <c r="AG21" s="692"/>
      <c r="AH21" s="692"/>
      <c r="AI21" s="692"/>
      <c r="AJ21" s="692"/>
      <c r="AK21" s="692"/>
      <c r="AL21" s="667">
        <v>0</v>
      </c>
      <c r="AM21" s="668"/>
      <c r="AN21" s="668"/>
      <c r="AO21" s="693"/>
      <c r="AP21" s="756" t="s">
        <v>283</v>
      </c>
      <c r="AQ21" s="764"/>
      <c r="AR21" s="764"/>
      <c r="AS21" s="764"/>
      <c r="AT21" s="764"/>
      <c r="AU21" s="764"/>
      <c r="AV21" s="764"/>
      <c r="AW21" s="764"/>
      <c r="AX21" s="764"/>
      <c r="AY21" s="764"/>
      <c r="AZ21" s="764"/>
      <c r="BA21" s="764"/>
      <c r="BB21" s="764"/>
      <c r="BC21" s="764"/>
      <c r="BD21" s="764"/>
      <c r="BE21" s="764"/>
      <c r="BF21" s="758"/>
      <c r="BG21" s="664" t="s">
        <v>141</v>
      </c>
      <c r="BH21" s="665"/>
      <c r="BI21" s="665"/>
      <c r="BJ21" s="665"/>
      <c r="BK21" s="665"/>
      <c r="BL21" s="665"/>
      <c r="BM21" s="665"/>
      <c r="BN21" s="666"/>
      <c r="BO21" s="691" t="s">
        <v>249</v>
      </c>
      <c r="BP21" s="691"/>
      <c r="BQ21" s="691"/>
      <c r="BR21" s="691"/>
      <c r="BS21" s="692" t="s">
        <v>141</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284</v>
      </c>
      <c r="C22" s="728"/>
      <c r="D22" s="728"/>
      <c r="E22" s="728"/>
      <c r="F22" s="728"/>
      <c r="G22" s="728"/>
      <c r="H22" s="728"/>
      <c r="I22" s="728"/>
      <c r="J22" s="728"/>
      <c r="K22" s="728"/>
      <c r="L22" s="728"/>
      <c r="M22" s="728"/>
      <c r="N22" s="728"/>
      <c r="O22" s="728"/>
      <c r="P22" s="728"/>
      <c r="Q22" s="729"/>
      <c r="R22" s="664">
        <v>188955</v>
      </c>
      <c r="S22" s="665"/>
      <c r="T22" s="665"/>
      <c r="U22" s="665"/>
      <c r="V22" s="665"/>
      <c r="W22" s="665"/>
      <c r="X22" s="665"/>
      <c r="Y22" s="666"/>
      <c r="Z22" s="691">
        <v>0.2</v>
      </c>
      <c r="AA22" s="691"/>
      <c r="AB22" s="691"/>
      <c r="AC22" s="691"/>
      <c r="AD22" s="692" t="s">
        <v>141</v>
      </c>
      <c r="AE22" s="692"/>
      <c r="AF22" s="692"/>
      <c r="AG22" s="692"/>
      <c r="AH22" s="692"/>
      <c r="AI22" s="692"/>
      <c r="AJ22" s="692"/>
      <c r="AK22" s="692"/>
      <c r="AL22" s="667" t="s">
        <v>249</v>
      </c>
      <c r="AM22" s="668"/>
      <c r="AN22" s="668"/>
      <c r="AO22" s="693"/>
      <c r="AP22" s="756" t="s">
        <v>285</v>
      </c>
      <c r="AQ22" s="764"/>
      <c r="AR22" s="764"/>
      <c r="AS22" s="764"/>
      <c r="AT22" s="764"/>
      <c r="AU22" s="764"/>
      <c r="AV22" s="764"/>
      <c r="AW22" s="764"/>
      <c r="AX22" s="764"/>
      <c r="AY22" s="764"/>
      <c r="AZ22" s="764"/>
      <c r="BA22" s="764"/>
      <c r="BB22" s="764"/>
      <c r="BC22" s="764"/>
      <c r="BD22" s="764"/>
      <c r="BE22" s="764"/>
      <c r="BF22" s="758"/>
      <c r="BG22" s="664" t="s">
        <v>141</v>
      </c>
      <c r="BH22" s="665"/>
      <c r="BI22" s="665"/>
      <c r="BJ22" s="665"/>
      <c r="BK22" s="665"/>
      <c r="BL22" s="665"/>
      <c r="BM22" s="665"/>
      <c r="BN22" s="666"/>
      <c r="BO22" s="691" t="s">
        <v>141</v>
      </c>
      <c r="BP22" s="691"/>
      <c r="BQ22" s="691"/>
      <c r="BR22" s="691"/>
      <c r="BS22" s="692" t="s">
        <v>141</v>
      </c>
      <c r="BT22" s="692"/>
      <c r="BU22" s="692"/>
      <c r="BV22" s="692"/>
      <c r="BW22" s="692"/>
      <c r="BX22" s="692"/>
      <c r="BY22" s="692"/>
      <c r="BZ22" s="692"/>
      <c r="CA22" s="692"/>
      <c r="CB22" s="759"/>
      <c r="CD22" s="766" t="s">
        <v>286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287</v>
      </c>
      <c r="C23" s="662"/>
      <c r="D23" s="662"/>
      <c r="E23" s="662"/>
      <c r="F23" s="662"/>
      <c r="G23" s="662"/>
      <c r="H23" s="662"/>
      <c r="I23" s="662"/>
      <c r="J23" s="662"/>
      <c r="K23" s="662"/>
      <c r="L23" s="662"/>
      <c r="M23" s="662"/>
      <c r="N23" s="662"/>
      <c r="O23" s="662"/>
      <c r="P23" s="662"/>
      <c r="Q23" s="663"/>
      <c r="R23" s="664">
        <v>11140552</v>
      </c>
      <c r="S23" s="665"/>
      <c r="T23" s="665"/>
      <c r="U23" s="665"/>
      <c r="V23" s="665"/>
      <c r="W23" s="665"/>
      <c r="X23" s="665"/>
      <c r="Y23" s="666"/>
      <c r="Z23" s="691">
        <v>12.4</v>
      </c>
      <c r="AA23" s="691"/>
      <c r="AB23" s="691"/>
      <c r="AC23" s="691"/>
      <c r="AD23" s="692">
        <v>10744023</v>
      </c>
      <c r="AE23" s="692"/>
      <c r="AF23" s="692"/>
      <c r="AG23" s="692"/>
      <c r="AH23" s="692"/>
      <c r="AI23" s="692"/>
      <c r="AJ23" s="692"/>
      <c r="AK23" s="692"/>
      <c r="AL23" s="667">
        <v>24.1</v>
      </c>
      <c r="AM23" s="668"/>
      <c r="AN23" s="668"/>
      <c r="AO23" s="693"/>
      <c r="AP23" s="756" t="s">
        <v>288</v>
      </c>
      <c r="AQ23" s="764"/>
      <c r="AR23" s="764"/>
      <c r="AS23" s="764"/>
      <c r="AT23" s="764"/>
      <c r="AU23" s="764"/>
      <c r="AV23" s="764"/>
      <c r="AW23" s="764"/>
      <c r="AX23" s="764"/>
      <c r="AY23" s="764"/>
      <c r="AZ23" s="764"/>
      <c r="BA23" s="764"/>
      <c r="BB23" s="764"/>
      <c r="BC23" s="764"/>
      <c r="BD23" s="764"/>
      <c r="BE23" s="764"/>
      <c r="BF23" s="758"/>
      <c r="BG23" s="664">
        <v>1361227</v>
      </c>
      <c r="BH23" s="665"/>
      <c r="BI23" s="665"/>
      <c r="BJ23" s="665"/>
      <c r="BK23" s="665"/>
      <c r="BL23" s="665"/>
      <c r="BM23" s="665"/>
      <c r="BN23" s="666"/>
      <c r="BO23" s="691">
        <v>4.8</v>
      </c>
      <c r="BP23" s="691"/>
      <c r="BQ23" s="691"/>
      <c r="BR23" s="691"/>
      <c r="BS23" s="692" t="s">
        <v>141</v>
      </c>
      <c r="BT23" s="692"/>
      <c r="BU23" s="692"/>
      <c r="BV23" s="692"/>
      <c r="BW23" s="692"/>
      <c r="BX23" s="692"/>
      <c r="BY23" s="692"/>
      <c r="BZ23" s="692"/>
      <c r="CA23" s="692"/>
      <c r="CB23" s="759"/>
      <c r="CD23" s="766" t="s">
        <v>227</v>
      </c>
      <c r="CE23" s="767"/>
      <c r="CF23" s="767"/>
      <c r="CG23" s="767"/>
      <c r="CH23" s="767"/>
      <c r="CI23" s="767"/>
      <c r="CJ23" s="767"/>
      <c r="CK23" s="767"/>
      <c r="CL23" s="767"/>
      <c r="CM23" s="767"/>
      <c r="CN23" s="767"/>
      <c r="CO23" s="767"/>
      <c r="CP23" s="767"/>
      <c r="CQ23" s="768"/>
      <c r="CR23" s="766" t="s">
        <v>289</v>
      </c>
      <c r="CS23" s="767"/>
      <c r="CT23" s="767"/>
      <c r="CU23" s="767"/>
      <c r="CV23" s="767"/>
      <c r="CW23" s="767"/>
      <c r="CX23" s="767"/>
      <c r="CY23" s="768"/>
      <c r="CZ23" s="766" t="s">
        <v>290</v>
      </c>
      <c r="DA23" s="767"/>
      <c r="DB23" s="767"/>
      <c r="DC23" s="768"/>
      <c r="DD23" s="766" t="s">
        <v>291</v>
      </c>
      <c r="DE23" s="767"/>
      <c r="DF23" s="767"/>
      <c r="DG23" s="767"/>
      <c r="DH23" s="767"/>
      <c r="DI23" s="767"/>
      <c r="DJ23" s="767"/>
      <c r="DK23" s="768"/>
      <c r="DL23" s="775" t="s">
        <v>292</v>
      </c>
      <c r="DM23" s="776"/>
      <c r="DN23" s="776"/>
      <c r="DO23" s="776"/>
      <c r="DP23" s="776"/>
      <c r="DQ23" s="776"/>
      <c r="DR23" s="776"/>
      <c r="DS23" s="776"/>
      <c r="DT23" s="776"/>
      <c r="DU23" s="776"/>
      <c r="DV23" s="777"/>
      <c r="DW23" s="766" t="s">
        <v>293</v>
      </c>
      <c r="DX23" s="767"/>
      <c r="DY23" s="767"/>
      <c r="DZ23" s="767"/>
      <c r="EA23" s="767"/>
      <c r="EB23" s="767"/>
      <c r="EC23" s="768"/>
    </row>
    <row r="24" spans="2:133" ht="11.25" customHeight="1" x14ac:dyDescent="0.15">
      <c r="B24" s="661" t="s">
        <v>294</v>
      </c>
      <c r="C24" s="662"/>
      <c r="D24" s="662"/>
      <c r="E24" s="662"/>
      <c r="F24" s="662"/>
      <c r="G24" s="662"/>
      <c r="H24" s="662"/>
      <c r="I24" s="662"/>
      <c r="J24" s="662"/>
      <c r="K24" s="662"/>
      <c r="L24" s="662"/>
      <c r="M24" s="662"/>
      <c r="N24" s="662"/>
      <c r="O24" s="662"/>
      <c r="P24" s="662"/>
      <c r="Q24" s="663"/>
      <c r="R24" s="664">
        <v>10744023</v>
      </c>
      <c r="S24" s="665"/>
      <c r="T24" s="665"/>
      <c r="U24" s="665"/>
      <c r="V24" s="665"/>
      <c r="W24" s="665"/>
      <c r="X24" s="665"/>
      <c r="Y24" s="666"/>
      <c r="Z24" s="691">
        <v>11.9</v>
      </c>
      <c r="AA24" s="691"/>
      <c r="AB24" s="691"/>
      <c r="AC24" s="691"/>
      <c r="AD24" s="692">
        <v>10744023</v>
      </c>
      <c r="AE24" s="692"/>
      <c r="AF24" s="692"/>
      <c r="AG24" s="692"/>
      <c r="AH24" s="692"/>
      <c r="AI24" s="692"/>
      <c r="AJ24" s="692"/>
      <c r="AK24" s="692"/>
      <c r="AL24" s="667">
        <v>24.1</v>
      </c>
      <c r="AM24" s="668"/>
      <c r="AN24" s="668"/>
      <c r="AO24" s="693"/>
      <c r="AP24" s="756" t="s">
        <v>295</v>
      </c>
      <c r="AQ24" s="764"/>
      <c r="AR24" s="764"/>
      <c r="AS24" s="764"/>
      <c r="AT24" s="764"/>
      <c r="AU24" s="764"/>
      <c r="AV24" s="764"/>
      <c r="AW24" s="764"/>
      <c r="AX24" s="764"/>
      <c r="AY24" s="764"/>
      <c r="AZ24" s="764"/>
      <c r="BA24" s="764"/>
      <c r="BB24" s="764"/>
      <c r="BC24" s="764"/>
      <c r="BD24" s="764"/>
      <c r="BE24" s="764"/>
      <c r="BF24" s="758"/>
      <c r="BG24" s="664" t="s">
        <v>141</v>
      </c>
      <c r="BH24" s="665"/>
      <c r="BI24" s="665"/>
      <c r="BJ24" s="665"/>
      <c r="BK24" s="665"/>
      <c r="BL24" s="665"/>
      <c r="BM24" s="665"/>
      <c r="BN24" s="666"/>
      <c r="BO24" s="691" t="s">
        <v>249</v>
      </c>
      <c r="BP24" s="691"/>
      <c r="BQ24" s="691"/>
      <c r="BR24" s="691"/>
      <c r="BS24" s="692" t="s">
        <v>141</v>
      </c>
      <c r="BT24" s="692"/>
      <c r="BU24" s="692"/>
      <c r="BV24" s="692"/>
      <c r="BW24" s="692"/>
      <c r="BX24" s="692"/>
      <c r="BY24" s="692"/>
      <c r="BZ24" s="692"/>
      <c r="CA24" s="692"/>
      <c r="CB24" s="759"/>
      <c r="CD24" s="720" t="s">
        <v>296</v>
      </c>
      <c r="CE24" s="721"/>
      <c r="CF24" s="721"/>
      <c r="CG24" s="721"/>
      <c r="CH24" s="721"/>
      <c r="CI24" s="721"/>
      <c r="CJ24" s="721"/>
      <c r="CK24" s="721"/>
      <c r="CL24" s="721"/>
      <c r="CM24" s="721"/>
      <c r="CN24" s="721"/>
      <c r="CO24" s="721"/>
      <c r="CP24" s="721"/>
      <c r="CQ24" s="722"/>
      <c r="CR24" s="717">
        <v>45375184</v>
      </c>
      <c r="CS24" s="718"/>
      <c r="CT24" s="718"/>
      <c r="CU24" s="718"/>
      <c r="CV24" s="718"/>
      <c r="CW24" s="718"/>
      <c r="CX24" s="718"/>
      <c r="CY24" s="761"/>
      <c r="CZ24" s="762">
        <v>53.7</v>
      </c>
      <c r="DA24" s="736"/>
      <c r="DB24" s="736"/>
      <c r="DC24" s="765"/>
      <c r="DD24" s="760">
        <v>24632374</v>
      </c>
      <c r="DE24" s="718"/>
      <c r="DF24" s="718"/>
      <c r="DG24" s="718"/>
      <c r="DH24" s="718"/>
      <c r="DI24" s="718"/>
      <c r="DJ24" s="718"/>
      <c r="DK24" s="761"/>
      <c r="DL24" s="760">
        <v>23735116</v>
      </c>
      <c r="DM24" s="718"/>
      <c r="DN24" s="718"/>
      <c r="DO24" s="718"/>
      <c r="DP24" s="718"/>
      <c r="DQ24" s="718"/>
      <c r="DR24" s="718"/>
      <c r="DS24" s="718"/>
      <c r="DT24" s="718"/>
      <c r="DU24" s="718"/>
      <c r="DV24" s="761"/>
      <c r="DW24" s="762">
        <v>48.5</v>
      </c>
      <c r="DX24" s="736"/>
      <c r="DY24" s="736"/>
      <c r="DZ24" s="736"/>
      <c r="EA24" s="736"/>
      <c r="EB24" s="736"/>
      <c r="EC24" s="763"/>
    </row>
    <row r="25" spans="2:133" ht="11.25" customHeight="1" x14ac:dyDescent="0.15">
      <c r="B25" s="661" t="s">
        <v>297</v>
      </c>
      <c r="C25" s="662"/>
      <c r="D25" s="662"/>
      <c r="E25" s="662"/>
      <c r="F25" s="662"/>
      <c r="G25" s="662"/>
      <c r="H25" s="662"/>
      <c r="I25" s="662"/>
      <c r="J25" s="662"/>
      <c r="K25" s="662"/>
      <c r="L25" s="662"/>
      <c r="M25" s="662"/>
      <c r="N25" s="662"/>
      <c r="O25" s="662"/>
      <c r="P25" s="662"/>
      <c r="Q25" s="663"/>
      <c r="R25" s="664">
        <v>396331</v>
      </c>
      <c r="S25" s="665"/>
      <c r="T25" s="665"/>
      <c r="U25" s="665"/>
      <c r="V25" s="665"/>
      <c r="W25" s="665"/>
      <c r="X25" s="665"/>
      <c r="Y25" s="666"/>
      <c r="Z25" s="691">
        <v>0.4</v>
      </c>
      <c r="AA25" s="691"/>
      <c r="AB25" s="691"/>
      <c r="AC25" s="691"/>
      <c r="AD25" s="692" t="s">
        <v>141</v>
      </c>
      <c r="AE25" s="692"/>
      <c r="AF25" s="692"/>
      <c r="AG25" s="692"/>
      <c r="AH25" s="692"/>
      <c r="AI25" s="692"/>
      <c r="AJ25" s="692"/>
      <c r="AK25" s="692"/>
      <c r="AL25" s="667" t="s">
        <v>141</v>
      </c>
      <c r="AM25" s="668"/>
      <c r="AN25" s="668"/>
      <c r="AO25" s="693"/>
      <c r="AP25" s="756" t="s">
        <v>298</v>
      </c>
      <c r="AQ25" s="764"/>
      <c r="AR25" s="764"/>
      <c r="AS25" s="764"/>
      <c r="AT25" s="764"/>
      <c r="AU25" s="764"/>
      <c r="AV25" s="764"/>
      <c r="AW25" s="764"/>
      <c r="AX25" s="764"/>
      <c r="AY25" s="764"/>
      <c r="AZ25" s="764"/>
      <c r="BA25" s="764"/>
      <c r="BB25" s="764"/>
      <c r="BC25" s="764"/>
      <c r="BD25" s="764"/>
      <c r="BE25" s="764"/>
      <c r="BF25" s="758"/>
      <c r="BG25" s="664" t="s">
        <v>249</v>
      </c>
      <c r="BH25" s="665"/>
      <c r="BI25" s="665"/>
      <c r="BJ25" s="665"/>
      <c r="BK25" s="665"/>
      <c r="BL25" s="665"/>
      <c r="BM25" s="665"/>
      <c r="BN25" s="666"/>
      <c r="BO25" s="691" t="s">
        <v>141</v>
      </c>
      <c r="BP25" s="691"/>
      <c r="BQ25" s="691"/>
      <c r="BR25" s="691"/>
      <c r="BS25" s="692" t="s">
        <v>141</v>
      </c>
      <c r="BT25" s="692"/>
      <c r="BU25" s="692"/>
      <c r="BV25" s="692"/>
      <c r="BW25" s="692"/>
      <c r="BX25" s="692"/>
      <c r="BY25" s="692"/>
      <c r="BZ25" s="692"/>
      <c r="CA25" s="692"/>
      <c r="CB25" s="759"/>
      <c r="CD25" s="706" t="s">
        <v>299</v>
      </c>
      <c r="CE25" s="703"/>
      <c r="CF25" s="703"/>
      <c r="CG25" s="703"/>
      <c r="CH25" s="703"/>
      <c r="CI25" s="703"/>
      <c r="CJ25" s="703"/>
      <c r="CK25" s="703"/>
      <c r="CL25" s="703"/>
      <c r="CM25" s="703"/>
      <c r="CN25" s="703"/>
      <c r="CO25" s="703"/>
      <c r="CP25" s="703"/>
      <c r="CQ25" s="704"/>
      <c r="CR25" s="664">
        <v>11571685</v>
      </c>
      <c r="CS25" s="675"/>
      <c r="CT25" s="675"/>
      <c r="CU25" s="675"/>
      <c r="CV25" s="675"/>
      <c r="CW25" s="675"/>
      <c r="CX25" s="675"/>
      <c r="CY25" s="676"/>
      <c r="CZ25" s="667">
        <v>13.7</v>
      </c>
      <c r="DA25" s="677"/>
      <c r="DB25" s="677"/>
      <c r="DC25" s="678"/>
      <c r="DD25" s="670">
        <v>10906317</v>
      </c>
      <c r="DE25" s="675"/>
      <c r="DF25" s="675"/>
      <c r="DG25" s="675"/>
      <c r="DH25" s="675"/>
      <c r="DI25" s="675"/>
      <c r="DJ25" s="675"/>
      <c r="DK25" s="676"/>
      <c r="DL25" s="670">
        <v>10515695</v>
      </c>
      <c r="DM25" s="675"/>
      <c r="DN25" s="675"/>
      <c r="DO25" s="675"/>
      <c r="DP25" s="675"/>
      <c r="DQ25" s="675"/>
      <c r="DR25" s="675"/>
      <c r="DS25" s="675"/>
      <c r="DT25" s="675"/>
      <c r="DU25" s="675"/>
      <c r="DV25" s="676"/>
      <c r="DW25" s="667">
        <v>21.5</v>
      </c>
      <c r="DX25" s="677"/>
      <c r="DY25" s="677"/>
      <c r="DZ25" s="677"/>
      <c r="EA25" s="677"/>
      <c r="EB25" s="677"/>
      <c r="EC25" s="698"/>
    </row>
    <row r="26" spans="2:133" ht="11.25" customHeight="1" x14ac:dyDescent="0.15">
      <c r="B26" s="661" t="s">
        <v>300</v>
      </c>
      <c r="C26" s="662"/>
      <c r="D26" s="662"/>
      <c r="E26" s="662"/>
      <c r="F26" s="662"/>
      <c r="G26" s="662"/>
      <c r="H26" s="662"/>
      <c r="I26" s="662"/>
      <c r="J26" s="662"/>
      <c r="K26" s="662"/>
      <c r="L26" s="662"/>
      <c r="M26" s="662"/>
      <c r="N26" s="662"/>
      <c r="O26" s="662"/>
      <c r="P26" s="662"/>
      <c r="Q26" s="663"/>
      <c r="R26" s="664">
        <v>198</v>
      </c>
      <c r="S26" s="665"/>
      <c r="T26" s="665"/>
      <c r="U26" s="665"/>
      <c r="V26" s="665"/>
      <c r="W26" s="665"/>
      <c r="X26" s="665"/>
      <c r="Y26" s="666"/>
      <c r="Z26" s="691">
        <v>0</v>
      </c>
      <c r="AA26" s="691"/>
      <c r="AB26" s="691"/>
      <c r="AC26" s="691"/>
      <c r="AD26" s="692" t="s">
        <v>141</v>
      </c>
      <c r="AE26" s="692"/>
      <c r="AF26" s="692"/>
      <c r="AG26" s="692"/>
      <c r="AH26" s="692"/>
      <c r="AI26" s="692"/>
      <c r="AJ26" s="692"/>
      <c r="AK26" s="692"/>
      <c r="AL26" s="667" t="s">
        <v>141</v>
      </c>
      <c r="AM26" s="668"/>
      <c r="AN26" s="668"/>
      <c r="AO26" s="693"/>
      <c r="AP26" s="756" t="s">
        <v>301</v>
      </c>
      <c r="AQ26" s="757"/>
      <c r="AR26" s="757"/>
      <c r="AS26" s="757"/>
      <c r="AT26" s="757"/>
      <c r="AU26" s="757"/>
      <c r="AV26" s="757"/>
      <c r="AW26" s="757"/>
      <c r="AX26" s="757"/>
      <c r="AY26" s="757"/>
      <c r="AZ26" s="757"/>
      <c r="BA26" s="757"/>
      <c r="BB26" s="757"/>
      <c r="BC26" s="757"/>
      <c r="BD26" s="757"/>
      <c r="BE26" s="757"/>
      <c r="BF26" s="758"/>
      <c r="BG26" s="664" t="s">
        <v>141</v>
      </c>
      <c r="BH26" s="665"/>
      <c r="BI26" s="665"/>
      <c r="BJ26" s="665"/>
      <c r="BK26" s="665"/>
      <c r="BL26" s="665"/>
      <c r="BM26" s="665"/>
      <c r="BN26" s="666"/>
      <c r="BO26" s="691" t="s">
        <v>141</v>
      </c>
      <c r="BP26" s="691"/>
      <c r="BQ26" s="691"/>
      <c r="BR26" s="691"/>
      <c r="BS26" s="692" t="s">
        <v>141</v>
      </c>
      <c r="BT26" s="692"/>
      <c r="BU26" s="692"/>
      <c r="BV26" s="692"/>
      <c r="BW26" s="692"/>
      <c r="BX26" s="692"/>
      <c r="BY26" s="692"/>
      <c r="BZ26" s="692"/>
      <c r="CA26" s="692"/>
      <c r="CB26" s="759"/>
      <c r="CD26" s="706" t="s">
        <v>302</v>
      </c>
      <c r="CE26" s="703"/>
      <c r="CF26" s="703"/>
      <c r="CG26" s="703"/>
      <c r="CH26" s="703"/>
      <c r="CI26" s="703"/>
      <c r="CJ26" s="703"/>
      <c r="CK26" s="703"/>
      <c r="CL26" s="703"/>
      <c r="CM26" s="703"/>
      <c r="CN26" s="703"/>
      <c r="CO26" s="703"/>
      <c r="CP26" s="703"/>
      <c r="CQ26" s="704"/>
      <c r="CR26" s="664">
        <v>8236163</v>
      </c>
      <c r="CS26" s="665"/>
      <c r="CT26" s="665"/>
      <c r="CU26" s="665"/>
      <c r="CV26" s="665"/>
      <c r="CW26" s="665"/>
      <c r="CX26" s="665"/>
      <c r="CY26" s="666"/>
      <c r="CZ26" s="667">
        <v>9.8000000000000007</v>
      </c>
      <c r="DA26" s="677"/>
      <c r="DB26" s="677"/>
      <c r="DC26" s="678"/>
      <c r="DD26" s="670">
        <v>7713894</v>
      </c>
      <c r="DE26" s="665"/>
      <c r="DF26" s="665"/>
      <c r="DG26" s="665"/>
      <c r="DH26" s="665"/>
      <c r="DI26" s="665"/>
      <c r="DJ26" s="665"/>
      <c r="DK26" s="666"/>
      <c r="DL26" s="670" t="s">
        <v>249</v>
      </c>
      <c r="DM26" s="665"/>
      <c r="DN26" s="665"/>
      <c r="DO26" s="665"/>
      <c r="DP26" s="665"/>
      <c r="DQ26" s="665"/>
      <c r="DR26" s="665"/>
      <c r="DS26" s="665"/>
      <c r="DT26" s="665"/>
      <c r="DU26" s="665"/>
      <c r="DV26" s="666"/>
      <c r="DW26" s="667" t="s">
        <v>249</v>
      </c>
      <c r="DX26" s="677"/>
      <c r="DY26" s="677"/>
      <c r="DZ26" s="677"/>
      <c r="EA26" s="677"/>
      <c r="EB26" s="677"/>
      <c r="EC26" s="698"/>
    </row>
    <row r="27" spans="2:133" ht="11.25" customHeight="1" x14ac:dyDescent="0.15">
      <c r="B27" s="661" t="s">
        <v>303</v>
      </c>
      <c r="C27" s="662"/>
      <c r="D27" s="662"/>
      <c r="E27" s="662"/>
      <c r="F27" s="662"/>
      <c r="G27" s="662"/>
      <c r="H27" s="662"/>
      <c r="I27" s="662"/>
      <c r="J27" s="662"/>
      <c r="K27" s="662"/>
      <c r="L27" s="662"/>
      <c r="M27" s="662"/>
      <c r="N27" s="662"/>
      <c r="O27" s="662"/>
      <c r="P27" s="662"/>
      <c r="Q27" s="663"/>
      <c r="R27" s="664">
        <v>46318335</v>
      </c>
      <c r="S27" s="665"/>
      <c r="T27" s="665"/>
      <c r="U27" s="665"/>
      <c r="V27" s="665"/>
      <c r="W27" s="665"/>
      <c r="X27" s="665"/>
      <c r="Y27" s="666"/>
      <c r="Z27" s="691">
        <v>51.5</v>
      </c>
      <c r="AA27" s="691"/>
      <c r="AB27" s="691"/>
      <c r="AC27" s="691"/>
      <c r="AD27" s="692">
        <v>44282054</v>
      </c>
      <c r="AE27" s="692"/>
      <c r="AF27" s="692"/>
      <c r="AG27" s="692"/>
      <c r="AH27" s="692"/>
      <c r="AI27" s="692"/>
      <c r="AJ27" s="692"/>
      <c r="AK27" s="692"/>
      <c r="AL27" s="667">
        <v>99.4</v>
      </c>
      <c r="AM27" s="668"/>
      <c r="AN27" s="668"/>
      <c r="AO27" s="693"/>
      <c r="AP27" s="661" t="s">
        <v>304</v>
      </c>
      <c r="AQ27" s="662"/>
      <c r="AR27" s="662"/>
      <c r="AS27" s="662"/>
      <c r="AT27" s="662"/>
      <c r="AU27" s="662"/>
      <c r="AV27" s="662"/>
      <c r="AW27" s="662"/>
      <c r="AX27" s="662"/>
      <c r="AY27" s="662"/>
      <c r="AZ27" s="662"/>
      <c r="BA27" s="662"/>
      <c r="BB27" s="662"/>
      <c r="BC27" s="662"/>
      <c r="BD27" s="662"/>
      <c r="BE27" s="662"/>
      <c r="BF27" s="663"/>
      <c r="BG27" s="664">
        <v>28483379</v>
      </c>
      <c r="BH27" s="665"/>
      <c r="BI27" s="665"/>
      <c r="BJ27" s="665"/>
      <c r="BK27" s="665"/>
      <c r="BL27" s="665"/>
      <c r="BM27" s="665"/>
      <c r="BN27" s="666"/>
      <c r="BO27" s="691">
        <v>100</v>
      </c>
      <c r="BP27" s="691"/>
      <c r="BQ27" s="691"/>
      <c r="BR27" s="691"/>
      <c r="BS27" s="692">
        <v>281356</v>
      </c>
      <c r="BT27" s="692"/>
      <c r="BU27" s="692"/>
      <c r="BV27" s="692"/>
      <c r="BW27" s="692"/>
      <c r="BX27" s="692"/>
      <c r="BY27" s="692"/>
      <c r="BZ27" s="692"/>
      <c r="CA27" s="692"/>
      <c r="CB27" s="759"/>
      <c r="CD27" s="706" t="s">
        <v>305</v>
      </c>
      <c r="CE27" s="703"/>
      <c r="CF27" s="703"/>
      <c r="CG27" s="703"/>
      <c r="CH27" s="703"/>
      <c r="CI27" s="703"/>
      <c r="CJ27" s="703"/>
      <c r="CK27" s="703"/>
      <c r="CL27" s="703"/>
      <c r="CM27" s="703"/>
      <c r="CN27" s="703"/>
      <c r="CO27" s="703"/>
      <c r="CP27" s="703"/>
      <c r="CQ27" s="704"/>
      <c r="CR27" s="664">
        <v>26669975</v>
      </c>
      <c r="CS27" s="675"/>
      <c r="CT27" s="675"/>
      <c r="CU27" s="675"/>
      <c r="CV27" s="675"/>
      <c r="CW27" s="675"/>
      <c r="CX27" s="675"/>
      <c r="CY27" s="676"/>
      <c r="CZ27" s="667">
        <v>31.6</v>
      </c>
      <c r="DA27" s="677"/>
      <c r="DB27" s="677"/>
      <c r="DC27" s="678"/>
      <c r="DD27" s="670">
        <v>6592533</v>
      </c>
      <c r="DE27" s="675"/>
      <c r="DF27" s="675"/>
      <c r="DG27" s="675"/>
      <c r="DH27" s="675"/>
      <c r="DI27" s="675"/>
      <c r="DJ27" s="675"/>
      <c r="DK27" s="676"/>
      <c r="DL27" s="670">
        <v>6087382</v>
      </c>
      <c r="DM27" s="675"/>
      <c r="DN27" s="675"/>
      <c r="DO27" s="675"/>
      <c r="DP27" s="675"/>
      <c r="DQ27" s="675"/>
      <c r="DR27" s="675"/>
      <c r="DS27" s="675"/>
      <c r="DT27" s="675"/>
      <c r="DU27" s="675"/>
      <c r="DV27" s="676"/>
      <c r="DW27" s="667">
        <v>12.4</v>
      </c>
      <c r="DX27" s="677"/>
      <c r="DY27" s="677"/>
      <c r="DZ27" s="677"/>
      <c r="EA27" s="677"/>
      <c r="EB27" s="677"/>
      <c r="EC27" s="698"/>
    </row>
    <row r="28" spans="2:133" ht="11.25" customHeight="1" x14ac:dyDescent="0.15">
      <c r="B28" s="661" t="s">
        <v>306</v>
      </c>
      <c r="C28" s="662"/>
      <c r="D28" s="662"/>
      <c r="E28" s="662"/>
      <c r="F28" s="662"/>
      <c r="G28" s="662"/>
      <c r="H28" s="662"/>
      <c r="I28" s="662"/>
      <c r="J28" s="662"/>
      <c r="K28" s="662"/>
      <c r="L28" s="662"/>
      <c r="M28" s="662"/>
      <c r="N28" s="662"/>
      <c r="O28" s="662"/>
      <c r="P28" s="662"/>
      <c r="Q28" s="663"/>
      <c r="R28" s="664">
        <v>29195</v>
      </c>
      <c r="S28" s="665"/>
      <c r="T28" s="665"/>
      <c r="U28" s="665"/>
      <c r="V28" s="665"/>
      <c r="W28" s="665"/>
      <c r="X28" s="665"/>
      <c r="Y28" s="666"/>
      <c r="Z28" s="691">
        <v>0</v>
      </c>
      <c r="AA28" s="691"/>
      <c r="AB28" s="691"/>
      <c r="AC28" s="691"/>
      <c r="AD28" s="692">
        <v>29195</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307</v>
      </c>
      <c r="CE28" s="703"/>
      <c r="CF28" s="703"/>
      <c r="CG28" s="703"/>
      <c r="CH28" s="703"/>
      <c r="CI28" s="703"/>
      <c r="CJ28" s="703"/>
      <c r="CK28" s="703"/>
      <c r="CL28" s="703"/>
      <c r="CM28" s="703"/>
      <c r="CN28" s="703"/>
      <c r="CO28" s="703"/>
      <c r="CP28" s="703"/>
      <c r="CQ28" s="704"/>
      <c r="CR28" s="664">
        <v>7133524</v>
      </c>
      <c r="CS28" s="665"/>
      <c r="CT28" s="665"/>
      <c r="CU28" s="665"/>
      <c r="CV28" s="665"/>
      <c r="CW28" s="665"/>
      <c r="CX28" s="665"/>
      <c r="CY28" s="666"/>
      <c r="CZ28" s="667">
        <v>8.4</v>
      </c>
      <c r="DA28" s="677"/>
      <c r="DB28" s="677"/>
      <c r="DC28" s="678"/>
      <c r="DD28" s="670">
        <v>7133524</v>
      </c>
      <c r="DE28" s="665"/>
      <c r="DF28" s="665"/>
      <c r="DG28" s="665"/>
      <c r="DH28" s="665"/>
      <c r="DI28" s="665"/>
      <c r="DJ28" s="665"/>
      <c r="DK28" s="666"/>
      <c r="DL28" s="670">
        <v>7132039</v>
      </c>
      <c r="DM28" s="665"/>
      <c r="DN28" s="665"/>
      <c r="DO28" s="665"/>
      <c r="DP28" s="665"/>
      <c r="DQ28" s="665"/>
      <c r="DR28" s="665"/>
      <c r="DS28" s="665"/>
      <c r="DT28" s="665"/>
      <c r="DU28" s="665"/>
      <c r="DV28" s="666"/>
      <c r="DW28" s="667">
        <v>14.6</v>
      </c>
      <c r="DX28" s="677"/>
      <c r="DY28" s="677"/>
      <c r="DZ28" s="677"/>
      <c r="EA28" s="677"/>
      <c r="EB28" s="677"/>
      <c r="EC28" s="698"/>
    </row>
    <row r="29" spans="2:133" ht="11.25" customHeight="1" x14ac:dyDescent="0.15">
      <c r="B29" s="661" t="s">
        <v>308</v>
      </c>
      <c r="C29" s="662"/>
      <c r="D29" s="662"/>
      <c r="E29" s="662"/>
      <c r="F29" s="662"/>
      <c r="G29" s="662"/>
      <c r="H29" s="662"/>
      <c r="I29" s="662"/>
      <c r="J29" s="662"/>
      <c r="K29" s="662"/>
      <c r="L29" s="662"/>
      <c r="M29" s="662"/>
      <c r="N29" s="662"/>
      <c r="O29" s="662"/>
      <c r="P29" s="662"/>
      <c r="Q29" s="663"/>
      <c r="R29" s="664">
        <v>234291</v>
      </c>
      <c r="S29" s="665"/>
      <c r="T29" s="665"/>
      <c r="U29" s="665"/>
      <c r="V29" s="665"/>
      <c r="W29" s="665"/>
      <c r="X29" s="665"/>
      <c r="Y29" s="666"/>
      <c r="Z29" s="691">
        <v>0.3</v>
      </c>
      <c r="AA29" s="691"/>
      <c r="AB29" s="691"/>
      <c r="AC29" s="691"/>
      <c r="AD29" s="692" t="s">
        <v>141</v>
      </c>
      <c r="AE29" s="692"/>
      <c r="AF29" s="692"/>
      <c r="AG29" s="692"/>
      <c r="AH29" s="692"/>
      <c r="AI29" s="692"/>
      <c r="AJ29" s="692"/>
      <c r="AK29" s="692"/>
      <c r="AL29" s="667" t="s">
        <v>141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309</v>
      </c>
      <c r="CE29" s="751"/>
      <c r="CF29" s="706" t="s">
        <v>74</v>
      </c>
      <c r="CG29" s="703"/>
      <c r="CH29" s="703"/>
      <c r="CI29" s="703"/>
      <c r="CJ29" s="703"/>
      <c r="CK29" s="703"/>
      <c r="CL29" s="703"/>
      <c r="CM29" s="703"/>
      <c r="CN29" s="703"/>
      <c r="CO29" s="703"/>
      <c r="CP29" s="703"/>
      <c r="CQ29" s="704"/>
      <c r="CR29" s="664">
        <v>7133515</v>
      </c>
      <c r="CS29" s="675"/>
      <c r="CT29" s="675"/>
      <c r="CU29" s="675"/>
      <c r="CV29" s="675"/>
      <c r="CW29" s="675"/>
      <c r="CX29" s="675"/>
      <c r="CY29" s="676"/>
      <c r="CZ29" s="667">
        <v>8.4</v>
      </c>
      <c r="DA29" s="677"/>
      <c r="DB29" s="677"/>
      <c r="DC29" s="678"/>
      <c r="DD29" s="670">
        <v>7133515</v>
      </c>
      <c r="DE29" s="675"/>
      <c r="DF29" s="675"/>
      <c r="DG29" s="675"/>
      <c r="DH29" s="675"/>
      <c r="DI29" s="675"/>
      <c r="DJ29" s="675"/>
      <c r="DK29" s="676"/>
      <c r="DL29" s="670">
        <v>7132030</v>
      </c>
      <c r="DM29" s="675"/>
      <c r="DN29" s="675"/>
      <c r="DO29" s="675"/>
      <c r="DP29" s="675"/>
      <c r="DQ29" s="675"/>
      <c r="DR29" s="675"/>
      <c r="DS29" s="675"/>
      <c r="DT29" s="675"/>
      <c r="DU29" s="675"/>
      <c r="DV29" s="676"/>
      <c r="DW29" s="667">
        <v>14.6</v>
      </c>
      <c r="DX29" s="677"/>
      <c r="DY29" s="677"/>
      <c r="DZ29" s="677"/>
      <c r="EA29" s="677"/>
      <c r="EB29" s="677"/>
      <c r="EC29" s="698"/>
    </row>
    <row r="30" spans="2:133" ht="11.25" customHeight="1" x14ac:dyDescent="0.15">
      <c r="B30" s="661" t="s">
        <v>310</v>
      </c>
      <c r="C30" s="662"/>
      <c r="D30" s="662"/>
      <c r="E30" s="662"/>
      <c r="F30" s="662"/>
      <c r="G30" s="662"/>
      <c r="H30" s="662"/>
      <c r="I30" s="662"/>
      <c r="J30" s="662"/>
      <c r="K30" s="662"/>
      <c r="L30" s="662"/>
      <c r="M30" s="662"/>
      <c r="N30" s="662"/>
      <c r="O30" s="662"/>
      <c r="P30" s="662"/>
      <c r="Q30" s="663"/>
      <c r="R30" s="664">
        <v>658047</v>
      </c>
      <c r="S30" s="665"/>
      <c r="T30" s="665"/>
      <c r="U30" s="665"/>
      <c r="V30" s="665"/>
      <c r="W30" s="665"/>
      <c r="X30" s="665"/>
      <c r="Y30" s="666"/>
      <c r="Z30" s="691">
        <v>0.7</v>
      </c>
      <c r="AA30" s="691"/>
      <c r="AB30" s="691"/>
      <c r="AC30" s="691"/>
      <c r="AD30" s="692">
        <v>112648</v>
      </c>
      <c r="AE30" s="692"/>
      <c r="AF30" s="692"/>
      <c r="AG30" s="692"/>
      <c r="AH30" s="692"/>
      <c r="AI30" s="692"/>
      <c r="AJ30" s="692"/>
      <c r="AK30" s="692"/>
      <c r="AL30" s="667">
        <v>0.3</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311</v>
      </c>
      <c r="BH30" s="739"/>
      <c r="BI30" s="739"/>
      <c r="BJ30" s="739"/>
      <c r="BK30" s="739"/>
      <c r="BL30" s="739"/>
      <c r="BM30" s="739"/>
      <c r="BN30" s="739"/>
      <c r="BO30" s="739"/>
      <c r="BP30" s="739"/>
      <c r="BQ30" s="740"/>
      <c r="BR30" s="723" t="s">
        <v>312</v>
      </c>
      <c r="BS30" s="739"/>
      <c r="BT30" s="739"/>
      <c r="BU30" s="739"/>
      <c r="BV30" s="739"/>
      <c r="BW30" s="739"/>
      <c r="BX30" s="739"/>
      <c r="BY30" s="739"/>
      <c r="BZ30" s="739"/>
      <c r="CA30" s="739"/>
      <c r="CB30" s="740"/>
      <c r="CD30" s="752"/>
      <c r="CE30" s="753"/>
      <c r="CF30" s="706" t="s">
        <v>313</v>
      </c>
      <c r="CG30" s="703"/>
      <c r="CH30" s="703"/>
      <c r="CI30" s="703"/>
      <c r="CJ30" s="703"/>
      <c r="CK30" s="703"/>
      <c r="CL30" s="703"/>
      <c r="CM30" s="703"/>
      <c r="CN30" s="703"/>
      <c r="CO30" s="703"/>
      <c r="CP30" s="703"/>
      <c r="CQ30" s="704"/>
      <c r="CR30" s="664">
        <v>6885556</v>
      </c>
      <c r="CS30" s="665"/>
      <c r="CT30" s="665"/>
      <c r="CU30" s="665"/>
      <c r="CV30" s="665"/>
      <c r="CW30" s="665"/>
      <c r="CX30" s="665"/>
      <c r="CY30" s="666"/>
      <c r="CZ30" s="667">
        <v>8.1999999999999993</v>
      </c>
      <c r="DA30" s="677"/>
      <c r="DB30" s="677"/>
      <c r="DC30" s="678"/>
      <c r="DD30" s="670">
        <v>6885556</v>
      </c>
      <c r="DE30" s="665"/>
      <c r="DF30" s="665"/>
      <c r="DG30" s="665"/>
      <c r="DH30" s="665"/>
      <c r="DI30" s="665"/>
      <c r="DJ30" s="665"/>
      <c r="DK30" s="666"/>
      <c r="DL30" s="670">
        <v>6884071</v>
      </c>
      <c r="DM30" s="665"/>
      <c r="DN30" s="665"/>
      <c r="DO30" s="665"/>
      <c r="DP30" s="665"/>
      <c r="DQ30" s="665"/>
      <c r="DR30" s="665"/>
      <c r="DS30" s="665"/>
      <c r="DT30" s="665"/>
      <c r="DU30" s="665"/>
      <c r="DV30" s="666"/>
      <c r="DW30" s="667">
        <v>14.1</v>
      </c>
      <c r="DX30" s="677"/>
      <c r="DY30" s="677"/>
      <c r="DZ30" s="677"/>
      <c r="EA30" s="677"/>
      <c r="EB30" s="677"/>
      <c r="EC30" s="698"/>
    </row>
    <row r="31" spans="2:133" ht="11.25" customHeight="1" x14ac:dyDescent="0.15">
      <c r="B31" s="661" t="s">
        <v>314</v>
      </c>
      <c r="C31" s="662"/>
      <c r="D31" s="662"/>
      <c r="E31" s="662"/>
      <c r="F31" s="662"/>
      <c r="G31" s="662"/>
      <c r="H31" s="662"/>
      <c r="I31" s="662"/>
      <c r="J31" s="662"/>
      <c r="K31" s="662"/>
      <c r="L31" s="662"/>
      <c r="M31" s="662"/>
      <c r="N31" s="662"/>
      <c r="O31" s="662"/>
      <c r="P31" s="662"/>
      <c r="Q31" s="663"/>
      <c r="R31" s="664">
        <v>562233</v>
      </c>
      <c r="S31" s="665"/>
      <c r="T31" s="665"/>
      <c r="U31" s="665"/>
      <c r="V31" s="665"/>
      <c r="W31" s="665"/>
      <c r="X31" s="665"/>
      <c r="Y31" s="666"/>
      <c r="Z31" s="691">
        <v>0.6</v>
      </c>
      <c r="AA31" s="691"/>
      <c r="AB31" s="691"/>
      <c r="AC31" s="691"/>
      <c r="AD31" s="692" t="s">
        <v>141</v>
      </c>
      <c r="AE31" s="692"/>
      <c r="AF31" s="692"/>
      <c r="AG31" s="692"/>
      <c r="AH31" s="692"/>
      <c r="AI31" s="692"/>
      <c r="AJ31" s="692"/>
      <c r="AK31" s="692"/>
      <c r="AL31" s="667" t="s">
        <v>141</v>
      </c>
      <c r="AM31" s="668"/>
      <c r="AN31" s="668"/>
      <c r="AO31" s="693"/>
      <c r="AP31" s="741" t="s">
        <v>315</v>
      </c>
      <c r="AQ31" s="742"/>
      <c r="AR31" s="742"/>
      <c r="AS31" s="742"/>
      <c r="AT31" s="747" t="s">
        <v>316</v>
      </c>
      <c r="AU31" s="217"/>
      <c r="AV31" s="217"/>
      <c r="AW31" s="217"/>
      <c r="AX31" s="731" t="s">
        <v>192</v>
      </c>
      <c r="AY31" s="732"/>
      <c r="AZ31" s="732"/>
      <c r="BA31" s="732"/>
      <c r="BB31" s="732"/>
      <c r="BC31" s="732"/>
      <c r="BD31" s="732"/>
      <c r="BE31" s="732"/>
      <c r="BF31" s="733"/>
      <c r="BG31" s="734">
        <v>98.9</v>
      </c>
      <c r="BH31" s="735"/>
      <c r="BI31" s="735"/>
      <c r="BJ31" s="735"/>
      <c r="BK31" s="735"/>
      <c r="BL31" s="735"/>
      <c r="BM31" s="736">
        <v>96.9</v>
      </c>
      <c r="BN31" s="735"/>
      <c r="BO31" s="735"/>
      <c r="BP31" s="735"/>
      <c r="BQ31" s="737"/>
      <c r="BR31" s="734">
        <v>98.8</v>
      </c>
      <c r="BS31" s="735"/>
      <c r="BT31" s="735"/>
      <c r="BU31" s="735"/>
      <c r="BV31" s="735"/>
      <c r="BW31" s="735"/>
      <c r="BX31" s="736">
        <v>97.6</v>
      </c>
      <c r="BY31" s="735"/>
      <c r="BZ31" s="735"/>
      <c r="CA31" s="735"/>
      <c r="CB31" s="737"/>
      <c r="CD31" s="752"/>
      <c r="CE31" s="753"/>
      <c r="CF31" s="706" t="s">
        <v>317</v>
      </c>
      <c r="CG31" s="703"/>
      <c r="CH31" s="703"/>
      <c r="CI31" s="703"/>
      <c r="CJ31" s="703"/>
      <c r="CK31" s="703"/>
      <c r="CL31" s="703"/>
      <c r="CM31" s="703"/>
      <c r="CN31" s="703"/>
      <c r="CO31" s="703"/>
      <c r="CP31" s="703"/>
      <c r="CQ31" s="704"/>
      <c r="CR31" s="664">
        <v>247959</v>
      </c>
      <c r="CS31" s="675"/>
      <c r="CT31" s="675"/>
      <c r="CU31" s="675"/>
      <c r="CV31" s="675"/>
      <c r="CW31" s="675"/>
      <c r="CX31" s="675"/>
      <c r="CY31" s="676"/>
      <c r="CZ31" s="667">
        <v>0.3</v>
      </c>
      <c r="DA31" s="677"/>
      <c r="DB31" s="677"/>
      <c r="DC31" s="678"/>
      <c r="DD31" s="670">
        <v>247959</v>
      </c>
      <c r="DE31" s="675"/>
      <c r="DF31" s="675"/>
      <c r="DG31" s="675"/>
      <c r="DH31" s="675"/>
      <c r="DI31" s="675"/>
      <c r="DJ31" s="675"/>
      <c r="DK31" s="676"/>
      <c r="DL31" s="670">
        <v>247959</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318</v>
      </c>
      <c r="C32" s="662"/>
      <c r="D32" s="662"/>
      <c r="E32" s="662"/>
      <c r="F32" s="662"/>
      <c r="G32" s="662"/>
      <c r="H32" s="662"/>
      <c r="I32" s="662"/>
      <c r="J32" s="662"/>
      <c r="K32" s="662"/>
      <c r="L32" s="662"/>
      <c r="M32" s="662"/>
      <c r="N32" s="662"/>
      <c r="O32" s="662"/>
      <c r="P32" s="662"/>
      <c r="Q32" s="663"/>
      <c r="R32" s="664">
        <v>23536882</v>
      </c>
      <c r="S32" s="665"/>
      <c r="T32" s="665"/>
      <c r="U32" s="665"/>
      <c r="V32" s="665"/>
      <c r="W32" s="665"/>
      <c r="X32" s="665"/>
      <c r="Y32" s="666"/>
      <c r="Z32" s="691">
        <v>26.2</v>
      </c>
      <c r="AA32" s="691"/>
      <c r="AB32" s="691"/>
      <c r="AC32" s="691"/>
      <c r="AD32" s="692" t="s">
        <v>141</v>
      </c>
      <c r="AE32" s="692"/>
      <c r="AF32" s="692"/>
      <c r="AG32" s="692"/>
      <c r="AH32" s="692"/>
      <c r="AI32" s="692"/>
      <c r="AJ32" s="692"/>
      <c r="AK32" s="692"/>
      <c r="AL32" s="667" t="s">
        <v>249</v>
      </c>
      <c r="AM32" s="668"/>
      <c r="AN32" s="668"/>
      <c r="AO32" s="693"/>
      <c r="AP32" s="743"/>
      <c r="AQ32" s="744"/>
      <c r="AR32" s="744"/>
      <c r="AS32" s="744"/>
      <c r="AT32" s="748"/>
      <c r="AU32" s="216" t="s">
        <v>319</v>
      </c>
      <c r="AV32" s="216"/>
      <c r="AW32" s="216"/>
      <c r="AX32" s="661" t="s">
        <v>320</v>
      </c>
      <c r="AY32" s="662"/>
      <c r="AZ32" s="662"/>
      <c r="BA32" s="662"/>
      <c r="BB32" s="662"/>
      <c r="BC32" s="662"/>
      <c r="BD32" s="662"/>
      <c r="BE32" s="662"/>
      <c r="BF32" s="663"/>
      <c r="BG32" s="738">
        <v>98.6</v>
      </c>
      <c r="BH32" s="675"/>
      <c r="BI32" s="675"/>
      <c r="BJ32" s="675"/>
      <c r="BK32" s="675"/>
      <c r="BL32" s="675"/>
      <c r="BM32" s="668">
        <v>96</v>
      </c>
      <c r="BN32" s="730"/>
      <c r="BO32" s="730"/>
      <c r="BP32" s="730"/>
      <c r="BQ32" s="702"/>
      <c r="BR32" s="738">
        <v>98.6</v>
      </c>
      <c r="BS32" s="675"/>
      <c r="BT32" s="675"/>
      <c r="BU32" s="675"/>
      <c r="BV32" s="675"/>
      <c r="BW32" s="675"/>
      <c r="BX32" s="668">
        <v>97.5</v>
      </c>
      <c r="BY32" s="730"/>
      <c r="BZ32" s="730"/>
      <c r="CA32" s="730"/>
      <c r="CB32" s="702"/>
      <c r="CD32" s="754"/>
      <c r="CE32" s="755"/>
      <c r="CF32" s="706" t="s">
        <v>321</v>
      </c>
      <c r="CG32" s="703"/>
      <c r="CH32" s="703"/>
      <c r="CI32" s="703"/>
      <c r="CJ32" s="703"/>
      <c r="CK32" s="703"/>
      <c r="CL32" s="703"/>
      <c r="CM32" s="703"/>
      <c r="CN32" s="703"/>
      <c r="CO32" s="703"/>
      <c r="CP32" s="703"/>
      <c r="CQ32" s="704"/>
      <c r="CR32" s="664">
        <v>9</v>
      </c>
      <c r="CS32" s="665"/>
      <c r="CT32" s="665"/>
      <c r="CU32" s="665"/>
      <c r="CV32" s="665"/>
      <c r="CW32" s="665"/>
      <c r="CX32" s="665"/>
      <c r="CY32" s="666"/>
      <c r="CZ32" s="667">
        <v>0</v>
      </c>
      <c r="DA32" s="677"/>
      <c r="DB32" s="677"/>
      <c r="DC32" s="678"/>
      <c r="DD32" s="670">
        <v>9</v>
      </c>
      <c r="DE32" s="665"/>
      <c r="DF32" s="665"/>
      <c r="DG32" s="665"/>
      <c r="DH32" s="665"/>
      <c r="DI32" s="665"/>
      <c r="DJ32" s="665"/>
      <c r="DK32" s="666"/>
      <c r="DL32" s="670">
        <v>9</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322</v>
      </c>
      <c r="C33" s="728"/>
      <c r="D33" s="728"/>
      <c r="E33" s="728"/>
      <c r="F33" s="728"/>
      <c r="G33" s="728"/>
      <c r="H33" s="728"/>
      <c r="I33" s="728"/>
      <c r="J33" s="728"/>
      <c r="K33" s="728"/>
      <c r="L33" s="728"/>
      <c r="M33" s="728"/>
      <c r="N33" s="728"/>
      <c r="O33" s="728"/>
      <c r="P33" s="728"/>
      <c r="Q33" s="729"/>
      <c r="R33" s="664" t="s">
        <v>141</v>
      </c>
      <c r="S33" s="665"/>
      <c r="T33" s="665"/>
      <c r="U33" s="665"/>
      <c r="V33" s="665"/>
      <c r="W33" s="665"/>
      <c r="X33" s="665"/>
      <c r="Y33" s="666"/>
      <c r="Z33" s="691" t="s">
        <v>249</v>
      </c>
      <c r="AA33" s="691"/>
      <c r="AB33" s="691"/>
      <c r="AC33" s="691"/>
      <c r="AD33" s="692" t="s">
        <v>141</v>
      </c>
      <c r="AE33" s="692"/>
      <c r="AF33" s="692"/>
      <c r="AG33" s="692"/>
      <c r="AH33" s="692"/>
      <c r="AI33" s="692"/>
      <c r="AJ33" s="692"/>
      <c r="AK33" s="692"/>
      <c r="AL33" s="667" t="s">
        <v>141</v>
      </c>
      <c r="AM33" s="668"/>
      <c r="AN33" s="668"/>
      <c r="AO33" s="693"/>
      <c r="AP33" s="745"/>
      <c r="AQ33" s="746"/>
      <c r="AR33" s="746"/>
      <c r="AS33" s="746"/>
      <c r="AT33" s="749"/>
      <c r="AU33" s="218"/>
      <c r="AV33" s="218"/>
      <c r="AW33" s="218"/>
      <c r="AX33" s="641" t="s">
        <v>323</v>
      </c>
      <c r="AY33" s="642"/>
      <c r="AZ33" s="642"/>
      <c r="BA33" s="642"/>
      <c r="BB33" s="642"/>
      <c r="BC33" s="642"/>
      <c r="BD33" s="642"/>
      <c r="BE33" s="642"/>
      <c r="BF33" s="643"/>
      <c r="BG33" s="726">
        <v>99.2</v>
      </c>
      <c r="BH33" s="645"/>
      <c r="BI33" s="645"/>
      <c r="BJ33" s="645"/>
      <c r="BK33" s="645"/>
      <c r="BL33" s="645"/>
      <c r="BM33" s="683">
        <v>97.8</v>
      </c>
      <c r="BN33" s="645"/>
      <c r="BO33" s="645"/>
      <c r="BP33" s="645"/>
      <c r="BQ33" s="694"/>
      <c r="BR33" s="726">
        <v>98.9</v>
      </c>
      <c r="BS33" s="645"/>
      <c r="BT33" s="645"/>
      <c r="BU33" s="645"/>
      <c r="BV33" s="645"/>
      <c r="BW33" s="645"/>
      <c r="BX33" s="683">
        <v>97.5</v>
      </c>
      <c r="BY33" s="645"/>
      <c r="BZ33" s="645"/>
      <c r="CA33" s="645"/>
      <c r="CB33" s="694"/>
      <c r="CD33" s="706" t="s">
        <v>324</v>
      </c>
      <c r="CE33" s="703"/>
      <c r="CF33" s="703"/>
      <c r="CG33" s="703"/>
      <c r="CH33" s="703"/>
      <c r="CI33" s="703"/>
      <c r="CJ33" s="703"/>
      <c r="CK33" s="703"/>
      <c r="CL33" s="703"/>
      <c r="CM33" s="703"/>
      <c r="CN33" s="703"/>
      <c r="CO33" s="703"/>
      <c r="CP33" s="703"/>
      <c r="CQ33" s="704"/>
      <c r="CR33" s="664">
        <v>34173881</v>
      </c>
      <c r="CS33" s="675"/>
      <c r="CT33" s="675"/>
      <c r="CU33" s="675"/>
      <c r="CV33" s="675"/>
      <c r="CW33" s="675"/>
      <c r="CX33" s="675"/>
      <c r="CY33" s="676"/>
      <c r="CZ33" s="667">
        <v>40.5</v>
      </c>
      <c r="DA33" s="677"/>
      <c r="DB33" s="677"/>
      <c r="DC33" s="678"/>
      <c r="DD33" s="670">
        <v>25549944</v>
      </c>
      <c r="DE33" s="675"/>
      <c r="DF33" s="675"/>
      <c r="DG33" s="675"/>
      <c r="DH33" s="675"/>
      <c r="DI33" s="675"/>
      <c r="DJ33" s="675"/>
      <c r="DK33" s="676"/>
      <c r="DL33" s="670">
        <v>19754142</v>
      </c>
      <c r="DM33" s="675"/>
      <c r="DN33" s="675"/>
      <c r="DO33" s="675"/>
      <c r="DP33" s="675"/>
      <c r="DQ33" s="675"/>
      <c r="DR33" s="675"/>
      <c r="DS33" s="675"/>
      <c r="DT33" s="675"/>
      <c r="DU33" s="675"/>
      <c r="DV33" s="676"/>
      <c r="DW33" s="667">
        <v>40.4</v>
      </c>
      <c r="DX33" s="677"/>
      <c r="DY33" s="677"/>
      <c r="DZ33" s="677"/>
      <c r="EA33" s="677"/>
      <c r="EB33" s="677"/>
      <c r="EC33" s="698"/>
    </row>
    <row r="34" spans="2:133" ht="11.25" customHeight="1" x14ac:dyDescent="0.15">
      <c r="B34" s="661" t="s">
        <v>325</v>
      </c>
      <c r="C34" s="662"/>
      <c r="D34" s="662"/>
      <c r="E34" s="662"/>
      <c r="F34" s="662"/>
      <c r="G34" s="662"/>
      <c r="H34" s="662"/>
      <c r="I34" s="662"/>
      <c r="J34" s="662"/>
      <c r="K34" s="662"/>
      <c r="L34" s="662"/>
      <c r="M34" s="662"/>
      <c r="N34" s="662"/>
      <c r="O34" s="662"/>
      <c r="P34" s="662"/>
      <c r="Q34" s="663"/>
      <c r="R34" s="664">
        <v>5381713</v>
      </c>
      <c r="S34" s="665"/>
      <c r="T34" s="665"/>
      <c r="U34" s="665"/>
      <c r="V34" s="665"/>
      <c r="W34" s="665"/>
      <c r="X34" s="665"/>
      <c r="Y34" s="666"/>
      <c r="Z34" s="691">
        <v>6</v>
      </c>
      <c r="AA34" s="691"/>
      <c r="AB34" s="691"/>
      <c r="AC34" s="691"/>
      <c r="AD34" s="692" t="s">
        <v>141</v>
      </c>
      <c r="AE34" s="692"/>
      <c r="AF34" s="692"/>
      <c r="AG34" s="692"/>
      <c r="AH34" s="692"/>
      <c r="AI34" s="692"/>
      <c r="AJ34" s="692"/>
      <c r="AK34" s="692"/>
      <c r="AL34" s="667" t="s">
        <v>249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326</v>
      </c>
      <c r="CE34" s="703"/>
      <c r="CF34" s="703"/>
      <c r="CG34" s="703"/>
      <c r="CH34" s="703"/>
      <c r="CI34" s="703"/>
      <c r="CJ34" s="703"/>
      <c r="CK34" s="703"/>
      <c r="CL34" s="703"/>
      <c r="CM34" s="703"/>
      <c r="CN34" s="703"/>
      <c r="CO34" s="703"/>
      <c r="CP34" s="703"/>
      <c r="CQ34" s="704"/>
      <c r="CR34" s="664">
        <v>14968547</v>
      </c>
      <c r="CS34" s="665"/>
      <c r="CT34" s="665"/>
      <c r="CU34" s="665"/>
      <c r="CV34" s="665"/>
      <c r="CW34" s="665"/>
      <c r="CX34" s="665"/>
      <c r="CY34" s="666"/>
      <c r="CZ34" s="667">
        <v>17.7</v>
      </c>
      <c r="DA34" s="677"/>
      <c r="DB34" s="677"/>
      <c r="DC34" s="678"/>
      <c r="DD34" s="670">
        <v>10228687</v>
      </c>
      <c r="DE34" s="665"/>
      <c r="DF34" s="665"/>
      <c r="DG34" s="665"/>
      <c r="DH34" s="665"/>
      <c r="DI34" s="665"/>
      <c r="DJ34" s="665"/>
      <c r="DK34" s="666"/>
      <c r="DL34" s="670">
        <v>9662563</v>
      </c>
      <c r="DM34" s="665"/>
      <c r="DN34" s="665"/>
      <c r="DO34" s="665"/>
      <c r="DP34" s="665"/>
      <c r="DQ34" s="665"/>
      <c r="DR34" s="665"/>
      <c r="DS34" s="665"/>
      <c r="DT34" s="665"/>
      <c r="DU34" s="665"/>
      <c r="DV34" s="666"/>
      <c r="DW34" s="667">
        <v>19.7</v>
      </c>
      <c r="DX34" s="677"/>
      <c r="DY34" s="677"/>
      <c r="DZ34" s="677"/>
      <c r="EA34" s="677"/>
      <c r="EB34" s="677"/>
      <c r="EC34" s="698"/>
    </row>
    <row r="35" spans="2:133" ht="11.25" customHeight="1" x14ac:dyDescent="0.15">
      <c r="B35" s="661" t="s">
        <v>327</v>
      </c>
      <c r="C35" s="662"/>
      <c r="D35" s="662"/>
      <c r="E35" s="662"/>
      <c r="F35" s="662"/>
      <c r="G35" s="662"/>
      <c r="H35" s="662"/>
      <c r="I35" s="662"/>
      <c r="J35" s="662"/>
      <c r="K35" s="662"/>
      <c r="L35" s="662"/>
      <c r="M35" s="662"/>
      <c r="N35" s="662"/>
      <c r="O35" s="662"/>
      <c r="P35" s="662"/>
      <c r="Q35" s="663"/>
      <c r="R35" s="664">
        <v>229852</v>
      </c>
      <c r="S35" s="665"/>
      <c r="T35" s="665"/>
      <c r="U35" s="665"/>
      <c r="V35" s="665"/>
      <c r="W35" s="665"/>
      <c r="X35" s="665"/>
      <c r="Y35" s="666"/>
      <c r="Z35" s="691">
        <v>0.3</v>
      </c>
      <c r="AA35" s="691"/>
      <c r="AB35" s="691"/>
      <c r="AC35" s="691"/>
      <c r="AD35" s="692">
        <v>1500</v>
      </c>
      <c r="AE35" s="692"/>
      <c r="AF35" s="692"/>
      <c r="AG35" s="692"/>
      <c r="AH35" s="692"/>
      <c r="AI35" s="692"/>
      <c r="AJ35" s="692"/>
      <c r="AK35" s="692"/>
      <c r="AL35" s="667">
        <v>0</v>
      </c>
      <c r="AM35" s="668"/>
      <c r="AN35" s="668"/>
      <c r="AO35" s="693"/>
      <c r="AP35" s="221"/>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1228285</v>
      </c>
      <c r="CS35" s="675"/>
      <c r="CT35" s="675"/>
      <c r="CU35" s="675"/>
      <c r="CV35" s="675"/>
      <c r="CW35" s="675"/>
      <c r="CX35" s="675"/>
      <c r="CY35" s="676"/>
      <c r="CZ35" s="667">
        <v>1.5</v>
      </c>
      <c r="DA35" s="677"/>
      <c r="DB35" s="677"/>
      <c r="DC35" s="678"/>
      <c r="DD35" s="670">
        <v>1104811</v>
      </c>
      <c r="DE35" s="675"/>
      <c r="DF35" s="675"/>
      <c r="DG35" s="675"/>
      <c r="DH35" s="675"/>
      <c r="DI35" s="675"/>
      <c r="DJ35" s="675"/>
      <c r="DK35" s="676"/>
      <c r="DL35" s="670">
        <v>1104811</v>
      </c>
      <c r="DM35" s="675"/>
      <c r="DN35" s="675"/>
      <c r="DO35" s="675"/>
      <c r="DP35" s="675"/>
      <c r="DQ35" s="675"/>
      <c r="DR35" s="675"/>
      <c r="DS35" s="675"/>
      <c r="DT35" s="675"/>
      <c r="DU35" s="675"/>
      <c r="DV35" s="676"/>
      <c r="DW35" s="667">
        <v>2.2999999999999998</v>
      </c>
      <c r="DX35" s="677"/>
      <c r="DY35" s="677"/>
      <c r="DZ35" s="677"/>
      <c r="EA35" s="677"/>
      <c r="EB35" s="677"/>
      <c r="EC35" s="698"/>
    </row>
    <row r="36" spans="2:133" ht="11.25" customHeight="1" x14ac:dyDescent="0.15">
      <c r="B36" s="661" t="s">
        <v>331</v>
      </c>
      <c r="C36" s="662"/>
      <c r="D36" s="662"/>
      <c r="E36" s="662"/>
      <c r="F36" s="662"/>
      <c r="G36" s="662"/>
      <c r="H36" s="662"/>
      <c r="I36" s="662"/>
      <c r="J36" s="662"/>
      <c r="K36" s="662"/>
      <c r="L36" s="662"/>
      <c r="M36" s="662"/>
      <c r="N36" s="662"/>
      <c r="O36" s="662"/>
      <c r="P36" s="662"/>
      <c r="Q36" s="663"/>
      <c r="R36" s="664">
        <v>49707</v>
      </c>
      <c r="S36" s="665"/>
      <c r="T36" s="665"/>
      <c r="U36" s="665"/>
      <c r="V36" s="665"/>
      <c r="W36" s="665"/>
      <c r="X36" s="665"/>
      <c r="Y36" s="666"/>
      <c r="Z36" s="691">
        <v>0.1</v>
      </c>
      <c r="AA36" s="691"/>
      <c r="AB36" s="691"/>
      <c r="AC36" s="691"/>
      <c r="AD36" s="692" t="s">
        <v>141</v>
      </c>
      <c r="AE36" s="692"/>
      <c r="AF36" s="692"/>
      <c r="AG36" s="692"/>
      <c r="AH36" s="692"/>
      <c r="AI36" s="692"/>
      <c r="AJ36" s="692"/>
      <c r="AK36" s="692"/>
      <c r="AL36" s="667" t="s">
        <v>141</v>
      </c>
      <c r="AM36" s="668"/>
      <c r="AN36" s="668"/>
      <c r="AO36" s="693"/>
      <c r="AP36" s="221"/>
      <c r="AQ36" s="714" t="s">
        <v>332</v>
      </c>
      <c r="AR36" s="715"/>
      <c r="AS36" s="715"/>
      <c r="AT36" s="715"/>
      <c r="AU36" s="715"/>
      <c r="AV36" s="715"/>
      <c r="AW36" s="715"/>
      <c r="AX36" s="715"/>
      <c r="AY36" s="716"/>
      <c r="AZ36" s="717">
        <v>10470259</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283885</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6389047</v>
      </c>
      <c r="CS36" s="665"/>
      <c r="CT36" s="665"/>
      <c r="CU36" s="665"/>
      <c r="CV36" s="665"/>
      <c r="CW36" s="665"/>
      <c r="CX36" s="665"/>
      <c r="CY36" s="666"/>
      <c r="CZ36" s="667">
        <v>7.6</v>
      </c>
      <c r="DA36" s="677"/>
      <c r="DB36" s="677"/>
      <c r="DC36" s="678"/>
      <c r="DD36" s="670">
        <v>4395375</v>
      </c>
      <c r="DE36" s="665"/>
      <c r="DF36" s="665"/>
      <c r="DG36" s="665"/>
      <c r="DH36" s="665"/>
      <c r="DI36" s="665"/>
      <c r="DJ36" s="665"/>
      <c r="DK36" s="666"/>
      <c r="DL36" s="670">
        <v>2526234</v>
      </c>
      <c r="DM36" s="665"/>
      <c r="DN36" s="665"/>
      <c r="DO36" s="665"/>
      <c r="DP36" s="665"/>
      <c r="DQ36" s="665"/>
      <c r="DR36" s="665"/>
      <c r="DS36" s="665"/>
      <c r="DT36" s="665"/>
      <c r="DU36" s="665"/>
      <c r="DV36" s="666"/>
      <c r="DW36" s="667">
        <v>5.2</v>
      </c>
      <c r="DX36" s="677"/>
      <c r="DY36" s="677"/>
      <c r="DZ36" s="677"/>
      <c r="EA36" s="677"/>
      <c r="EB36" s="677"/>
      <c r="EC36" s="698"/>
    </row>
    <row r="37" spans="2:133" ht="11.25" customHeight="1" x14ac:dyDescent="0.15">
      <c r="B37" s="661" t="s">
        <v>335</v>
      </c>
      <c r="C37" s="662"/>
      <c r="D37" s="662"/>
      <c r="E37" s="662"/>
      <c r="F37" s="662"/>
      <c r="G37" s="662"/>
      <c r="H37" s="662"/>
      <c r="I37" s="662"/>
      <c r="J37" s="662"/>
      <c r="K37" s="662"/>
      <c r="L37" s="662"/>
      <c r="M37" s="662"/>
      <c r="N37" s="662"/>
      <c r="O37" s="662"/>
      <c r="P37" s="662"/>
      <c r="Q37" s="663"/>
      <c r="R37" s="664">
        <v>962058</v>
      </c>
      <c r="S37" s="665"/>
      <c r="T37" s="665"/>
      <c r="U37" s="665"/>
      <c r="V37" s="665"/>
      <c r="W37" s="665"/>
      <c r="X37" s="665"/>
      <c r="Y37" s="666"/>
      <c r="Z37" s="691">
        <v>1.1000000000000001</v>
      </c>
      <c r="AA37" s="691"/>
      <c r="AB37" s="691"/>
      <c r="AC37" s="691"/>
      <c r="AD37" s="692" t="s">
        <v>141</v>
      </c>
      <c r="AE37" s="692"/>
      <c r="AF37" s="692"/>
      <c r="AG37" s="692"/>
      <c r="AH37" s="692"/>
      <c r="AI37" s="692"/>
      <c r="AJ37" s="692"/>
      <c r="AK37" s="692"/>
      <c r="AL37" s="667" t="s">
        <v>141</v>
      </c>
      <c r="AM37" s="668"/>
      <c r="AN37" s="668"/>
      <c r="AO37" s="693"/>
      <c r="AQ37" s="699" t="s">
        <v>336</v>
      </c>
      <c r="AR37" s="700"/>
      <c r="AS37" s="700"/>
      <c r="AT37" s="700"/>
      <c r="AU37" s="700"/>
      <c r="AV37" s="700"/>
      <c r="AW37" s="700"/>
      <c r="AX37" s="700"/>
      <c r="AY37" s="701"/>
      <c r="AZ37" s="664">
        <v>1409339</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273949</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139325</v>
      </c>
      <c r="CS37" s="675"/>
      <c r="CT37" s="675"/>
      <c r="CU37" s="675"/>
      <c r="CV37" s="675"/>
      <c r="CW37" s="675"/>
      <c r="CX37" s="675"/>
      <c r="CY37" s="676"/>
      <c r="CZ37" s="667">
        <v>0.2</v>
      </c>
      <c r="DA37" s="677"/>
      <c r="DB37" s="677"/>
      <c r="DC37" s="678"/>
      <c r="DD37" s="670">
        <v>139325</v>
      </c>
      <c r="DE37" s="675"/>
      <c r="DF37" s="675"/>
      <c r="DG37" s="675"/>
      <c r="DH37" s="675"/>
      <c r="DI37" s="675"/>
      <c r="DJ37" s="675"/>
      <c r="DK37" s="676"/>
      <c r="DL37" s="670">
        <v>139325</v>
      </c>
      <c r="DM37" s="675"/>
      <c r="DN37" s="675"/>
      <c r="DO37" s="675"/>
      <c r="DP37" s="675"/>
      <c r="DQ37" s="675"/>
      <c r="DR37" s="675"/>
      <c r="DS37" s="675"/>
      <c r="DT37" s="675"/>
      <c r="DU37" s="675"/>
      <c r="DV37" s="676"/>
      <c r="DW37" s="667">
        <v>0.3</v>
      </c>
      <c r="DX37" s="677"/>
      <c r="DY37" s="677"/>
      <c r="DZ37" s="677"/>
      <c r="EA37" s="677"/>
      <c r="EB37" s="677"/>
      <c r="EC37" s="698"/>
    </row>
    <row r="38" spans="2:133" ht="11.25" customHeight="1" x14ac:dyDescent="0.15">
      <c r="B38" s="661" t="s">
        <v>339</v>
      </c>
      <c r="C38" s="662"/>
      <c r="D38" s="662"/>
      <c r="E38" s="662"/>
      <c r="F38" s="662"/>
      <c r="G38" s="662"/>
      <c r="H38" s="662"/>
      <c r="I38" s="662"/>
      <c r="J38" s="662"/>
      <c r="K38" s="662"/>
      <c r="L38" s="662"/>
      <c r="M38" s="662"/>
      <c r="N38" s="662"/>
      <c r="O38" s="662"/>
      <c r="P38" s="662"/>
      <c r="Q38" s="663"/>
      <c r="R38" s="664">
        <v>4041143</v>
      </c>
      <c r="S38" s="665"/>
      <c r="T38" s="665"/>
      <c r="U38" s="665"/>
      <c r="V38" s="665"/>
      <c r="W38" s="665"/>
      <c r="X38" s="665"/>
      <c r="Y38" s="666"/>
      <c r="Z38" s="691">
        <v>4.5</v>
      </c>
      <c r="AA38" s="691"/>
      <c r="AB38" s="691"/>
      <c r="AC38" s="691"/>
      <c r="AD38" s="692" t="s">
        <v>141</v>
      </c>
      <c r="AE38" s="692"/>
      <c r="AF38" s="692"/>
      <c r="AG38" s="692"/>
      <c r="AH38" s="692"/>
      <c r="AI38" s="692"/>
      <c r="AJ38" s="692"/>
      <c r="AK38" s="692"/>
      <c r="AL38" s="667" t="s">
        <v>141</v>
      </c>
      <c r="AM38" s="668"/>
      <c r="AN38" s="668"/>
      <c r="AO38" s="693"/>
      <c r="AQ38" s="699" t="s">
        <v>340</v>
      </c>
      <c r="AR38" s="700"/>
      <c r="AS38" s="700"/>
      <c r="AT38" s="700"/>
      <c r="AU38" s="700"/>
      <c r="AV38" s="700"/>
      <c r="AW38" s="700"/>
      <c r="AX38" s="700"/>
      <c r="AY38" s="701"/>
      <c r="AZ38" s="664">
        <v>1276995</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34223</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7745994</v>
      </c>
      <c r="CS38" s="665"/>
      <c r="CT38" s="665"/>
      <c r="CU38" s="665"/>
      <c r="CV38" s="665"/>
      <c r="CW38" s="665"/>
      <c r="CX38" s="665"/>
      <c r="CY38" s="666"/>
      <c r="CZ38" s="667">
        <v>9.1999999999999993</v>
      </c>
      <c r="DA38" s="677"/>
      <c r="DB38" s="677"/>
      <c r="DC38" s="678"/>
      <c r="DD38" s="670">
        <v>6290825</v>
      </c>
      <c r="DE38" s="665"/>
      <c r="DF38" s="665"/>
      <c r="DG38" s="665"/>
      <c r="DH38" s="665"/>
      <c r="DI38" s="665"/>
      <c r="DJ38" s="665"/>
      <c r="DK38" s="666"/>
      <c r="DL38" s="670">
        <v>6132844</v>
      </c>
      <c r="DM38" s="665"/>
      <c r="DN38" s="665"/>
      <c r="DO38" s="665"/>
      <c r="DP38" s="665"/>
      <c r="DQ38" s="665"/>
      <c r="DR38" s="665"/>
      <c r="DS38" s="665"/>
      <c r="DT38" s="665"/>
      <c r="DU38" s="665"/>
      <c r="DV38" s="666"/>
      <c r="DW38" s="667">
        <v>12.5</v>
      </c>
      <c r="DX38" s="677"/>
      <c r="DY38" s="677"/>
      <c r="DZ38" s="677"/>
      <c r="EA38" s="677"/>
      <c r="EB38" s="677"/>
      <c r="EC38" s="698"/>
    </row>
    <row r="39" spans="2:133" ht="11.25" customHeight="1" x14ac:dyDescent="0.15">
      <c r="B39" s="661" t="s">
        <v>343</v>
      </c>
      <c r="C39" s="662"/>
      <c r="D39" s="662"/>
      <c r="E39" s="662"/>
      <c r="F39" s="662"/>
      <c r="G39" s="662"/>
      <c r="H39" s="662"/>
      <c r="I39" s="662"/>
      <c r="J39" s="662"/>
      <c r="K39" s="662"/>
      <c r="L39" s="662"/>
      <c r="M39" s="662"/>
      <c r="N39" s="662"/>
      <c r="O39" s="662"/>
      <c r="P39" s="662"/>
      <c r="Q39" s="663"/>
      <c r="R39" s="664">
        <v>1189055</v>
      </c>
      <c r="S39" s="665"/>
      <c r="T39" s="665"/>
      <c r="U39" s="665"/>
      <c r="V39" s="665"/>
      <c r="W39" s="665"/>
      <c r="X39" s="665"/>
      <c r="Y39" s="666"/>
      <c r="Z39" s="691">
        <v>1.3</v>
      </c>
      <c r="AA39" s="691"/>
      <c r="AB39" s="691"/>
      <c r="AC39" s="691"/>
      <c r="AD39" s="692">
        <v>128374</v>
      </c>
      <c r="AE39" s="692"/>
      <c r="AF39" s="692"/>
      <c r="AG39" s="692"/>
      <c r="AH39" s="692"/>
      <c r="AI39" s="692"/>
      <c r="AJ39" s="692"/>
      <c r="AK39" s="692"/>
      <c r="AL39" s="667">
        <v>0.3</v>
      </c>
      <c r="AM39" s="668"/>
      <c r="AN39" s="668"/>
      <c r="AO39" s="693"/>
      <c r="AQ39" s="699" t="s">
        <v>344</v>
      </c>
      <c r="AR39" s="700"/>
      <c r="AS39" s="700"/>
      <c r="AT39" s="700"/>
      <c r="AU39" s="700"/>
      <c r="AV39" s="700"/>
      <c r="AW39" s="700"/>
      <c r="AX39" s="700"/>
      <c r="AY39" s="701"/>
      <c r="AZ39" s="664">
        <v>97817</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51076</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3252138</v>
      </c>
      <c r="CS39" s="675"/>
      <c r="CT39" s="675"/>
      <c r="CU39" s="675"/>
      <c r="CV39" s="675"/>
      <c r="CW39" s="675"/>
      <c r="CX39" s="675"/>
      <c r="CY39" s="676"/>
      <c r="CZ39" s="667">
        <v>3.9</v>
      </c>
      <c r="DA39" s="677"/>
      <c r="DB39" s="677"/>
      <c r="DC39" s="678"/>
      <c r="DD39" s="670">
        <v>3202556</v>
      </c>
      <c r="DE39" s="675"/>
      <c r="DF39" s="675"/>
      <c r="DG39" s="675"/>
      <c r="DH39" s="675"/>
      <c r="DI39" s="675"/>
      <c r="DJ39" s="675"/>
      <c r="DK39" s="676"/>
      <c r="DL39" s="670" t="s">
        <v>141</v>
      </c>
      <c r="DM39" s="675"/>
      <c r="DN39" s="675"/>
      <c r="DO39" s="675"/>
      <c r="DP39" s="675"/>
      <c r="DQ39" s="675"/>
      <c r="DR39" s="675"/>
      <c r="DS39" s="675"/>
      <c r="DT39" s="675"/>
      <c r="DU39" s="675"/>
      <c r="DV39" s="676"/>
      <c r="DW39" s="667" t="s">
        <v>249</v>
      </c>
      <c r="DX39" s="677"/>
      <c r="DY39" s="677"/>
      <c r="DZ39" s="677"/>
      <c r="EA39" s="677"/>
      <c r="EB39" s="677"/>
      <c r="EC39" s="698"/>
    </row>
    <row r="40" spans="2:133" ht="11.25" customHeight="1" x14ac:dyDescent="0.15">
      <c r="B40" s="661" t="s">
        <v>347</v>
      </c>
      <c r="C40" s="662"/>
      <c r="D40" s="662"/>
      <c r="E40" s="662"/>
      <c r="F40" s="662"/>
      <c r="G40" s="662"/>
      <c r="H40" s="662"/>
      <c r="I40" s="662"/>
      <c r="J40" s="662"/>
      <c r="K40" s="662"/>
      <c r="L40" s="662"/>
      <c r="M40" s="662"/>
      <c r="N40" s="662"/>
      <c r="O40" s="662"/>
      <c r="P40" s="662"/>
      <c r="Q40" s="663"/>
      <c r="R40" s="664">
        <v>6741011</v>
      </c>
      <c r="S40" s="665"/>
      <c r="T40" s="665"/>
      <c r="U40" s="665"/>
      <c r="V40" s="665"/>
      <c r="W40" s="665"/>
      <c r="X40" s="665"/>
      <c r="Y40" s="666"/>
      <c r="Z40" s="691">
        <v>7.5</v>
      </c>
      <c r="AA40" s="691"/>
      <c r="AB40" s="691"/>
      <c r="AC40" s="691"/>
      <c r="AD40" s="692" t="s">
        <v>141</v>
      </c>
      <c r="AE40" s="692"/>
      <c r="AF40" s="692"/>
      <c r="AG40" s="692"/>
      <c r="AH40" s="692"/>
      <c r="AI40" s="692"/>
      <c r="AJ40" s="692"/>
      <c r="AK40" s="692"/>
      <c r="AL40" s="667" t="s">
        <v>249</v>
      </c>
      <c r="AM40" s="668"/>
      <c r="AN40" s="668"/>
      <c r="AO40" s="693"/>
      <c r="AQ40" s="699" t="s">
        <v>348</v>
      </c>
      <c r="AR40" s="700"/>
      <c r="AS40" s="700"/>
      <c r="AT40" s="700"/>
      <c r="AU40" s="700"/>
      <c r="AV40" s="700"/>
      <c r="AW40" s="700"/>
      <c r="AX40" s="700"/>
      <c r="AY40" s="701"/>
      <c r="AZ40" s="664">
        <v>37931</v>
      </c>
      <c r="BA40" s="665"/>
      <c r="BB40" s="665"/>
      <c r="BC40" s="665"/>
      <c r="BD40" s="675"/>
      <c r="BE40" s="675"/>
      <c r="BF40" s="702"/>
      <c r="BG40" s="707" t="s">
        <v>349</v>
      </c>
      <c r="BH40" s="708"/>
      <c r="BI40" s="708"/>
      <c r="BJ40" s="708"/>
      <c r="BK40" s="708"/>
      <c r="BL40" s="222"/>
      <c r="BM40" s="703" t="s">
        <v>350</v>
      </c>
      <c r="BN40" s="703"/>
      <c r="BO40" s="703"/>
      <c r="BP40" s="703"/>
      <c r="BQ40" s="703"/>
      <c r="BR40" s="703"/>
      <c r="BS40" s="703"/>
      <c r="BT40" s="703"/>
      <c r="BU40" s="704"/>
      <c r="BV40" s="664">
        <v>90</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589870</v>
      </c>
      <c r="CS40" s="665"/>
      <c r="CT40" s="665"/>
      <c r="CU40" s="665"/>
      <c r="CV40" s="665"/>
      <c r="CW40" s="665"/>
      <c r="CX40" s="665"/>
      <c r="CY40" s="666"/>
      <c r="CZ40" s="667">
        <v>0.7</v>
      </c>
      <c r="DA40" s="677"/>
      <c r="DB40" s="677"/>
      <c r="DC40" s="678"/>
      <c r="DD40" s="670">
        <v>327690</v>
      </c>
      <c r="DE40" s="665"/>
      <c r="DF40" s="665"/>
      <c r="DG40" s="665"/>
      <c r="DH40" s="665"/>
      <c r="DI40" s="665"/>
      <c r="DJ40" s="665"/>
      <c r="DK40" s="666"/>
      <c r="DL40" s="670">
        <v>327690</v>
      </c>
      <c r="DM40" s="665"/>
      <c r="DN40" s="665"/>
      <c r="DO40" s="665"/>
      <c r="DP40" s="665"/>
      <c r="DQ40" s="665"/>
      <c r="DR40" s="665"/>
      <c r="DS40" s="665"/>
      <c r="DT40" s="665"/>
      <c r="DU40" s="665"/>
      <c r="DV40" s="666"/>
      <c r="DW40" s="667">
        <v>0.7</v>
      </c>
      <c r="DX40" s="677"/>
      <c r="DY40" s="677"/>
      <c r="DZ40" s="677"/>
      <c r="EA40" s="677"/>
      <c r="EB40" s="677"/>
      <c r="EC40" s="698"/>
    </row>
    <row r="41" spans="2:133" ht="11.25" customHeight="1" x14ac:dyDescent="0.15">
      <c r="B41" s="661" t="s">
        <v>352</v>
      </c>
      <c r="C41" s="662"/>
      <c r="D41" s="662"/>
      <c r="E41" s="662"/>
      <c r="F41" s="662"/>
      <c r="G41" s="662"/>
      <c r="H41" s="662"/>
      <c r="I41" s="662"/>
      <c r="J41" s="662"/>
      <c r="K41" s="662"/>
      <c r="L41" s="662"/>
      <c r="M41" s="662"/>
      <c r="N41" s="662"/>
      <c r="O41" s="662"/>
      <c r="P41" s="662"/>
      <c r="Q41" s="663"/>
      <c r="R41" s="664" t="s">
        <v>141</v>
      </c>
      <c r="S41" s="665"/>
      <c r="T41" s="665"/>
      <c r="U41" s="665"/>
      <c r="V41" s="665"/>
      <c r="W41" s="665"/>
      <c r="X41" s="665"/>
      <c r="Y41" s="666"/>
      <c r="Z41" s="691" t="s">
        <v>141</v>
      </c>
      <c r="AA41" s="691"/>
      <c r="AB41" s="691"/>
      <c r="AC41" s="691"/>
      <c r="AD41" s="692" t="s">
        <v>141</v>
      </c>
      <c r="AE41" s="692"/>
      <c r="AF41" s="692"/>
      <c r="AG41" s="692"/>
      <c r="AH41" s="692"/>
      <c r="AI41" s="692"/>
      <c r="AJ41" s="692"/>
      <c r="AK41" s="692"/>
      <c r="AL41" s="667" t="s">
        <v>141</v>
      </c>
      <c r="AM41" s="668"/>
      <c r="AN41" s="668"/>
      <c r="AO41" s="693"/>
      <c r="AQ41" s="699" t="s">
        <v>353</v>
      </c>
      <c r="AR41" s="700"/>
      <c r="AS41" s="700"/>
      <c r="AT41" s="700"/>
      <c r="AU41" s="700"/>
      <c r="AV41" s="700"/>
      <c r="AW41" s="700"/>
      <c r="AX41" s="700"/>
      <c r="AY41" s="701"/>
      <c r="AZ41" s="664">
        <v>1611240</v>
      </c>
      <c r="BA41" s="665"/>
      <c r="BB41" s="665"/>
      <c r="BC41" s="665"/>
      <c r="BD41" s="675"/>
      <c r="BE41" s="675"/>
      <c r="BF41" s="702"/>
      <c r="BG41" s="707"/>
      <c r="BH41" s="708"/>
      <c r="BI41" s="708"/>
      <c r="BJ41" s="708"/>
      <c r="BK41" s="708"/>
      <c r="BL41" s="222"/>
      <c r="BM41" s="703" t="s">
        <v>354</v>
      </c>
      <c r="BN41" s="703"/>
      <c r="BO41" s="703"/>
      <c r="BP41" s="703"/>
      <c r="BQ41" s="703"/>
      <c r="BR41" s="703"/>
      <c r="BS41" s="703"/>
      <c r="BT41" s="703"/>
      <c r="BU41" s="704"/>
      <c r="BV41" s="664" t="s">
        <v>141</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141</v>
      </c>
      <c r="CS41" s="675"/>
      <c r="CT41" s="675"/>
      <c r="CU41" s="675"/>
      <c r="CV41" s="675"/>
      <c r="CW41" s="675"/>
      <c r="CX41" s="675"/>
      <c r="CY41" s="676"/>
      <c r="CZ41" s="667" t="s">
        <v>141</v>
      </c>
      <c r="DA41" s="677"/>
      <c r="DB41" s="677"/>
      <c r="DC41" s="678"/>
      <c r="DD41" s="670" t="s">
        <v>141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356</v>
      </c>
      <c r="C42" s="662"/>
      <c r="D42" s="662"/>
      <c r="E42" s="662"/>
      <c r="F42" s="662"/>
      <c r="G42" s="662"/>
      <c r="H42" s="662"/>
      <c r="I42" s="662"/>
      <c r="J42" s="662"/>
      <c r="K42" s="662"/>
      <c r="L42" s="662"/>
      <c r="M42" s="662"/>
      <c r="N42" s="662"/>
      <c r="O42" s="662"/>
      <c r="P42" s="662"/>
      <c r="Q42" s="663"/>
      <c r="R42" s="664" t="s">
        <v>141</v>
      </c>
      <c r="S42" s="665"/>
      <c r="T42" s="665"/>
      <c r="U42" s="665"/>
      <c r="V42" s="665"/>
      <c r="W42" s="665"/>
      <c r="X42" s="665"/>
      <c r="Y42" s="666"/>
      <c r="Z42" s="691" t="s">
        <v>141</v>
      </c>
      <c r="AA42" s="691"/>
      <c r="AB42" s="691"/>
      <c r="AC42" s="691"/>
      <c r="AD42" s="692" t="s">
        <v>249</v>
      </c>
      <c r="AE42" s="692"/>
      <c r="AF42" s="692"/>
      <c r="AG42" s="692"/>
      <c r="AH42" s="692"/>
      <c r="AI42" s="692"/>
      <c r="AJ42" s="692"/>
      <c r="AK42" s="692"/>
      <c r="AL42" s="667" t="s">
        <v>141</v>
      </c>
      <c r="AM42" s="668"/>
      <c r="AN42" s="668"/>
      <c r="AO42" s="693"/>
      <c r="AQ42" s="711" t="s">
        <v>357</v>
      </c>
      <c r="AR42" s="712"/>
      <c r="AS42" s="712"/>
      <c r="AT42" s="712"/>
      <c r="AU42" s="712"/>
      <c r="AV42" s="712"/>
      <c r="AW42" s="712"/>
      <c r="AX42" s="712"/>
      <c r="AY42" s="713"/>
      <c r="AZ42" s="644">
        <v>6036937</v>
      </c>
      <c r="BA42" s="679"/>
      <c r="BB42" s="679"/>
      <c r="BC42" s="679"/>
      <c r="BD42" s="645"/>
      <c r="BE42" s="645"/>
      <c r="BF42" s="694"/>
      <c r="BG42" s="709"/>
      <c r="BH42" s="710"/>
      <c r="BI42" s="710"/>
      <c r="BJ42" s="710"/>
      <c r="BK42" s="710"/>
      <c r="BL42" s="223"/>
      <c r="BM42" s="695" t="s">
        <v>358</v>
      </c>
      <c r="BN42" s="695"/>
      <c r="BO42" s="695"/>
      <c r="BP42" s="695"/>
      <c r="BQ42" s="695"/>
      <c r="BR42" s="695"/>
      <c r="BS42" s="695"/>
      <c r="BT42" s="695"/>
      <c r="BU42" s="696"/>
      <c r="BV42" s="644">
        <v>318</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4884648</v>
      </c>
      <c r="CS42" s="675"/>
      <c r="CT42" s="675"/>
      <c r="CU42" s="675"/>
      <c r="CV42" s="675"/>
      <c r="CW42" s="675"/>
      <c r="CX42" s="675"/>
      <c r="CY42" s="676"/>
      <c r="CZ42" s="667">
        <v>5.8</v>
      </c>
      <c r="DA42" s="677"/>
      <c r="DB42" s="677"/>
      <c r="DC42" s="678"/>
      <c r="DD42" s="670">
        <v>1636752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v>4387111</v>
      </c>
      <c r="S43" s="665"/>
      <c r="T43" s="665"/>
      <c r="U43" s="665"/>
      <c r="V43" s="665"/>
      <c r="W43" s="665"/>
      <c r="X43" s="665"/>
      <c r="Y43" s="666"/>
      <c r="Z43" s="691">
        <v>4.9000000000000004</v>
      </c>
      <c r="AA43" s="691"/>
      <c r="AB43" s="691"/>
      <c r="AC43" s="691"/>
      <c r="AD43" s="692" t="s">
        <v>249</v>
      </c>
      <c r="AE43" s="692"/>
      <c r="AF43" s="692"/>
      <c r="AG43" s="692"/>
      <c r="AH43" s="692"/>
      <c r="AI43" s="692"/>
      <c r="AJ43" s="692"/>
      <c r="AK43" s="692"/>
      <c r="AL43" s="667" t="s">
        <v>249</v>
      </c>
      <c r="AM43" s="668"/>
      <c r="AN43" s="668"/>
      <c r="AO43" s="693"/>
      <c r="BV43" s="224"/>
      <c r="BW43" s="224"/>
      <c r="BX43" s="224"/>
      <c r="BY43" s="224"/>
      <c r="BZ43" s="224"/>
      <c r="CA43" s="224"/>
      <c r="CB43" s="224"/>
      <c r="CD43" s="661" t="s">
        <v>361</v>
      </c>
      <c r="CE43" s="662"/>
      <c r="CF43" s="662"/>
      <c r="CG43" s="662"/>
      <c r="CH43" s="662"/>
      <c r="CI43" s="662"/>
      <c r="CJ43" s="662"/>
      <c r="CK43" s="662"/>
      <c r="CL43" s="662"/>
      <c r="CM43" s="662"/>
      <c r="CN43" s="662"/>
      <c r="CO43" s="662"/>
      <c r="CP43" s="662"/>
      <c r="CQ43" s="663"/>
      <c r="CR43" s="664">
        <v>120479</v>
      </c>
      <c r="CS43" s="675"/>
      <c r="CT43" s="675"/>
      <c r="CU43" s="675"/>
      <c r="CV43" s="675"/>
      <c r="CW43" s="675"/>
      <c r="CX43" s="675"/>
      <c r="CY43" s="676"/>
      <c r="CZ43" s="667">
        <v>0.1</v>
      </c>
      <c r="DA43" s="677"/>
      <c r="DB43" s="677"/>
      <c r="DC43" s="678"/>
      <c r="DD43" s="670">
        <v>120479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89933522</v>
      </c>
      <c r="S44" s="679"/>
      <c r="T44" s="679"/>
      <c r="U44" s="679"/>
      <c r="V44" s="679"/>
      <c r="W44" s="679"/>
      <c r="X44" s="679"/>
      <c r="Y44" s="680"/>
      <c r="Z44" s="681">
        <v>100</v>
      </c>
      <c r="AA44" s="681"/>
      <c r="AB44" s="681"/>
      <c r="AC44" s="681"/>
      <c r="AD44" s="682">
        <v>44538031</v>
      </c>
      <c r="AE44" s="682"/>
      <c r="AF44" s="682"/>
      <c r="AG44" s="682"/>
      <c r="AH44" s="682"/>
      <c r="AI44" s="682"/>
      <c r="AJ44" s="682"/>
      <c r="AK44" s="682"/>
      <c r="AL44" s="647">
        <v>100</v>
      </c>
      <c r="AM44" s="683"/>
      <c r="AN44" s="683"/>
      <c r="AO44" s="684"/>
      <c r="CD44" s="685" t="s">
        <v>309</v>
      </c>
      <c r="CE44" s="686"/>
      <c r="CF44" s="661" t="s">
        <v>363</v>
      </c>
      <c r="CG44" s="662"/>
      <c r="CH44" s="662"/>
      <c r="CI44" s="662"/>
      <c r="CJ44" s="662"/>
      <c r="CK44" s="662"/>
      <c r="CL44" s="662"/>
      <c r="CM44" s="662"/>
      <c r="CN44" s="662"/>
      <c r="CO44" s="662"/>
      <c r="CP44" s="662"/>
      <c r="CQ44" s="663"/>
      <c r="CR44" s="664">
        <v>4884648</v>
      </c>
      <c r="CS44" s="665"/>
      <c r="CT44" s="665"/>
      <c r="CU44" s="665"/>
      <c r="CV44" s="665"/>
      <c r="CW44" s="665"/>
      <c r="CX44" s="665"/>
      <c r="CY44" s="666"/>
      <c r="CZ44" s="667">
        <v>5.8</v>
      </c>
      <c r="DA44" s="668"/>
      <c r="DB44" s="668"/>
      <c r="DC44" s="669"/>
      <c r="DD44" s="670">
        <v>1636752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364</v>
      </c>
      <c r="CG45" s="662"/>
      <c r="CH45" s="662"/>
      <c r="CI45" s="662"/>
      <c r="CJ45" s="662"/>
      <c r="CK45" s="662"/>
      <c r="CL45" s="662"/>
      <c r="CM45" s="662"/>
      <c r="CN45" s="662"/>
      <c r="CO45" s="662"/>
      <c r="CP45" s="662"/>
      <c r="CQ45" s="663"/>
      <c r="CR45" s="664">
        <v>1142352</v>
      </c>
      <c r="CS45" s="675"/>
      <c r="CT45" s="675"/>
      <c r="CU45" s="675"/>
      <c r="CV45" s="675"/>
      <c r="CW45" s="675"/>
      <c r="CX45" s="675"/>
      <c r="CY45" s="676"/>
      <c r="CZ45" s="667">
        <v>1.4</v>
      </c>
      <c r="DA45" s="677"/>
      <c r="DB45" s="677"/>
      <c r="DC45" s="678"/>
      <c r="DD45" s="670">
        <v>116741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366</v>
      </c>
      <c r="CG46" s="662"/>
      <c r="CH46" s="662"/>
      <c r="CI46" s="662"/>
      <c r="CJ46" s="662"/>
      <c r="CK46" s="662"/>
      <c r="CL46" s="662"/>
      <c r="CM46" s="662"/>
      <c r="CN46" s="662"/>
      <c r="CO46" s="662"/>
      <c r="CP46" s="662"/>
      <c r="CQ46" s="663"/>
      <c r="CR46" s="664">
        <v>3138644</v>
      </c>
      <c r="CS46" s="665"/>
      <c r="CT46" s="665"/>
      <c r="CU46" s="665"/>
      <c r="CV46" s="665"/>
      <c r="CW46" s="665"/>
      <c r="CX46" s="665"/>
      <c r="CY46" s="666"/>
      <c r="CZ46" s="667">
        <v>3.7</v>
      </c>
      <c r="DA46" s="668"/>
      <c r="DB46" s="668"/>
      <c r="DC46" s="669"/>
      <c r="DD46" s="670">
        <v>1439059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t="s">
        <v>141</v>
      </c>
      <c r="CS47" s="675"/>
      <c r="CT47" s="675"/>
      <c r="CU47" s="675"/>
      <c r="CV47" s="675"/>
      <c r="CW47" s="675"/>
      <c r="CX47" s="675"/>
      <c r="CY47" s="676"/>
      <c r="CZ47" s="667" t="s">
        <v>369</v>
      </c>
      <c r="DA47" s="677"/>
      <c r="DB47" s="677"/>
      <c r="DC47" s="678"/>
      <c r="DD47" s="670" t="s">
        <v>369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370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371</v>
      </c>
      <c r="CG48" s="662"/>
      <c r="CH48" s="662"/>
      <c r="CI48" s="662"/>
      <c r="CJ48" s="662"/>
      <c r="CK48" s="662"/>
      <c r="CL48" s="662"/>
      <c r="CM48" s="662"/>
      <c r="CN48" s="662"/>
      <c r="CO48" s="662"/>
      <c r="CP48" s="662"/>
      <c r="CQ48" s="663"/>
      <c r="CR48" s="664" t="s">
        <v>141</v>
      </c>
      <c r="CS48" s="665"/>
      <c r="CT48" s="665"/>
      <c r="CU48" s="665"/>
      <c r="CV48" s="665"/>
      <c r="CW48" s="665"/>
      <c r="CX48" s="665"/>
      <c r="CY48" s="666"/>
      <c r="CZ48" s="667" t="s">
        <v>141</v>
      </c>
      <c r="DA48" s="668"/>
      <c r="DB48" s="668"/>
      <c r="DC48" s="669"/>
      <c r="DD48" s="670" t="s">
        <v>369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372</v>
      </c>
      <c r="CE49" s="642"/>
      <c r="CF49" s="642"/>
      <c r="CG49" s="642"/>
      <c r="CH49" s="642"/>
      <c r="CI49" s="642"/>
      <c r="CJ49" s="642"/>
      <c r="CK49" s="642"/>
      <c r="CL49" s="642"/>
      <c r="CM49" s="642"/>
      <c r="CN49" s="642"/>
      <c r="CO49" s="642"/>
      <c r="CP49" s="642"/>
      <c r="CQ49" s="643"/>
      <c r="CR49" s="644">
        <v>84433713</v>
      </c>
      <c r="CS49" s="645"/>
      <c r="CT49" s="645"/>
      <c r="CU49" s="645"/>
      <c r="CV49" s="645"/>
      <c r="CW49" s="645"/>
      <c r="CX49" s="645"/>
      <c r="CY49" s="646"/>
      <c r="CZ49" s="647">
        <v>100</v>
      </c>
      <c r="DA49" s="648"/>
      <c r="DB49" s="648"/>
      <c r="DC49" s="649"/>
      <c r="DD49" s="650">
        <v>51819070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lTixuE60Z68r0jpL9WSViYqTCeuK26jffCmaLY8JIp8HSSF3Oj0O6t3jnQxOvV7w2Yol0pIuNJZwtjGBEFMWQ==" saltValue="5rUDr3EEGjWdTTSKXGMla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32" sqref="AK32:AO3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3" t="s">
        <v>373</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3"/>
      <c r="AX2" s="1153"/>
      <c r="AY2" s="1153"/>
      <c r="AZ2" s="1153"/>
      <c r="BA2" s="1153"/>
      <c r="BB2" s="1153"/>
      <c r="BC2" s="1153"/>
      <c r="BD2" s="1153"/>
      <c r="BE2" s="1153"/>
      <c r="BF2" s="1153"/>
      <c r="BG2" s="1153"/>
      <c r="BH2" s="1153"/>
      <c r="BI2" s="115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4" t="s">
        <v>374</v>
      </c>
      <c r="DK2" s="1155"/>
      <c r="DL2" s="1155"/>
      <c r="DM2" s="1155"/>
      <c r="DN2" s="1155"/>
      <c r="DO2" s="1156"/>
      <c r="DP2" s="231"/>
      <c r="DQ2" s="1154" t="s">
        <v>375</v>
      </c>
      <c r="DR2" s="1155"/>
      <c r="DS2" s="1155"/>
      <c r="DT2" s="1155"/>
      <c r="DU2" s="1155"/>
      <c r="DV2" s="1155"/>
      <c r="DW2" s="1155"/>
      <c r="DX2" s="1155"/>
      <c r="DY2" s="1155"/>
      <c r="DZ2" s="1156"/>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2" t="s">
        <v>376</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35"/>
      <c r="BA4" s="235"/>
      <c r="BB4" s="235"/>
      <c r="BC4" s="235"/>
      <c r="BD4" s="235"/>
      <c r="BE4" s="236"/>
      <c r="BF4" s="236"/>
      <c r="BG4" s="236"/>
      <c r="BH4" s="236"/>
      <c r="BI4" s="236"/>
      <c r="BJ4" s="236"/>
      <c r="BK4" s="236"/>
      <c r="BL4" s="236"/>
      <c r="BM4" s="236"/>
      <c r="BN4" s="236"/>
      <c r="BO4" s="236"/>
      <c r="BP4" s="236"/>
      <c r="BQ4" s="794" t="s">
        <v>377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378</v>
      </c>
      <c r="B5" s="1060"/>
      <c r="C5" s="1060"/>
      <c r="D5" s="1060"/>
      <c r="E5" s="1060"/>
      <c r="F5" s="1060"/>
      <c r="G5" s="1060"/>
      <c r="H5" s="1060"/>
      <c r="I5" s="1060"/>
      <c r="J5" s="1060"/>
      <c r="K5" s="1060"/>
      <c r="L5" s="1060"/>
      <c r="M5" s="1060"/>
      <c r="N5" s="1060"/>
      <c r="O5" s="1060"/>
      <c r="P5" s="1061"/>
      <c r="Q5" s="1065" t="s">
        <v>379</v>
      </c>
      <c r="R5" s="1066"/>
      <c r="S5" s="1066"/>
      <c r="T5" s="1066"/>
      <c r="U5" s="1067"/>
      <c r="V5" s="1065" t="s">
        <v>380</v>
      </c>
      <c r="W5" s="1066"/>
      <c r="X5" s="1066"/>
      <c r="Y5" s="1066"/>
      <c r="Z5" s="1067"/>
      <c r="AA5" s="1065" t="s">
        <v>381</v>
      </c>
      <c r="AB5" s="1066"/>
      <c r="AC5" s="1066"/>
      <c r="AD5" s="1066"/>
      <c r="AE5" s="1066"/>
      <c r="AF5" s="1157" t="s">
        <v>382</v>
      </c>
      <c r="AG5" s="1066"/>
      <c r="AH5" s="1066"/>
      <c r="AI5" s="1066"/>
      <c r="AJ5" s="1079"/>
      <c r="AK5" s="1066" t="s">
        <v>383</v>
      </c>
      <c r="AL5" s="1066"/>
      <c r="AM5" s="1066"/>
      <c r="AN5" s="1066"/>
      <c r="AO5" s="1067"/>
      <c r="AP5" s="1065" t="s">
        <v>384</v>
      </c>
      <c r="AQ5" s="1066"/>
      <c r="AR5" s="1066"/>
      <c r="AS5" s="1066"/>
      <c r="AT5" s="1067"/>
      <c r="AU5" s="1065" t="s">
        <v>385</v>
      </c>
      <c r="AV5" s="1066"/>
      <c r="AW5" s="1066"/>
      <c r="AX5" s="1066"/>
      <c r="AY5" s="1079"/>
      <c r="AZ5" s="235"/>
      <c r="BA5" s="235"/>
      <c r="BB5" s="235"/>
      <c r="BC5" s="235"/>
      <c r="BD5" s="235"/>
      <c r="BE5" s="236"/>
      <c r="BF5" s="236"/>
      <c r="BG5" s="236"/>
      <c r="BH5" s="236"/>
      <c r="BI5" s="236"/>
      <c r="BJ5" s="236"/>
      <c r="BK5" s="236"/>
      <c r="BL5" s="236"/>
      <c r="BM5" s="236"/>
      <c r="BN5" s="236"/>
      <c r="BO5" s="236"/>
      <c r="BP5" s="236"/>
      <c r="BQ5" s="1059" t="s">
        <v>386</v>
      </c>
      <c r="BR5" s="1060"/>
      <c r="BS5" s="1060"/>
      <c r="BT5" s="1060"/>
      <c r="BU5" s="1060"/>
      <c r="BV5" s="1060"/>
      <c r="BW5" s="1060"/>
      <c r="BX5" s="1060"/>
      <c r="BY5" s="1060"/>
      <c r="BZ5" s="1060"/>
      <c r="CA5" s="1060"/>
      <c r="CB5" s="1060"/>
      <c r="CC5" s="1060"/>
      <c r="CD5" s="1060"/>
      <c r="CE5" s="1060"/>
      <c r="CF5" s="1060"/>
      <c r="CG5" s="1061"/>
      <c r="CH5" s="1065" t="s">
        <v>387</v>
      </c>
      <c r="CI5" s="1066"/>
      <c r="CJ5" s="1066"/>
      <c r="CK5" s="1066"/>
      <c r="CL5" s="1067"/>
      <c r="CM5" s="1065" t="s">
        <v>388</v>
      </c>
      <c r="CN5" s="1066"/>
      <c r="CO5" s="1066"/>
      <c r="CP5" s="1066"/>
      <c r="CQ5" s="1067"/>
      <c r="CR5" s="1065" t="s">
        <v>389</v>
      </c>
      <c r="CS5" s="1066"/>
      <c r="CT5" s="1066"/>
      <c r="CU5" s="1066"/>
      <c r="CV5" s="1067"/>
      <c r="CW5" s="1065" t="s">
        <v>390</v>
      </c>
      <c r="CX5" s="1066"/>
      <c r="CY5" s="1066"/>
      <c r="CZ5" s="1066"/>
      <c r="DA5" s="1067"/>
      <c r="DB5" s="1065" t="s">
        <v>391</v>
      </c>
      <c r="DC5" s="1066"/>
      <c r="DD5" s="1066"/>
      <c r="DE5" s="1066"/>
      <c r="DF5" s="1067"/>
      <c r="DG5" s="1147" t="s">
        <v>392</v>
      </c>
      <c r="DH5" s="1148"/>
      <c r="DI5" s="1148"/>
      <c r="DJ5" s="1148"/>
      <c r="DK5" s="1149"/>
      <c r="DL5" s="1147" t="s">
        <v>393</v>
      </c>
      <c r="DM5" s="1148"/>
      <c r="DN5" s="1148"/>
      <c r="DO5" s="1148"/>
      <c r="DP5" s="1149"/>
      <c r="DQ5" s="1065" t="s">
        <v>394</v>
      </c>
      <c r="DR5" s="1066"/>
      <c r="DS5" s="1066"/>
      <c r="DT5" s="1066"/>
      <c r="DU5" s="1067"/>
      <c r="DV5" s="1065" t="s">
        <v>385</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8"/>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0"/>
      <c r="DH6" s="1151"/>
      <c r="DI6" s="1151"/>
      <c r="DJ6" s="1151"/>
      <c r="DK6" s="1152"/>
      <c r="DL6" s="1150"/>
      <c r="DM6" s="1151"/>
      <c r="DN6" s="1151"/>
      <c r="DO6" s="1151"/>
      <c r="DP6" s="1152"/>
      <c r="DQ6" s="1068"/>
      <c r="DR6" s="1069"/>
      <c r="DS6" s="1069"/>
      <c r="DT6" s="1069"/>
      <c r="DU6" s="1070"/>
      <c r="DV6" s="1068"/>
      <c r="DW6" s="1069"/>
      <c r="DX6" s="1069"/>
      <c r="DY6" s="1069"/>
      <c r="DZ6" s="1080"/>
      <c r="EA6" s="237"/>
    </row>
    <row r="7" spans="1:131" s="238" customFormat="1" ht="26.25" customHeight="1" thickTop="1" x14ac:dyDescent="0.15">
      <c r="A7" s="239">
        <v>1</v>
      </c>
      <c r="B7" s="1110" t="s">
        <v>395</v>
      </c>
      <c r="C7" s="1111"/>
      <c r="D7" s="1111"/>
      <c r="E7" s="1111"/>
      <c r="F7" s="1111"/>
      <c r="G7" s="1111"/>
      <c r="H7" s="1111"/>
      <c r="I7" s="1111"/>
      <c r="J7" s="1111"/>
      <c r="K7" s="1111"/>
      <c r="L7" s="1111"/>
      <c r="M7" s="1111"/>
      <c r="N7" s="1111"/>
      <c r="O7" s="1111"/>
      <c r="P7" s="1112"/>
      <c r="Q7" s="1165">
        <v>90112</v>
      </c>
      <c r="R7" s="1166"/>
      <c r="S7" s="1166"/>
      <c r="T7" s="1166"/>
      <c r="U7" s="1166"/>
      <c r="V7" s="1166">
        <v>84616</v>
      </c>
      <c r="W7" s="1166"/>
      <c r="X7" s="1166"/>
      <c r="Y7" s="1166"/>
      <c r="Z7" s="1166"/>
      <c r="AA7" s="1166">
        <v>5496</v>
      </c>
      <c r="AB7" s="1166"/>
      <c r="AC7" s="1166"/>
      <c r="AD7" s="1166"/>
      <c r="AE7" s="1167"/>
      <c r="AF7" s="1168">
        <v>4959</v>
      </c>
      <c r="AG7" s="1169"/>
      <c r="AH7" s="1169"/>
      <c r="AI7" s="1169"/>
      <c r="AJ7" s="1170"/>
      <c r="AK7" s="1171" t="s">
        <v>531</v>
      </c>
      <c r="AL7" s="1172"/>
      <c r="AM7" s="1172"/>
      <c r="AN7" s="1172"/>
      <c r="AO7" s="1172"/>
      <c r="AP7" s="1172">
        <v>68089</v>
      </c>
      <c r="AQ7" s="1172"/>
      <c r="AR7" s="1172"/>
      <c r="AS7" s="1172"/>
      <c r="AT7" s="1172"/>
      <c r="AU7" s="1173"/>
      <c r="AV7" s="1173"/>
      <c r="AW7" s="1173"/>
      <c r="AX7" s="1173"/>
      <c r="AY7" s="1174"/>
      <c r="AZ7" s="235"/>
      <c r="BA7" s="235"/>
      <c r="BB7" s="235"/>
      <c r="BC7" s="235"/>
      <c r="BD7" s="235"/>
      <c r="BE7" s="236"/>
      <c r="BF7" s="236"/>
      <c r="BG7" s="236"/>
      <c r="BH7" s="236"/>
      <c r="BI7" s="236"/>
      <c r="BJ7" s="236"/>
      <c r="BK7" s="236"/>
      <c r="BL7" s="236"/>
      <c r="BM7" s="236"/>
      <c r="BN7" s="236"/>
      <c r="BO7" s="236"/>
      <c r="BP7" s="236"/>
      <c r="BQ7" s="239">
        <v>1</v>
      </c>
      <c r="BR7" s="240"/>
      <c r="BS7" s="1162" t="s">
        <v>606</v>
      </c>
      <c r="BT7" s="1163"/>
      <c r="BU7" s="1163"/>
      <c r="BV7" s="1163"/>
      <c r="BW7" s="1163"/>
      <c r="BX7" s="1163"/>
      <c r="BY7" s="1163"/>
      <c r="BZ7" s="1163"/>
      <c r="CA7" s="1163"/>
      <c r="CB7" s="1163"/>
      <c r="CC7" s="1163"/>
      <c r="CD7" s="1163"/>
      <c r="CE7" s="1163"/>
      <c r="CF7" s="1163"/>
      <c r="CG7" s="1175"/>
      <c r="CH7" s="1159">
        <v>0</v>
      </c>
      <c r="CI7" s="1160"/>
      <c r="CJ7" s="1160"/>
      <c r="CK7" s="1160"/>
      <c r="CL7" s="1161"/>
      <c r="CM7" s="1159">
        <v>5</v>
      </c>
      <c r="CN7" s="1160"/>
      <c r="CO7" s="1160"/>
      <c r="CP7" s="1160"/>
      <c r="CQ7" s="1161"/>
      <c r="CR7" s="1159">
        <v>5</v>
      </c>
      <c r="CS7" s="1160"/>
      <c r="CT7" s="1160"/>
      <c r="CU7" s="1160"/>
      <c r="CV7" s="1161"/>
      <c r="CW7" s="1159">
        <v>12</v>
      </c>
      <c r="CX7" s="1160"/>
      <c r="CY7" s="1160"/>
      <c r="CZ7" s="1160"/>
      <c r="DA7" s="1161"/>
      <c r="DB7" s="1159">
        <v>0</v>
      </c>
      <c r="DC7" s="1160"/>
      <c r="DD7" s="1160"/>
      <c r="DE7" s="1160"/>
      <c r="DF7" s="1161"/>
      <c r="DG7" s="1159">
        <v>5927</v>
      </c>
      <c r="DH7" s="1160"/>
      <c r="DI7" s="1160"/>
      <c r="DJ7" s="1160"/>
      <c r="DK7" s="1161"/>
      <c r="DL7" s="1159">
        <v>0</v>
      </c>
      <c r="DM7" s="1160"/>
      <c r="DN7" s="1160"/>
      <c r="DO7" s="1160"/>
      <c r="DP7" s="1161"/>
      <c r="DQ7" s="1159">
        <v>0</v>
      </c>
      <c r="DR7" s="1160"/>
      <c r="DS7" s="1160"/>
      <c r="DT7" s="1160"/>
      <c r="DU7" s="1161"/>
      <c r="DV7" s="1162"/>
      <c r="DW7" s="1163"/>
      <c r="DX7" s="1163"/>
      <c r="DY7" s="1163"/>
      <c r="DZ7" s="1164"/>
      <c r="EA7" s="237"/>
    </row>
    <row r="8" spans="1:131" s="238" customFormat="1" ht="26.25" customHeight="1" x14ac:dyDescent="0.15">
      <c r="A8" s="241">
        <v>2</v>
      </c>
      <c r="B8" s="1094" t="s">
        <v>396</v>
      </c>
      <c r="C8" s="1095"/>
      <c r="D8" s="1095"/>
      <c r="E8" s="1095"/>
      <c r="F8" s="1095"/>
      <c r="G8" s="1095"/>
      <c r="H8" s="1095"/>
      <c r="I8" s="1095"/>
      <c r="J8" s="1095"/>
      <c r="K8" s="1095"/>
      <c r="L8" s="1095"/>
      <c r="M8" s="1095"/>
      <c r="N8" s="1095"/>
      <c r="O8" s="1095"/>
      <c r="P8" s="1096"/>
      <c r="Q8" s="1102">
        <v>157</v>
      </c>
      <c r="R8" s="1103"/>
      <c r="S8" s="1103"/>
      <c r="T8" s="1103"/>
      <c r="U8" s="1103"/>
      <c r="V8" s="1103">
        <v>153</v>
      </c>
      <c r="W8" s="1103"/>
      <c r="X8" s="1103"/>
      <c r="Y8" s="1103"/>
      <c r="Z8" s="1103"/>
      <c r="AA8" s="1103">
        <v>3</v>
      </c>
      <c r="AB8" s="1103"/>
      <c r="AC8" s="1103"/>
      <c r="AD8" s="1103"/>
      <c r="AE8" s="1104"/>
      <c r="AF8" s="1099">
        <v>3</v>
      </c>
      <c r="AG8" s="1100"/>
      <c r="AH8" s="1100"/>
      <c r="AI8" s="1100"/>
      <c r="AJ8" s="1101"/>
      <c r="AK8" s="1143">
        <v>133</v>
      </c>
      <c r="AL8" s="1144"/>
      <c r="AM8" s="1144"/>
      <c r="AN8" s="1144"/>
      <c r="AO8" s="1144"/>
      <c r="AP8" s="1144">
        <v>39</v>
      </c>
      <c r="AQ8" s="1144"/>
      <c r="AR8" s="1144"/>
      <c r="AS8" s="1144"/>
      <c r="AT8" s="1144"/>
      <c r="AU8" s="1145"/>
      <c r="AV8" s="1145"/>
      <c r="AW8" s="1145"/>
      <c r="AX8" s="1145"/>
      <c r="AY8" s="1146"/>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3"/>
      <c r="AL9" s="1144"/>
      <c r="AM9" s="1144"/>
      <c r="AN9" s="1144"/>
      <c r="AO9" s="1144"/>
      <c r="AP9" s="1144"/>
      <c r="AQ9" s="1144"/>
      <c r="AR9" s="1144"/>
      <c r="AS9" s="1144"/>
      <c r="AT9" s="1144"/>
      <c r="AU9" s="1145"/>
      <c r="AV9" s="1145"/>
      <c r="AW9" s="1145"/>
      <c r="AX9" s="1145"/>
      <c r="AY9" s="1146"/>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3"/>
      <c r="AL10" s="1144"/>
      <c r="AM10" s="1144"/>
      <c r="AN10" s="1144"/>
      <c r="AO10" s="1144"/>
      <c r="AP10" s="1144"/>
      <c r="AQ10" s="1144"/>
      <c r="AR10" s="1144"/>
      <c r="AS10" s="1144"/>
      <c r="AT10" s="1144"/>
      <c r="AU10" s="1145"/>
      <c r="AV10" s="1145"/>
      <c r="AW10" s="1145"/>
      <c r="AX10" s="1145"/>
      <c r="AY10" s="1146"/>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3"/>
      <c r="AL11" s="1144"/>
      <c r="AM11" s="1144"/>
      <c r="AN11" s="1144"/>
      <c r="AO11" s="1144"/>
      <c r="AP11" s="1144"/>
      <c r="AQ11" s="1144"/>
      <c r="AR11" s="1144"/>
      <c r="AS11" s="1144"/>
      <c r="AT11" s="1144"/>
      <c r="AU11" s="1145"/>
      <c r="AV11" s="1145"/>
      <c r="AW11" s="1145"/>
      <c r="AX11" s="1145"/>
      <c r="AY11" s="1146"/>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3"/>
      <c r="AL12" s="1144"/>
      <c r="AM12" s="1144"/>
      <c r="AN12" s="1144"/>
      <c r="AO12" s="1144"/>
      <c r="AP12" s="1144"/>
      <c r="AQ12" s="1144"/>
      <c r="AR12" s="1144"/>
      <c r="AS12" s="1144"/>
      <c r="AT12" s="1144"/>
      <c r="AU12" s="1145"/>
      <c r="AV12" s="1145"/>
      <c r="AW12" s="1145"/>
      <c r="AX12" s="1145"/>
      <c r="AY12" s="1146"/>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3"/>
      <c r="AL13" s="1144"/>
      <c r="AM13" s="1144"/>
      <c r="AN13" s="1144"/>
      <c r="AO13" s="1144"/>
      <c r="AP13" s="1144"/>
      <c r="AQ13" s="1144"/>
      <c r="AR13" s="1144"/>
      <c r="AS13" s="1144"/>
      <c r="AT13" s="1144"/>
      <c r="AU13" s="1145"/>
      <c r="AV13" s="1145"/>
      <c r="AW13" s="1145"/>
      <c r="AX13" s="1145"/>
      <c r="AY13" s="1146"/>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3"/>
      <c r="AL14" s="1144"/>
      <c r="AM14" s="1144"/>
      <c r="AN14" s="1144"/>
      <c r="AO14" s="1144"/>
      <c r="AP14" s="1144"/>
      <c r="AQ14" s="1144"/>
      <c r="AR14" s="1144"/>
      <c r="AS14" s="1144"/>
      <c r="AT14" s="1144"/>
      <c r="AU14" s="1145"/>
      <c r="AV14" s="1145"/>
      <c r="AW14" s="1145"/>
      <c r="AX14" s="1145"/>
      <c r="AY14" s="1146"/>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3"/>
      <c r="AL15" s="1144"/>
      <c r="AM15" s="1144"/>
      <c r="AN15" s="1144"/>
      <c r="AO15" s="1144"/>
      <c r="AP15" s="1144"/>
      <c r="AQ15" s="1144"/>
      <c r="AR15" s="1144"/>
      <c r="AS15" s="1144"/>
      <c r="AT15" s="1144"/>
      <c r="AU15" s="1145"/>
      <c r="AV15" s="1145"/>
      <c r="AW15" s="1145"/>
      <c r="AX15" s="1145"/>
      <c r="AY15" s="1146"/>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3"/>
      <c r="AL16" s="1144"/>
      <c r="AM16" s="1144"/>
      <c r="AN16" s="1144"/>
      <c r="AO16" s="1144"/>
      <c r="AP16" s="1144"/>
      <c r="AQ16" s="1144"/>
      <c r="AR16" s="1144"/>
      <c r="AS16" s="1144"/>
      <c r="AT16" s="1144"/>
      <c r="AU16" s="1145"/>
      <c r="AV16" s="1145"/>
      <c r="AW16" s="1145"/>
      <c r="AX16" s="1145"/>
      <c r="AY16" s="1146"/>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3"/>
      <c r="AL17" s="1144"/>
      <c r="AM17" s="1144"/>
      <c r="AN17" s="1144"/>
      <c r="AO17" s="1144"/>
      <c r="AP17" s="1144"/>
      <c r="AQ17" s="1144"/>
      <c r="AR17" s="1144"/>
      <c r="AS17" s="1144"/>
      <c r="AT17" s="1144"/>
      <c r="AU17" s="1145"/>
      <c r="AV17" s="1145"/>
      <c r="AW17" s="1145"/>
      <c r="AX17" s="1145"/>
      <c r="AY17" s="1146"/>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3"/>
      <c r="AL18" s="1144"/>
      <c r="AM18" s="1144"/>
      <c r="AN18" s="1144"/>
      <c r="AO18" s="1144"/>
      <c r="AP18" s="1144"/>
      <c r="AQ18" s="1144"/>
      <c r="AR18" s="1144"/>
      <c r="AS18" s="1144"/>
      <c r="AT18" s="1144"/>
      <c r="AU18" s="1145"/>
      <c r="AV18" s="1145"/>
      <c r="AW18" s="1145"/>
      <c r="AX18" s="1145"/>
      <c r="AY18" s="1146"/>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3"/>
      <c r="AL19" s="1144"/>
      <c r="AM19" s="1144"/>
      <c r="AN19" s="1144"/>
      <c r="AO19" s="1144"/>
      <c r="AP19" s="1144"/>
      <c r="AQ19" s="1144"/>
      <c r="AR19" s="1144"/>
      <c r="AS19" s="1144"/>
      <c r="AT19" s="1144"/>
      <c r="AU19" s="1145"/>
      <c r="AV19" s="1145"/>
      <c r="AW19" s="1145"/>
      <c r="AX19" s="1145"/>
      <c r="AY19" s="1146"/>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3"/>
      <c r="AL20" s="1144"/>
      <c r="AM20" s="1144"/>
      <c r="AN20" s="1144"/>
      <c r="AO20" s="1144"/>
      <c r="AP20" s="1144"/>
      <c r="AQ20" s="1144"/>
      <c r="AR20" s="1144"/>
      <c r="AS20" s="1144"/>
      <c r="AT20" s="1144"/>
      <c r="AU20" s="1145"/>
      <c r="AV20" s="1145"/>
      <c r="AW20" s="1145"/>
      <c r="AX20" s="1145"/>
      <c r="AY20" s="1146"/>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3"/>
      <c r="AL21" s="1144"/>
      <c r="AM21" s="1144"/>
      <c r="AN21" s="1144"/>
      <c r="AO21" s="1144"/>
      <c r="AP21" s="1144"/>
      <c r="AQ21" s="1144"/>
      <c r="AR21" s="1144"/>
      <c r="AS21" s="1144"/>
      <c r="AT21" s="1144"/>
      <c r="AU21" s="1145"/>
      <c r="AV21" s="1145"/>
      <c r="AW21" s="1145"/>
      <c r="AX21" s="1145"/>
      <c r="AY21" s="1146"/>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6"/>
      <c r="R22" s="1137"/>
      <c r="S22" s="1137"/>
      <c r="T22" s="1137"/>
      <c r="U22" s="1137"/>
      <c r="V22" s="1137"/>
      <c r="W22" s="1137"/>
      <c r="X22" s="1137"/>
      <c r="Y22" s="1137"/>
      <c r="Z22" s="1137"/>
      <c r="AA22" s="1137"/>
      <c r="AB22" s="1137"/>
      <c r="AC22" s="1137"/>
      <c r="AD22" s="1137"/>
      <c r="AE22" s="1138"/>
      <c r="AF22" s="1099"/>
      <c r="AG22" s="1100"/>
      <c r="AH22" s="1100"/>
      <c r="AI22" s="1100"/>
      <c r="AJ22" s="1101"/>
      <c r="AK22" s="1139"/>
      <c r="AL22" s="1140"/>
      <c r="AM22" s="1140"/>
      <c r="AN22" s="1140"/>
      <c r="AO22" s="1140"/>
      <c r="AP22" s="1140"/>
      <c r="AQ22" s="1140"/>
      <c r="AR22" s="1140"/>
      <c r="AS22" s="1140"/>
      <c r="AT22" s="1140"/>
      <c r="AU22" s="1141"/>
      <c r="AV22" s="1141"/>
      <c r="AW22" s="1141"/>
      <c r="AX22" s="1141"/>
      <c r="AY22" s="1142"/>
      <c r="AZ22" s="1092" t="s">
        <v>397</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398</v>
      </c>
      <c r="B23" s="1001" t="s">
        <v>399</v>
      </c>
      <c r="C23" s="1002"/>
      <c r="D23" s="1002"/>
      <c r="E23" s="1002"/>
      <c r="F23" s="1002"/>
      <c r="G23" s="1002"/>
      <c r="H23" s="1002"/>
      <c r="I23" s="1002"/>
      <c r="J23" s="1002"/>
      <c r="K23" s="1002"/>
      <c r="L23" s="1002"/>
      <c r="M23" s="1002"/>
      <c r="N23" s="1002"/>
      <c r="O23" s="1002"/>
      <c r="P23" s="1012"/>
      <c r="Q23" s="1130">
        <v>90269</v>
      </c>
      <c r="R23" s="1124"/>
      <c r="S23" s="1124"/>
      <c r="T23" s="1124"/>
      <c r="U23" s="1124"/>
      <c r="V23" s="1124">
        <v>84769</v>
      </c>
      <c r="W23" s="1124"/>
      <c r="X23" s="1124"/>
      <c r="Y23" s="1124"/>
      <c r="Z23" s="1124"/>
      <c r="AA23" s="1124">
        <v>5499</v>
      </c>
      <c r="AB23" s="1124"/>
      <c r="AC23" s="1124"/>
      <c r="AD23" s="1124"/>
      <c r="AE23" s="1131"/>
      <c r="AF23" s="1132">
        <v>4963</v>
      </c>
      <c r="AG23" s="1124"/>
      <c r="AH23" s="1124"/>
      <c r="AI23" s="1124"/>
      <c r="AJ23" s="1133"/>
      <c r="AK23" s="1134"/>
      <c r="AL23" s="1135"/>
      <c r="AM23" s="1135"/>
      <c r="AN23" s="1135"/>
      <c r="AO23" s="1135"/>
      <c r="AP23" s="1124">
        <v>68128</v>
      </c>
      <c r="AQ23" s="1124"/>
      <c r="AR23" s="1124"/>
      <c r="AS23" s="1124"/>
      <c r="AT23" s="1124"/>
      <c r="AU23" s="1125"/>
      <c r="AV23" s="1125"/>
      <c r="AW23" s="1125"/>
      <c r="AX23" s="1125"/>
      <c r="AY23" s="1126"/>
      <c r="AZ23" s="1127" t="s">
        <v>400</v>
      </c>
      <c r="BA23" s="1128"/>
      <c r="BB23" s="1128"/>
      <c r="BC23" s="1128"/>
      <c r="BD23" s="1129"/>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3" t="s">
        <v>401</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2" t="s">
        <v>402</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378</v>
      </c>
      <c r="B26" s="1060"/>
      <c r="C26" s="1060"/>
      <c r="D26" s="1060"/>
      <c r="E26" s="1060"/>
      <c r="F26" s="1060"/>
      <c r="G26" s="1060"/>
      <c r="H26" s="1060"/>
      <c r="I26" s="1060"/>
      <c r="J26" s="1060"/>
      <c r="K26" s="1060"/>
      <c r="L26" s="1060"/>
      <c r="M26" s="1060"/>
      <c r="N26" s="1060"/>
      <c r="O26" s="1060"/>
      <c r="P26" s="1061"/>
      <c r="Q26" s="1065" t="s">
        <v>403</v>
      </c>
      <c r="R26" s="1066"/>
      <c r="S26" s="1066"/>
      <c r="T26" s="1066"/>
      <c r="U26" s="1067"/>
      <c r="V26" s="1065" t="s">
        <v>404</v>
      </c>
      <c r="W26" s="1066"/>
      <c r="X26" s="1066"/>
      <c r="Y26" s="1066"/>
      <c r="Z26" s="1067"/>
      <c r="AA26" s="1065" t="s">
        <v>405</v>
      </c>
      <c r="AB26" s="1066"/>
      <c r="AC26" s="1066"/>
      <c r="AD26" s="1066"/>
      <c r="AE26" s="1066"/>
      <c r="AF26" s="1118" t="s">
        <v>406</v>
      </c>
      <c r="AG26" s="1072"/>
      <c r="AH26" s="1072"/>
      <c r="AI26" s="1072"/>
      <c r="AJ26" s="1119"/>
      <c r="AK26" s="1066" t="s">
        <v>407</v>
      </c>
      <c r="AL26" s="1066"/>
      <c r="AM26" s="1066"/>
      <c r="AN26" s="1066"/>
      <c r="AO26" s="1067"/>
      <c r="AP26" s="1065" t="s">
        <v>408</v>
      </c>
      <c r="AQ26" s="1066"/>
      <c r="AR26" s="1066"/>
      <c r="AS26" s="1066"/>
      <c r="AT26" s="1067"/>
      <c r="AU26" s="1065" t="s">
        <v>409</v>
      </c>
      <c r="AV26" s="1066"/>
      <c r="AW26" s="1066"/>
      <c r="AX26" s="1066"/>
      <c r="AY26" s="1067"/>
      <c r="AZ26" s="1065" t="s">
        <v>410</v>
      </c>
      <c r="BA26" s="1066"/>
      <c r="BB26" s="1066"/>
      <c r="BC26" s="1066"/>
      <c r="BD26" s="1067"/>
      <c r="BE26" s="1065" t="s">
        <v>385</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0"/>
      <c r="AG27" s="1075"/>
      <c r="AH27" s="1075"/>
      <c r="AI27" s="1075"/>
      <c r="AJ27" s="1121"/>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0" t="s">
        <v>411</v>
      </c>
      <c r="C28" s="1111"/>
      <c r="D28" s="1111"/>
      <c r="E28" s="1111"/>
      <c r="F28" s="1111"/>
      <c r="G28" s="1111"/>
      <c r="H28" s="1111"/>
      <c r="I28" s="1111"/>
      <c r="J28" s="1111"/>
      <c r="K28" s="1111"/>
      <c r="L28" s="1111"/>
      <c r="M28" s="1111"/>
      <c r="N28" s="1111"/>
      <c r="O28" s="1111"/>
      <c r="P28" s="1112"/>
      <c r="Q28" s="1113">
        <v>23449</v>
      </c>
      <c r="R28" s="1114"/>
      <c r="S28" s="1114"/>
      <c r="T28" s="1114"/>
      <c r="U28" s="1114"/>
      <c r="V28" s="1114">
        <v>23108</v>
      </c>
      <c r="W28" s="1114"/>
      <c r="X28" s="1114"/>
      <c r="Y28" s="1114"/>
      <c r="Z28" s="1114"/>
      <c r="AA28" s="1114">
        <v>340</v>
      </c>
      <c r="AB28" s="1114"/>
      <c r="AC28" s="1114"/>
      <c r="AD28" s="1114"/>
      <c r="AE28" s="1115"/>
      <c r="AF28" s="1116">
        <v>340</v>
      </c>
      <c r="AG28" s="1114"/>
      <c r="AH28" s="1114"/>
      <c r="AI28" s="1114"/>
      <c r="AJ28" s="1117"/>
      <c r="AK28" s="1106">
        <v>1611</v>
      </c>
      <c r="AL28" s="1107"/>
      <c r="AM28" s="1107"/>
      <c r="AN28" s="1107"/>
      <c r="AO28" s="1107"/>
      <c r="AP28" s="1107" t="s">
        <v>531</v>
      </c>
      <c r="AQ28" s="1107"/>
      <c r="AR28" s="1107"/>
      <c r="AS28" s="1107"/>
      <c r="AT28" s="1107"/>
      <c r="AU28" s="1107" t="s">
        <v>531</v>
      </c>
      <c r="AV28" s="1107"/>
      <c r="AW28" s="1107"/>
      <c r="AX28" s="1107"/>
      <c r="AY28" s="1107"/>
      <c r="AZ28" s="1107" t="s">
        <v>531</v>
      </c>
      <c r="BA28" s="1107"/>
      <c r="BB28" s="1107"/>
      <c r="BC28" s="1107"/>
      <c r="BD28" s="1107"/>
      <c r="BE28" s="1108"/>
      <c r="BF28" s="1108"/>
      <c r="BG28" s="1108"/>
      <c r="BH28" s="1108"/>
      <c r="BI28" s="1109"/>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412</v>
      </c>
      <c r="C29" s="1095"/>
      <c r="D29" s="1095"/>
      <c r="E29" s="1095"/>
      <c r="F29" s="1095"/>
      <c r="G29" s="1095"/>
      <c r="H29" s="1095"/>
      <c r="I29" s="1095"/>
      <c r="J29" s="1095"/>
      <c r="K29" s="1095"/>
      <c r="L29" s="1095"/>
      <c r="M29" s="1095"/>
      <c r="N29" s="1095"/>
      <c r="O29" s="1095"/>
      <c r="P29" s="1096"/>
      <c r="Q29" s="1102">
        <v>3271</v>
      </c>
      <c r="R29" s="1103"/>
      <c r="S29" s="1103"/>
      <c r="T29" s="1103"/>
      <c r="U29" s="1103"/>
      <c r="V29" s="1103">
        <v>3251</v>
      </c>
      <c r="W29" s="1103"/>
      <c r="X29" s="1103"/>
      <c r="Y29" s="1103"/>
      <c r="Z29" s="1103"/>
      <c r="AA29" s="1103">
        <v>20</v>
      </c>
      <c r="AB29" s="1103"/>
      <c r="AC29" s="1103"/>
      <c r="AD29" s="1103"/>
      <c r="AE29" s="1104"/>
      <c r="AF29" s="1099">
        <v>20</v>
      </c>
      <c r="AG29" s="1100"/>
      <c r="AH29" s="1100"/>
      <c r="AI29" s="1100"/>
      <c r="AJ29" s="1101"/>
      <c r="AK29" s="1044">
        <v>613</v>
      </c>
      <c r="AL29" s="1035"/>
      <c r="AM29" s="1035"/>
      <c r="AN29" s="1035"/>
      <c r="AO29" s="1035"/>
      <c r="AP29" s="1035" t="s">
        <v>531</v>
      </c>
      <c r="AQ29" s="1035"/>
      <c r="AR29" s="1035"/>
      <c r="AS29" s="1035"/>
      <c r="AT29" s="1035"/>
      <c r="AU29" s="1035" t="s">
        <v>531</v>
      </c>
      <c r="AV29" s="1035"/>
      <c r="AW29" s="1035"/>
      <c r="AX29" s="1035"/>
      <c r="AY29" s="1035"/>
      <c r="AZ29" s="1035" t="s">
        <v>531</v>
      </c>
      <c r="BA29" s="1035"/>
      <c r="BB29" s="1035"/>
      <c r="BC29" s="1035"/>
      <c r="BD29" s="103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413</v>
      </c>
      <c r="C30" s="1095"/>
      <c r="D30" s="1095"/>
      <c r="E30" s="1095"/>
      <c r="F30" s="1095"/>
      <c r="G30" s="1095"/>
      <c r="H30" s="1095"/>
      <c r="I30" s="1095"/>
      <c r="J30" s="1095"/>
      <c r="K30" s="1095"/>
      <c r="L30" s="1095"/>
      <c r="M30" s="1095"/>
      <c r="N30" s="1095"/>
      <c r="O30" s="1095"/>
      <c r="P30" s="1096"/>
      <c r="Q30" s="1102">
        <v>19935</v>
      </c>
      <c r="R30" s="1103"/>
      <c r="S30" s="1103"/>
      <c r="T30" s="1103"/>
      <c r="U30" s="1103"/>
      <c r="V30" s="1103">
        <v>19050</v>
      </c>
      <c r="W30" s="1103"/>
      <c r="X30" s="1103"/>
      <c r="Y30" s="1103"/>
      <c r="Z30" s="1103"/>
      <c r="AA30" s="1103">
        <v>885</v>
      </c>
      <c r="AB30" s="1103"/>
      <c r="AC30" s="1103"/>
      <c r="AD30" s="1103"/>
      <c r="AE30" s="1104"/>
      <c r="AF30" s="1099">
        <v>885</v>
      </c>
      <c r="AG30" s="1100"/>
      <c r="AH30" s="1100"/>
      <c r="AI30" s="1100"/>
      <c r="AJ30" s="1101"/>
      <c r="AK30" s="1044">
        <v>3510</v>
      </c>
      <c r="AL30" s="1035"/>
      <c r="AM30" s="1035"/>
      <c r="AN30" s="1035"/>
      <c r="AO30" s="1035"/>
      <c r="AP30" s="1035" t="s">
        <v>531</v>
      </c>
      <c r="AQ30" s="1035"/>
      <c r="AR30" s="1035"/>
      <c r="AS30" s="1035"/>
      <c r="AT30" s="1035"/>
      <c r="AU30" s="1035" t="s">
        <v>531</v>
      </c>
      <c r="AV30" s="1035"/>
      <c r="AW30" s="1035"/>
      <c r="AX30" s="1035"/>
      <c r="AY30" s="1035"/>
      <c r="AZ30" s="1035" t="s">
        <v>531</v>
      </c>
      <c r="BA30" s="1035"/>
      <c r="BB30" s="1035"/>
      <c r="BC30" s="1035"/>
      <c r="BD30" s="103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414</v>
      </c>
      <c r="C31" s="1095"/>
      <c r="D31" s="1095"/>
      <c r="E31" s="1095"/>
      <c r="F31" s="1095"/>
      <c r="G31" s="1095"/>
      <c r="H31" s="1095"/>
      <c r="I31" s="1095"/>
      <c r="J31" s="1095"/>
      <c r="K31" s="1095"/>
      <c r="L31" s="1095"/>
      <c r="M31" s="1095"/>
      <c r="N31" s="1095"/>
      <c r="O31" s="1095"/>
      <c r="P31" s="1096"/>
      <c r="Q31" s="1102">
        <v>4205</v>
      </c>
      <c r="R31" s="1103"/>
      <c r="S31" s="1103"/>
      <c r="T31" s="1103"/>
      <c r="U31" s="1103"/>
      <c r="V31" s="1103">
        <v>3974</v>
      </c>
      <c r="W31" s="1103"/>
      <c r="X31" s="1103"/>
      <c r="Y31" s="1103"/>
      <c r="Z31" s="1103"/>
      <c r="AA31" s="1103">
        <v>232</v>
      </c>
      <c r="AB31" s="1103"/>
      <c r="AC31" s="1103"/>
      <c r="AD31" s="1103"/>
      <c r="AE31" s="1104"/>
      <c r="AF31" s="1099">
        <v>3668</v>
      </c>
      <c r="AG31" s="1100"/>
      <c r="AH31" s="1100"/>
      <c r="AI31" s="1100"/>
      <c r="AJ31" s="1101"/>
      <c r="AK31" s="1044">
        <v>25</v>
      </c>
      <c r="AL31" s="1035"/>
      <c r="AM31" s="1035"/>
      <c r="AN31" s="1035"/>
      <c r="AO31" s="1035"/>
      <c r="AP31" s="1035">
        <v>5915</v>
      </c>
      <c r="AQ31" s="1035"/>
      <c r="AR31" s="1035"/>
      <c r="AS31" s="1035"/>
      <c r="AT31" s="1035"/>
      <c r="AU31" s="1035">
        <v>30</v>
      </c>
      <c r="AV31" s="1035"/>
      <c r="AW31" s="1035"/>
      <c r="AX31" s="1035"/>
      <c r="AY31" s="1035"/>
      <c r="AZ31" s="1105" t="s">
        <v>531</v>
      </c>
      <c r="BA31" s="1105"/>
      <c r="BB31" s="1105"/>
      <c r="BC31" s="1105"/>
      <c r="BD31" s="1105"/>
      <c r="BE31" s="1036" t="s">
        <v>415</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416</v>
      </c>
      <c r="C32" s="1095"/>
      <c r="D32" s="1095"/>
      <c r="E32" s="1095"/>
      <c r="F32" s="1095"/>
      <c r="G32" s="1095"/>
      <c r="H32" s="1095"/>
      <c r="I32" s="1095"/>
      <c r="J32" s="1095"/>
      <c r="K32" s="1095"/>
      <c r="L32" s="1095"/>
      <c r="M32" s="1095"/>
      <c r="N32" s="1095"/>
      <c r="O32" s="1095"/>
      <c r="P32" s="1096"/>
      <c r="Q32" s="1102">
        <v>12954</v>
      </c>
      <c r="R32" s="1103"/>
      <c r="S32" s="1103"/>
      <c r="T32" s="1103"/>
      <c r="U32" s="1103"/>
      <c r="V32" s="1103">
        <v>11905</v>
      </c>
      <c r="W32" s="1103"/>
      <c r="X32" s="1103"/>
      <c r="Y32" s="1103"/>
      <c r="Z32" s="1103"/>
      <c r="AA32" s="1103">
        <v>1048</v>
      </c>
      <c r="AB32" s="1103"/>
      <c r="AC32" s="1103"/>
      <c r="AD32" s="1103"/>
      <c r="AE32" s="1104"/>
      <c r="AF32" s="1099">
        <v>1555</v>
      </c>
      <c r="AG32" s="1100"/>
      <c r="AH32" s="1100"/>
      <c r="AI32" s="1100"/>
      <c r="AJ32" s="1101"/>
      <c r="AK32" s="1044">
        <v>949</v>
      </c>
      <c r="AL32" s="1035"/>
      <c r="AM32" s="1035"/>
      <c r="AN32" s="1035"/>
      <c r="AO32" s="1035"/>
      <c r="AP32" s="1035">
        <v>9436</v>
      </c>
      <c r="AQ32" s="1035"/>
      <c r="AR32" s="1035"/>
      <c r="AS32" s="1035"/>
      <c r="AT32" s="1035"/>
      <c r="AU32" s="1035">
        <v>5076</v>
      </c>
      <c r="AV32" s="1035"/>
      <c r="AW32" s="1035"/>
      <c r="AX32" s="1035"/>
      <c r="AY32" s="1035"/>
      <c r="AZ32" s="1105" t="s">
        <v>531</v>
      </c>
      <c r="BA32" s="1105"/>
      <c r="BB32" s="1105"/>
      <c r="BC32" s="1105"/>
      <c r="BD32" s="1105"/>
      <c r="BE32" s="1036" t="s">
        <v>417</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418</v>
      </c>
      <c r="C33" s="1095"/>
      <c r="D33" s="1095"/>
      <c r="E33" s="1095"/>
      <c r="F33" s="1095"/>
      <c r="G33" s="1095"/>
      <c r="H33" s="1095"/>
      <c r="I33" s="1095"/>
      <c r="J33" s="1095"/>
      <c r="K33" s="1095"/>
      <c r="L33" s="1095"/>
      <c r="M33" s="1095"/>
      <c r="N33" s="1095"/>
      <c r="O33" s="1095"/>
      <c r="P33" s="1096"/>
      <c r="Q33" s="1102">
        <v>4655</v>
      </c>
      <c r="R33" s="1103"/>
      <c r="S33" s="1103"/>
      <c r="T33" s="1103"/>
      <c r="U33" s="1103"/>
      <c r="V33" s="1103">
        <v>4060</v>
      </c>
      <c r="W33" s="1103"/>
      <c r="X33" s="1103"/>
      <c r="Y33" s="1103"/>
      <c r="Z33" s="1103"/>
      <c r="AA33" s="1103">
        <v>595</v>
      </c>
      <c r="AB33" s="1103"/>
      <c r="AC33" s="1103"/>
      <c r="AD33" s="1103"/>
      <c r="AE33" s="1104"/>
      <c r="AF33" s="1099">
        <v>1076</v>
      </c>
      <c r="AG33" s="1100"/>
      <c r="AH33" s="1100"/>
      <c r="AI33" s="1100"/>
      <c r="AJ33" s="1101"/>
      <c r="AK33" s="1044">
        <v>1367</v>
      </c>
      <c r="AL33" s="1035"/>
      <c r="AM33" s="1035"/>
      <c r="AN33" s="1035"/>
      <c r="AO33" s="1035"/>
      <c r="AP33" s="1035">
        <v>33685</v>
      </c>
      <c r="AQ33" s="1035"/>
      <c r="AR33" s="1035"/>
      <c r="AS33" s="1035"/>
      <c r="AT33" s="1035"/>
      <c r="AU33" s="1035">
        <v>13238</v>
      </c>
      <c r="AV33" s="1035"/>
      <c r="AW33" s="1035"/>
      <c r="AX33" s="1035"/>
      <c r="AY33" s="1035"/>
      <c r="AZ33" s="1105" t="s">
        <v>531</v>
      </c>
      <c r="BA33" s="1105"/>
      <c r="BB33" s="1105"/>
      <c r="BC33" s="1105"/>
      <c r="BD33" s="1105"/>
      <c r="BE33" s="1036" t="s">
        <v>417</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t="s">
        <v>419</v>
      </c>
      <c r="C34" s="1095"/>
      <c r="D34" s="1095"/>
      <c r="E34" s="1095"/>
      <c r="F34" s="1095"/>
      <c r="G34" s="1095"/>
      <c r="H34" s="1095"/>
      <c r="I34" s="1095"/>
      <c r="J34" s="1095"/>
      <c r="K34" s="1095"/>
      <c r="L34" s="1095"/>
      <c r="M34" s="1095"/>
      <c r="N34" s="1095"/>
      <c r="O34" s="1095"/>
      <c r="P34" s="1096"/>
      <c r="Q34" s="1102">
        <v>213</v>
      </c>
      <c r="R34" s="1103"/>
      <c r="S34" s="1103"/>
      <c r="T34" s="1103"/>
      <c r="U34" s="1103"/>
      <c r="V34" s="1103">
        <v>180</v>
      </c>
      <c r="W34" s="1103"/>
      <c r="X34" s="1103"/>
      <c r="Y34" s="1103"/>
      <c r="Z34" s="1103"/>
      <c r="AA34" s="1103">
        <v>33</v>
      </c>
      <c r="AB34" s="1103"/>
      <c r="AC34" s="1103"/>
      <c r="AD34" s="1103"/>
      <c r="AE34" s="1104"/>
      <c r="AF34" s="1099" t="s">
        <v>141</v>
      </c>
      <c r="AG34" s="1100"/>
      <c r="AH34" s="1100"/>
      <c r="AI34" s="1100"/>
      <c r="AJ34" s="1101"/>
      <c r="AK34" s="1044">
        <v>307</v>
      </c>
      <c r="AL34" s="1035"/>
      <c r="AM34" s="1035"/>
      <c r="AN34" s="1035"/>
      <c r="AO34" s="1035"/>
      <c r="AP34" s="1035" t="s">
        <v>531</v>
      </c>
      <c r="AQ34" s="1035"/>
      <c r="AR34" s="1035"/>
      <c r="AS34" s="1035"/>
      <c r="AT34" s="1035"/>
      <c r="AU34" s="1035">
        <v>160</v>
      </c>
      <c r="AV34" s="1035"/>
      <c r="AW34" s="1035"/>
      <c r="AX34" s="1035"/>
      <c r="AY34" s="1035"/>
      <c r="AZ34" s="1105" t="s">
        <v>531</v>
      </c>
      <c r="BA34" s="1105"/>
      <c r="BB34" s="1105"/>
      <c r="BC34" s="1105"/>
      <c r="BD34" s="1105"/>
      <c r="BE34" s="1036" t="s">
        <v>420</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421</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398</v>
      </c>
      <c r="B63" s="1001" t="s">
        <v>422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7544</v>
      </c>
      <c r="AG63" s="1023"/>
      <c r="AH63" s="1023"/>
      <c r="AI63" s="1023"/>
      <c r="AJ63" s="1086"/>
      <c r="AK63" s="1087"/>
      <c r="AL63" s="1027"/>
      <c r="AM63" s="1027"/>
      <c r="AN63" s="1027"/>
      <c r="AO63" s="1027"/>
      <c r="AP63" s="1023">
        <v>49036</v>
      </c>
      <c r="AQ63" s="1023"/>
      <c r="AR63" s="1023"/>
      <c r="AS63" s="1023"/>
      <c r="AT63" s="1023"/>
      <c r="AU63" s="1023">
        <v>18504</v>
      </c>
      <c r="AV63" s="1023"/>
      <c r="AW63" s="1023"/>
      <c r="AX63" s="1023"/>
      <c r="AY63" s="1023"/>
      <c r="AZ63" s="1081"/>
      <c r="BA63" s="1081"/>
      <c r="BB63" s="1081"/>
      <c r="BC63" s="1081"/>
      <c r="BD63" s="1081"/>
      <c r="BE63" s="1024"/>
      <c r="BF63" s="1024"/>
      <c r="BG63" s="1024"/>
      <c r="BH63" s="1024"/>
      <c r="BI63" s="1025"/>
      <c r="BJ63" s="1082" t="s">
        <v>423</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425</v>
      </c>
      <c r="B66" s="1060"/>
      <c r="C66" s="1060"/>
      <c r="D66" s="1060"/>
      <c r="E66" s="1060"/>
      <c r="F66" s="1060"/>
      <c r="G66" s="1060"/>
      <c r="H66" s="1060"/>
      <c r="I66" s="1060"/>
      <c r="J66" s="1060"/>
      <c r="K66" s="1060"/>
      <c r="L66" s="1060"/>
      <c r="M66" s="1060"/>
      <c r="N66" s="1060"/>
      <c r="O66" s="1060"/>
      <c r="P66" s="1061"/>
      <c r="Q66" s="1065" t="s">
        <v>403</v>
      </c>
      <c r="R66" s="1066"/>
      <c r="S66" s="1066"/>
      <c r="T66" s="1066"/>
      <c r="U66" s="1067"/>
      <c r="V66" s="1065" t="s">
        <v>426</v>
      </c>
      <c r="W66" s="1066"/>
      <c r="X66" s="1066"/>
      <c r="Y66" s="1066"/>
      <c r="Z66" s="1067"/>
      <c r="AA66" s="1065" t="s">
        <v>405</v>
      </c>
      <c r="AB66" s="1066"/>
      <c r="AC66" s="1066"/>
      <c r="AD66" s="1066"/>
      <c r="AE66" s="1067"/>
      <c r="AF66" s="1071" t="s">
        <v>406</v>
      </c>
      <c r="AG66" s="1072"/>
      <c r="AH66" s="1072"/>
      <c r="AI66" s="1072"/>
      <c r="AJ66" s="1073"/>
      <c r="AK66" s="1065" t="s">
        <v>427</v>
      </c>
      <c r="AL66" s="1060"/>
      <c r="AM66" s="1060"/>
      <c r="AN66" s="1060"/>
      <c r="AO66" s="1061"/>
      <c r="AP66" s="1065" t="s">
        <v>408</v>
      </c>
      <c r="AQ66" s="1066"/>
      <c r="AR66" s="1066"/>
      <c r="AS66" s="1066"/>
      <c r="AT66" s="1067"/>
      <c r="AU66" s="1065" t="s">
        <v>428</v>
      </c>
      <c r="AV66" s="1066"/>
      <c r="AW66" s="1066"/>
      <c r="AX66" s="1066"/>
      <c r="AY66" s="1067"/>
      <c r="AZ66" s="1065" t="s">
        <v>385</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594</v>
      </c>
      <c r="C68" s="1050"/>
      <c r="D68" s="1050"/>
      <c r="E68" s="1050"/>
      <c r="F68" s="1050"/>
      <c r="G68" s="1050"/>
      <c r="H68" s="1050"/>
      <c r="I68" s="1050"/>
      <c r="J68" s="1050"/>
      <c r="K68" s="1050"/>
      <c r="L68" s="1050"/>
      <c r="M68" s="1050"/>
      <c r="N68" s="1050"/>
      <c r="O68" s="1050"/>
      <c r="P68" s="1051"/>
      <c r="Q68" s="1052">
        <v>445</v>
      </c>
      <c r="R68" s="1046"/>
      <c r="S68" s="1046"/>
      <c r="T68" s="1046"/>
      <c r="U68" s="1046"/>
      <c r="V68" s="1046">
        <v>403</v>
      </c>
      <c r="W68" s="1046"/>
      <c r="X68" s="1046"/>
      <c r="Y68" s="1046"/>
      <c r="Z68" s="1046"/>
      <c r="AA68" s="1046">
        <v>42</v>
      </c>
      <c r="AB68" s="1046"/>
      <c r="AC68" s="1046"/>
      <c r="AD68" s="1046"/>
      <c r="AE68" s="1046"/>
      <c r="AF68" s="1046">
        <v>42</v>
      </c>
      <c r="AG68" s="1046"/>
      <c r="AH68" s="1046"/>
      <c r="AI68" s="1046"/>
      <c r="AJ68" s="1046"/>
      <c r="AK68" s="1046">
        <v>77</v>
      </c>
      <c r="AL68" s="1046"/>
      <c r="AM68" s="1046"/>
      <c r="AN68" s="1046"/>
      <c r="AO68" s="1046"/>
      <c r="AP68" s="1046" t="s">
        <v>531</v>
      </c>
      <c r="AQ68" s="1046"/>
      <c r="AR68" s="1046"/>
      <c r="AS68" s="1046"/>
      <c r="AT68" s="1046"/>
      <c r="AU68" s="1046" t="s">
        <v>531</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595</v>
      </c>
      <c r="C69" s="1039"/>
      <c r="D69" s="1039"/>
      <c r="E69" s="1039"/>
      <c r="F69" s="1039"/>
      <c r="G69" s="1039"/>
      <c r="H69" s="1039"/>
      <c r="I69" s="1039"/>
      <c r="J69" s="1039"/>
      <c r="K69" s="1039"/>
      <c r="L69" s="1039"/>
      <c r="M69" s="1039"/>
      <c r="N69" s="1039"/>
      <c r="O69" s="1039"/>
      <c r="P69" s="1040"/>
      <c r="Q69" s="1041">
        <v>14</v>
      </c>
      <c r="R69" s="1035"/>
      <c r="S69" s="1035"/>
      <c r="T69" s="1035"/>
      <c r="U69" s="1035"/>
      <c r="V69" s="1035">
        <v>5</v>
      </c>
      <c r="W69" s="1035"/>
      <c r="X69" s="1035"/>
      <c r="Y69" s="1035"/>
      <c r="Z69" s="1035"/>
      <c r="AA69" s="1035">
        <v>8</v>
      </c>
      <c r="AB69" s="1035"/>
      <c r="AC69" s="1035"/>
      <c r="AD69" s="1035"/>
      <c r="AE69" s="1035"/>
      <c r="AF69" s="1035">
        <v>8</v>
      </c>
      <c r="AG69" s="1035"/>
      <c r="AH69" s="1035"/>
      <c r="AI69" s="1035"/>
      <c r="AJ69" s="1035"/>
      <c r="AK69" s="1035" t="s">
        <v>531</v>
      </c>
      <c r="AL69" s="1035"/>
      <c r="AM69" s="1035"/>
      <c r="AN69" s="1035"/>
      <c r="AO69" s="1035"/>
      <c r="AP69" s="1035" t="s">
        <v>531</v>
      </c>
      <c r="AQ69" s="1035"/>
      <c r="AR69" s="1035"/>
      <c r="AS69" s="1035"/>
      <c r="AT69" s="1035"/>
      <c r="AU69" s="1035" t="s">
        <v>531</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596</v>
      </c>
      <c r="C70" s="1039"/>
      <c r="D70" s="1039"/>
      <c r="E70" s="1039"/>
      <c r="F70" s="1039"/>
      <c r="G70" s="1039"/>
      <c r="H70" s="1039"/>
      <c r="I70" s="1039"/>
      <c r="J70" s="1039"/>
      <c r="K70" s="1039"/>
      <c r="L70" s="1039"/>
      <c r="M70" s="1039"/>
      <c r="N70" s="1039"/>
      <c r="O70" s="1039"/>
      <c r="P70" s="1040"/>
      <c r="Q70" s="1041">
        <v>7</v>
      </c>
      <c r="R70" s="1035"/>
      <c r="S70" s="1035"/>
      <c r="T70" s="1035"/>
      <c r="U70" s="1035"/>
      <c r="V70" s="1035">
        <v>4</v>
      </c>
      <c r="W70" s="1035"/>
      <c r="X70" s="1035"/>
      <c r="Y70" s="1035"/>
      <c r="Z70" s="1035"/>
      <c r="AA70" s="1035">
        <v>4</v>
      </c>
      <c r="AB70" s="1035"/>
      <c r="AC70" s="1035"/>
      <c r="AD70" s="1035"/>
      <c r="AE70" s="1035"/>
      <c r="AF70" s="1035">
        <v>4</v>
      </c>
      <c r="AG70" s="1035"/>
      <c r="AH70" s="1035"/>
      <c r="AI70" s="1035"/>
      <c r="AJ70" s="1035"/>
      <c r="AK70" s="1035" t="s">
        <v>531</v>
      </c>
      <c r="AL70" s="1035"/>
      <c r="AM70" s="1035"/>
      <c r="AN70" s="1035"/>
      <c r="AO70" s="1035"/>
      <c r="AP70" s="1035" t="s">
        <v>531</v>
      </c>
      <c r="AQ70" s="1035"/>
      <c r="AR70" s="1035"/>
      <c r="AS70" s="1035"/>
      <c r="AT70" s="1035"/>
      <c r="AU70" s="1035" t="s">
        <v>531</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597</v>
      </c>
      <c r="C71" s="1039"/>
      <c r="D71" s="1039"/>
      <c r="E71" s="1039"/>
      <c r="F71" s="1039"/>
      <c r="G71" s="1039"/>
      <c r="H71" s="1039"/>
      <c r="I71" s="1039"/>
      <c r="J71" s="1039"/>
      <c r="K71" s="1039"/>
      <c r="L71" s="1039"/>
      <c r="M71" s="1039"/>
      <c r="N71" s="1039"/>
      <c r="O71" s="1039"/>
      <c r="P71" s="1040"/>
      <c r="Q71" s="1041">
        <v>1730.499</v>
      </c>
      <c r="R71" s="1035"/>
      <c r="S71" s="1035"/>
      <c r="T71" s="1035"/>
      <c r="U71" s="1035"/>
      <c r="V71" s="1035">
        <v>1694</v>
      </c>
      <c r="W71" s="1035"/>
      <c r="X71" s="1035"/>
      <c r="Y71" s="1035"/>
      <c r="Z71" s="1035"/>
      <c r="AA71" s="1035">
        <v>36.499000000000002</v>
      </c>
      <c r="AB71" s="1035"/>
      <c r="AC71" s="1035"/>
      <c r="AD71" s="1035"/>
      <c r="AE71" s="1035"/>
      <c r="AF71" s="1035">
        <v>36.499000000000002</v>
      </c>
      <c r="AG71" s="1035"/>
      <c r="AH71" s="1035"/>
      <c r="AI71" s="1035"/>
      <c r="AJ71" s="1035"/>
      <c r="AK71" s="1035" t="s">
        <v>531</v>
      </c>
      <c r="AL71" s="1035"/>
      <c r="AM71" s="1035"/>
      <c r="AN71" s="1035"/>
      <c r="AO71" s="1035"/>
      <c r="AP71" s="1035" t="s">
        <v>531</v>
      </c>
      <c r="AQ71" s="1035"/>
      <c r="AR71" s="1035"/>
      <c r="AS71" s="1035"/>
      <c r="AT71" s="1035"/>
      <c r="AU71" s="1035" t="s">
        <v>531</v>
      </c>
      <c r="AV71" s="1035"/>
      <c r="AW71" s="1035"/>
      <c r="AX71" s="1035"/>
      <c r="AY71" s="1035"/>
      <c r="AZ71" s="1036" t="s">
        <v>603</v>
      </c>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598</v>
      </c>
      <c r="C72" s="1039"/>
      <c r="D72" s="1039"/>
      <c r="E72" s="1039"/>
      <c r="F72" s="1039"/>
      <c r="G72" s="1039"/>
      <c r="H72" s="1039"/>
      <c r="I72" s="1039"/>
      <c r="J72" s="1039"/>
      <c r="K72" s="1039"/>
      <c r="L72" s="1039"/>
      <c r="M72" s="1039"/>
      <c r="N72" s="1039"/>
      <c r="O72" s="1039"/>
      <c r="P72" s="1040"/>
      <c r="Q72" s="1041">
        <v>824275.2</v>
      </c>
      <c r="R72" s="1035"/>
      <c r="S72" s="1035"/>
      <c r="T72" s="1035"/>
      <c r="U72" s="1035"/>
      <c r="V72" s="1035">
        <v>793575.92700000003</v>
      </c>
      <c r="W72" s="1035"/>
      <c r="X72" s="1035"/>
      <c r="Y72" s="1035"/>
      <c r="Z72" s="1035"/>
      <c r="AA72" s="1035">
        <v>30699.273000000001</v>
      </c>
      <c r="AB72" s="1035"/>
      <c r="AC72" s="1035"/>
      <c r="AD72" s="1035"/>
      <c r="AE72" s="1035"/>
      <c r="AF72" s="1035">
        <v>30699.273000000001</v>
      </c>
      <c r="AG72" s="1035"/>
      <c r="AH72" s="1035"/>
      <c r="AI72" s="1035"/>
      <c r="AJ72" s="1035"/>
      <c r="AK72" s="1035">
        <v>9728.4500000000007</v>
      </c>
      <c r="AL72" s="1035"/>
      <c r="AM72" s="1035"/>
      <c r="AN72" s="1035"/>
      <c r="AO72" s="1035"/>
      <c r="AP72" s="1035" t="s">
        <v>531</v>
      </c>
      <c r="AQ72" s="1035"/>
      <c r="AR72" s="1035"/>
      <c r="AS72" s="1035"/>
      <c r="AT72" s="1035"/>
      <c r="AU72" s="1035" t="s">
        <v>531</v>
      </c>
      <c r="AV72" s="1035"/>
      <c r="AW72" s="1035"/>
      <c r="AX72" s="1035"/>
      <c r="AY72" s="1035"/>
      <c r="AZ72" s="1036" t="s">
        <v>604</v>
      </c>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599</v>
      </c>
      <c r="C73" s="1039"/>
      <c r="D73" s="1039"/>
      <c r="E73" s="1039"/>
      <c r="F73" s="1039"/>
      <c r="G73" s="1039"/>
      <c r="H73" s="1039"/>
      <c r="I73" s="1039"/>
      <c r="J73" s="1039"/>
      <c r="K73" s="1039"/>
      <c r="L73" s="1039"/>
      <c r="M73" s="1039"/>
      <c r="N73" s="1039"/>
      <c r="O73" s="1039"/>
      <c r="P73" s="1040"/>
      <c r="Q73" s="1041">
        <v>23193.573</v>
      </c>
      <c r="R73" s="1035"/>
      <c r="S73" s="1035"/>
      <c r="T73" s="1035"/>
      <c r="U73" s="1035"/>
      <c r="V73" s="1035">
        <v>22713.573</v>
      </c>
      <c r="W73" s="1035"/>
      <c r="X73" s="1035"/>
      <c r="Y73" s="1035"/>
      <c r="Z73" s="1035"/>
      <c r="AA73" s="1035">
        <v>479.88499999999999</v>
      </c>
      <c r="AB73" s="1035"/>
      <c r="AC73" s="1035"/>
      <c r="AD73" s="1035"/>
      <c r="AE73" s="1035"/>
      <c r="AF73" s="1035">
        <v>479.88499999999999</v>
      </c>
      <c r="AG73" s="1035"/>
      <c r="AH73" s="1035"/>
      <c r="AI73" s="1035"/>
      <c r="AJ73" s="1035"/>
      <c r="AK73" s="1035">
        <v>23.1</v>
      </c>
      <c r="AL73" s="1035"/>
      <c r="AM73" s="1035"/>
      <c r="AN73" s="1035"/>
      <c r="AO73" s="1035"/>
      <c r="AP73" s="1035" t="s">
        <v>531</v>
      </c>
      <c r="AQ73" s="1035"/>
      <c r="AR73" s="1035"/>
      <c r="AS73" s="1035"/>
      <c r="AT73" s="1035"/>
      <c r="AU73" s="1035" t="s">
        <v>531</v>
      </c>
      <c r="AV73" s="1035"/>
      <c r="AW73" s="1035"/>
      <c r="AX73" s="1035"/>
      <c r="AY73" s="1035"/>
      <c r="AZ73" s="1036" t="s">
        <v>603</v>
      </c>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600</v>
      </c>
      <c r="C74" s="1039"/>
      <c r="D74" s="1039"/>
      <c r="E74" s="1039"/>
      <c r="F74" s="1039"/>
      <c r="G74" s="1039"/>
      <c r="H74" s="1039"/>
      <c r="I74" s="1039"/>
      <c r="J74" s="1039"/>
      <c r="K74" s="1039"/>
      <c r="L74" s="1039"/>
      <c r="M74" s="1039"/>
      <c r="N74" s="1039"/>
      <c r="O74" s="1039"/>
      <c r="P74" s="1040"/>
      <c r="Q74" s="1041">
        <v>237.52600000000001</v>
      </c>
      <c r="R74" s="1035"/>
      <c r="S74" s="1035"/>
      <c r="T74" s="1035"/>
      <c r="U74" s="1035"/>
      <c r="V74" s="1035">
        <v>112.065</v>
      </c>
      <c r="W74" s="1035"/>
      <c r="X74" s="1035"/>
      <c r="Y74" s="1035"/>
      <c r="Z74" s="1035"/>
      <c r="AA74" s="1035">
        <v>125.461</v>
      </c>
      <c r="AB74" s="1035"/>
      <c r="AC74" s="1035"/>
      <c r="AD74" s="1035"/>
      <c r="AE74" s="1035"/>
      <c r="AF74" s="1035">
        <v>125.461</v>
      </c>
      <c r="AG74" s="1035"/>
      <c r="AH74" s="1035"/>
      <c r="AI74" s="1035"/>
      <c r="AJ74" s="1035"/>
      <c r="AK74" s="1035" t="s">
        <v>531</v>
      </c>
      <c r="AL74" s="1035"/>
      <c r="AM74" s="1035"/>
      <c r="AN74" s="1035"/>
      <c r="AO74" s="1035"/>
      <c r="AP74" s="1035" t="s">
        <v>531</v>
      </c>
      <c r="AQ74" s="1035"/>
      <c r="AR74" s="1035"/>
      <c r="AS74" s="1035"/>
      <c r="AT74" s="1035"/>
      <c r="AU74" s="1035" t="s">
        <v>531</v>
      </c>
      <c r="AV74" s="1035"/>
      <c r="AW74" s="1035"/>
      <c r="AX74" s="1035"/>
      <c r="AY74" s="1035"/>
      <c r="AZ74" s="1036" t="s">
        <v>605</v>
      </c>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601</v>
      </c>
      <c r="C75" s="1039"/>
      <c r="D75" s="1039"/>
      <c r="E75" s="1039"/>
      <c r="F75" s="1039"/>
      <c r="G75" s="1039"/>
      <c r="H75" s="1039"/>
      <c r="I75" s="1039"/>
      <c r="J75" s="1039"/>
      <c r="K75" s="1039"/>
      <c r="L75" s="1039"/>
      <c r="M75" s="1039"/>
      <c r="N75" s="1039"/>
      <c r="O75" s="1039"/>
      <c r="P75" s="1040"/>
      <c r="Q75" s="1042">
        <v>331.577</v>
      </c>
      <c r="R75" s="1043"/>
      <c r="S75" s="1043"/>
      <c r="T75" s="1043"/>
      <c r="U75" s="1044"/>
      <c r="V75" s="1045">
        <v>323.726</v>
      </c>
      <c r="W75" s="1043"/>
      <c r="X75" s="1043"/>
      <c r="Y75" s="1043"/>
      <c r="Z75" s="1044"/>
      <c r="AA75" s="1045">
        <v>7.851</v>
      </c>
      <c r="AB75" s="1043"/>
      <c r="AC75" s="1043"/>
      <c r="AD75" s="1043"/>
      <c r="AE75" s="1044"/>
      <c r="AF75" s="1045">
        <v>7.851</v>
      </c>
      <c r="AG75" s="1043"/>
      <c r="AH75" s="1043"/>
      <c r="AI75" s="1043"/>
      <c r="AJ75" s="1044"/>
      <c r="AK75" s="1045">
        <v>5.2060000000000004</v>
      </c>
      <c r="AL75" s="1043"/>
      <c r="AM75" s="1043"/>
      <c r="AN75" s="1043"/>
      <c r="AO75" s="1044"/>
      <c r="AP75" s="1045" t="s">
        <v>531</v>
      </c>
      <c r="AQ75" s="1043"/>
      <c r="AR75" s="1043"/>
      <c r="AS75" s="1043"/>
      <c r="AT75" s="1044"/>
      <c r="AU75" s="1045" t="s">
        <v>531</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602</v>
      </c>
      <c r="C76" s="1039"/>
      <c r="D76" s="1039"/>
      <c r="E76" s="1039"/>
      <c r="F76" s="1039"/>
      <c r="G76" s="1039"/>
      <c r="H76" s="1039"/>
      <c r="I76" s="1039"/>
      <c r="J76" s="1039"/>
      <c r="K76" s="1039"/>
      <c r="L76" s="1039"/>
      <c r="M76" s="1039"/>
      <c r="N76" s="1039"/>
      <c r="O76" s="1039"/>
      <c r="P76" s="1040"/>
      <c r="Q76" s="1042">
        <v>43334.661999999997</v>
      </c>
      <c r="R76" s="1043"/>
      <c r="S76" s="1043"/>
      <c r="T76" s="1043"/>
      <c r="U76" s="1044"/>
      <c r="V76" s="1045">
        <v>41922.055</v>
      </c>
      <c r="W76" s="1043"/>
      <c r="X76" s="1043"/>
      <c r="Y76" s="1043"/>
      <c r="Z76" s="1044"/>
      <c r="AA76" s="1045">
        <v>1412.606</v>
      </c>
      <c r="AB76" s="1043"/>
      <c r="AC76" s="1043"/>
      <c r="AD76" s="1043"/>
      <c r="AE76" s="1044"/>
      <c r="AF76" s="1045">
        <v>6407.9359999999997</v>
      </c>
      <c r="AG76" s="1043"/>
      <c r="AH76" s="1043"/>
      <c r="AI76" s="1043"/>
      <c r="AJ76" s="1044"/>
      <c r="AK76" s="1045" t="s">
        <v>531</v>
      </c>
      <c r="AL76" s="1043"/>
      <c r="AM76" s="1043"/>
      <c r="AN76" s="1043"/>
      <c r="AO76" s="1044"/>
      <c r="AP76" s="1045" t="s">
        <v>531</v>
      </c>
      <c r="AQ76" s="1043"/>
      <c r="AR76" s="1043"/>
      <c r="AS76" s="1043"/>
      <c r="AT76" s="1044"/>
      <c r="AU76" s="1045" t="s">
        <v>531</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398</v>
      </c>
      <c r="B88" s="1001" t="s">
        <v>429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37811</v>
      </c>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1001" t="s">
        <v>430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438</v>
      </c>
      <c r="AB109" s="960"/>
      <c r="AC109" s="960"/>
      <c r="AD109" s="960"/>
      <c r="AE109" s="961"/>
      <c r="AF109" s="962" t="s">
        <v>439</v>
      </c>
      <c r="AG109" s="960"/>
      <c r="AH109" s="960"/>
      <c r="AI109" s="960"/>
      <c r="AJ109" s="961"/>
      <c r="AK109" s="962" t="s">
        <v>311</v>
      </c>
      <c r="AL109" s="960"/>
      <c r="AM109" s="960"/>
      <c r="AN109" s="960"/>
      <c r="AO109" s="961"/>
      <c r="AP109" s="962" t="s">
        <v>440</v>
      </c>
      <c r="AQ109" s="960"/>
      <c r="AR109" s="960"/>
      <c r="AS109" s="960"/>
      <c r="AT109" s="993"/>
      <c r="AU109" s="959" t="s">
        <v>437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438</v>
      </c>
      <c r="BR109" s="960"/>
      <c r="BS109" s="960"/>
      <c r="BT109" s="960"/>
      <c r="BU109" s="961"/>
      <c r="BV109" s="962" t="s">
        <v>439</v>
      </c>
      <c r="BW109" s="960"/>
      <c r="BX109" s="960"/>
      <c r="BY109" s="960"/>
      <c r="BZ109" s="961"/>
      <c r="CA109" s="962" t="s">
        <v>311</v>
      </c>
      <c r="CB109" s="960"/>
      <c r="CC109" s="960"/>
      <c r="CD109" s="960"/>
      <c r="CE109" s="961"/>
      <c r="CF109" s="1000" t="s">
        <v>440</v>
      </c>
      <c r="CG109" s="1000"/>
      <c r="CH109" s="1000"/>
      <c r="CI109" s="1000"/>
      <c r="CJ109" s="1000"/>
      <c r="CK109" s="962" t="s">
        <v>441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438</v>
      </c>
      <c r="DH109" s="960"/>
      <c r="DI109" s="960"/>
      <c r="DJ109" s="960"/>
      <c r="DK109" s="961"/>
      <c r="DL109" s="962" t="s">
        <v>439</v>
      </c>
      <c r="DM109" s="960"/>
      <c r="DN109" s="960"/>
      <c r="DO109" s="960"/>
      <c r="DP109" s="961"/>
      <c r="DQ109" s="962" t="s">
        <v>311</v>
      </c>
      <c r="DR109" s="960"/>
      <c r="DS109" s="960"/>
      <c r="DT109" s="960"/>
      <c r="DU109" s="961"/>
      <c r="DV109" s="962" t="s">
        <v>440</v>
      </c>
      <c r="DW109" s="960"/>
      <c r="DX109" s="960"/>
      <c r="DY109" s="960"/>
      <c r="DZ109" s="993"/>
    </row>
    <row r="110" spans="1:131" s="233" customFormat="1" ht="26.25" customHeight="1" x14ac:dyDescent="0.15">
      <c r="A110" s="871" t="s">
        <v>442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7153515</v>
      </c>
      <c r="AB110" s="953"/>
      <c r="AC110" s="953"/>
      <c r="AD110" s="953"/>
      <c r="AE110" s="954"/>
      <c r="AF110" s="955">
        <v>7068368</v>
      </c>
      <c r="AG110" s="953"/>
      <c r="AH110" s="953"/>
      <c r="AI110" s="953"/>
      <c r="AJ110" s="954"/>
      <c r="AK110" s="955">
        <v>7070171</v>
      </c>
      <c r="AL110" s="953"/>
      <c r="AM110" s="953"/>
      <c r="AN110" s="953"/>
      <c r="AO110" s="954"/>
      <c r="AP110" s="956">
        <v>17.5</v>
      </c>
      <c r="AQ110" s="957"/>
      <c r="AR110" s="957"/>
      <c r="AS110" s="957"/>
      <c r="AT110" s="958"/>
      <c r="AU110" s="994" t="s">
        <v>77</v>
      </c>
      <c r="AV110" s="995"/>
      <c r="AW110" s="995"/>
      <c r="AX110" s="995"/>
      <c r="AY110" s="995"/>
      <c r="AZ110" s="924" t="s">
        <v>443</v>
      </c>
      <c r="BA110" s="872"/>
      <c r="BB110" s="872"/>
      <c r="BC110" s="872"/>
      <c r="BD110" s="872"/>
      <c r="BE110" s="872"/>
      <c r="BF110" s="872"/>
      <c r="BG110" s="872"/>
      <c r="BH110" s="872"/>
      <c r="BI110" s="872"/>
      <c r="BJ110" s="872"/>
      <c r="BK110" s="872"/>
      <c r="BL110" s="872"/>
      <c r="BM110" s="872"/>
      <c r="BN110" s="872"/>
      <c r="BO110" s="872"/>
      <c r="BP110" s="873"/>
      <c r="BQ110" s="925">
        <v>67902528</v>
      </c>
      <c r="BR110" s="906"/>
      <c r="BS110" s="906"/>
      <c r="BT110" s="906"/>
      <c r="BU110" s="906"/>
      <c r="BV110" s="906">
        <v>68214015</v>
      </c>
      <c r="BW110" s="906"/>
      <c r="BX110" s="906"/>
      <c r="BY110" s="906"/>
      <c r="BZ110" s="906"/>
      <c r="CA110" s="906">
        <v>68127977</v>
      </c>
      <c r="CB110" s="906"/>
      <c r="CC110" s="906"/>
      <c r="CD110" s="906"/>
      <c r="CE110" s="906"/>
      <c r="CF110" s="930">
        <v>168.5</v>
      </c>
      <c r="CG110" s="931"/>
      <c r="CH110" s="931"/>
      <c r="CI110" s="931"/>
      <c r="CJ110" s="931"/>
      <c r="CK110" s="990" t="s">
        <v>444</v>
      </c>
      <c r="CL110" s="883"/>
      <c r="CM110" s="924" t="s">
        <v>445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206174</v>
      </c>
      <c r="DH110" s="906"/>
      <c r="DI110" s="906"/>
      <c r="DJ110" s="906"/>
      <c r="DK110" s="906"/>
      <c r="DL110" s="906">
        <v>184151</v>
      </c>
      <c r="DM110" s="906"/>
      <c r="DN110" s="906"/>
      <c r="DO110" s="906"/>
      <c r="DP110" s="906"/>
      <c r="DQ110" s="906">
        <v>161912</v>
      </c>
      <c r="DR110" s="906"/>
      <c r="DS110" s="906"/>
      <c r="DT110" s="906"/>
      <c r="DU110" s="906"/>
      <c r="DV110" s="907">
        <v>0.4</v>
      </c>
      <c r="DW110" s="907"/>
      <c r="DX110" s="907"/>
      <c r="DY110" s="907"/>
      <c r="DZ110" s="908"/>
    </row>
    <row r="111" spans="1:131" s="233" customFormat="1" ht="26.25" customHeight="1" x14ac:dyDescent="0.15">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447</v>
      </c>
      <c r="AB111" s="983"/>
      <c r="AC111" s="983"/>
      <c r="AD111" s="983"/>
      <c r="AE111" s="984"/>
      <c r="AF111" s="985" t="s">
        <v>400</v>
      </c>
      <c r="AG111" s="983"/>
      <c r="AH111" s="983"/>
      <c r="AI111" s="983"/>
      <c r="AJ111" s="984"/>
      <c r="AK111" s="985" t="s">
        <v>400</v>
      </c>
      <c r="AL111" s="983"/>
      <c r="AM111" s="983"/>
      <c r="AN111" s="983"/>
      <c r="AO111" s="984"/>
      <c r="AP111" s="986" t="s">
        <v>447</v>
      </c>
      <c r="AQ111" s="987"/>
      <c r="AR111" s="987"/>
      <c r="AS111" s="987"/>
      <c r="AT111" s="988"/>
      <c r="AU111" s="996"/>
      <c r="AV111" s="997"/>
      <c r="AW111" s="997"/>
      <c r="AX111" s="997"/>
      <c r="AY111" s="997"/>
      <c r="AZ111" s="879" t="s">
        <v>448</v>
      </c>
      <c r="BA111" s="816"/>
      <c r="BB111" s="816"/>
      <c r="BC111" s="816"/>
      <c r="BD111" s="816"/>
      <c r="BE111" s="816"/>
      <c r="BF111" s="816"/>
      <c r="BG111" s="816"/>
      <c r="BH111" s="816"/>
      <c r="BI111" s="816"/>
      <c r="BJ111" s="816"/>
      <c r="BK111" s="816"/>
      <c r="BL111" s="816"/>
      <c r="BM111" s="816"/>
      <c r="BN111" s="816"/>
      <c r="BO111" s="816"/>
      <c r="BP111" s="817"/>
      <c r="BQ111" s="880">
        <v>6939627</v>
      </c>
      <c r="BR111" s="881"/>
      <c r="BS111" s="881"/>
      <c r="BT111" s="881"/>
      <c r="BU111" s="881"/>
      <c r="BV111" s="881">
        <v>6624079</v>
      </c>
      <c r="BW111" s="881"/>
      <c r="BX111" s="881"/>
      <c r="BY111" s="881"/>
      <c r="BZ111" s="881"/>
      <c r="CA111" s="881">
        <v>6089620</v>
      </c>
      <c r="CB111" s="881"/>
      <c r="CC111" s="881"/>
      <c r="CD111" s="881"/>
      <c r="CE111" s="881"/>
      <c r="CF111" s="939">
        <v>15.1</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400</v>
      </c>
      <c r="DH111" s="881"/>
      <c r="DI111" s="881"/>
      <c r="DJ111" s="881"/>
      <c r="DK111" s="881"/>
      <c r="DL111" s="881" t="s">
        <v>400</v>
      </c>
      <c r="DM111" s="881"/>
      <c r="DN111" s="881"/>
      <c r="DO111" s="881"/>
      <c r="DP111" s="881"/>
      <c r="DQ111" s="881" t="s">
        <v>447</v>
      </c>
      <c r="DR111" s="881"/>
      <c r="DS111" s="881"/>
      <c r="DT111" s="881"/>
      <c r="DU111" s="881"/>
      <c r="DV111" s="858" t="s">
        <v>447</v>
      </c>
      <c r="DW111" s="858"/>
      <c r="DX111" s="858"/>
      <c r="DY111" s="858"/>
      <c r="DZ111" s="859"/>
    </row>
    <row r="112" spans="1:131" s="233" customFormat="1" ht="26.25" customHeight="1" x14ac:dyDescent="0.15">
      <c r="A112" s="976" t="s">
        <v>450</v>
      </c>
      <c r="B112" s="977"/>
      <c r="C112" s="816" t="s">
        <v>451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400</v>
      </c>
      <c r="AB112" s="844"/>
      <c r="AC112" s="844"/>
      <c r="AD112" s="844"/>
      <c r="AE112" s="845"/>
      <c r="AF112" s="846" t="s">
        <v>400</v>
      </c>
      <c r="AG112" s="844"/>
      <c r="AH112" s="844"/>
      <c r="AI112" s="844"/>
      <c r="AJ112" s="845"/>
      <c r="AK112" s="846" t="s">
        <v>400</v>
      </c>
      <c r="AL112" s="844"/>
      <c r="AM112" s="844"/>
      <c r="AN112" s="844"/>
      <c r="AO112" s="845"/>
      <c r="AP112" s="888" t="s">
        <v>400</v>
      </c>
      <c r="AQ112" s="889"/>
      <c r="AR112" s="889"/>
      <c r="AS112" s="889"/>
      <c r="AT112" s="890"/>
      <c r="AU112" s="996"/>
      <c r="AV112" s="997"/>
      <c r="AW112" s="997"/>
      <c r="AX112" s="997"/>
      <c r="AY112" s="997"/>
      <c r="AZ112" s="879" t="s">
        <v>452</v>
      </c>
      <c r="BA112" s="816"/>
      <c r="BB112" s="816"/>
      <c r="BC112" s="816"/>
      <c r="BD112" s="816"/>
      <c r="BE112" s="816"/>
      <c r="BF112" s="816"/>
      <c r="BG112" s="816"/>
      <c r="BH112" s="816"/>
      <c r="BI112" s="816"/>
      <c r="BJ112" s="816"/>
      <c r="BK112" s="816"/>
      <c r="BL112" s="816"/>
      <c r="BM112" s="816"/>
      <c r="BN112" s="816"/>
      <c r="BO112" s="816"/>
      <c r="BP112" s="817"/>
      <c r="BQ112" s="880">
        <v>19340708</v>
      </c>
      <c r="BR112" s="881"/>
      <c r="BS112" s="881"/>
      <c r="BT112" s="881"/>
      <c r="BU112" s="881"/>
      <c r="BV112" s="881">
        <v>19380340</v>
      </c>
      <c r="BW112" s="881"/>
      <c r="BX112" s="881"/>
      <c r="BY112" s="881"/>
      <c r="BZ112" s="881"/>
      <c r="CA112" s="881">
        <v>18504363</v>
      </c>
      <c r="CB112" s="881"/>
      <c r="CC112" s="881"/>
      <c r="CD112" s="881"/>
      <c r="CE112" s="881"/>
      <c r="CF112" s="939">
        <v>45.8</v>
      </c>
      <c r="CG112" s="940"/>
      <c r="CH112" s="940"/>
      <c r="CI112" s="940"/>
      <c r="CJ112" s="940"/>
      <c r="CK112" s="991"/>
      <c r="CL112" s="885"/>
      <c r="CM112" s="879" t="s">
        <v>453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400</v>
      </c>
      <c r="DH112" s="881"/>
      <c r="DI112" s="881"/>
      <c r="DJ112" s="881"/>
      <c r="DK112" s="881"/>
      <c r="DL112" s="881" t="s">
        <v>447</v>
      </c>
      <c r="DM112" s="881"/>
      <c r="DN112" s="881"/>
      <c r="DO112" s="881"/>
      <c r="DP112" s="881"/>
      <c r="DQ112" s="881" t="s">
        <v>400</v>
      </c>
      <c r="DR112" s="881"/>
      <c r="DS112" s="881"/>
      <c r="DT112" s="881"/>
      <c r="DU112" s="881"/>
      <c r="DV112" s="858" t="s">
        <v>400</v>
      </c>
      <c r="DW112" s="858"/>
      <c r="DX112" s="858"/>
      <c r="DY112" s="858"/>
      <c r="DZ112" s="859"/>
    </row>
    <row r="113" spans="1:130" s="233"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1425593</v>
      </c>
      <c r="AB113" s="983"/>
      <c r="AC113" s="983"/>
      <c r="AD113" s="983"/>
      <c r="AE113" s="984"/>
      <c r="AF113" s="985">
        <v>1505334</v>
      </c>
      <c r="AG113" s="983"/>
      <c r="AH113" s="983"/>
      <c r="AI113" s="983"/>
      <c r="AJ113" s="984"/>
      <c r="AK113" s="985">
        <v>1317670</v>
      </c>
      <c r="AL113" s="983"/>
      <c r="AM113" s="983"/>
      <c r="AN113" s="983"/>
      <c r="AO113" s="984"/>
      <c r="AP113" s="986">
        <v>3.3</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81366</v>
      </c>
      <c r="BR113" s="881"/>
      <c r="BS113" s="881"/>
      <c r="BT113" s="881"/>
      <c r="BU113" s="881"/>
      <c r="BV113" s="881">
        <v>38398</v>
      </c>
      <c r="BW113" s="881"/>
      <c r="BX113" s="881"/>
      <c r="BY113" s="881"/>
      <c r="BZ113" s="881"/>
      <c r="CA113" s="881" t="s">
        <v>400</v>
      </c>
      <c r="CB113" s="881"/>
      <c r="CC113" s="881"/>
      <c r="CD113" s="881"/>
      <c r="CE113" s="881"/>
      <c r="CF113" s="939" t="s">
        <v>447</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400</v>
      </c>
      <c r="DH113" s="844"/>
      <c r="DI113" s="844"/>
      <c r="DJ113" s="844"/>
      <c r="DK113" s="845"/>
      <c r="DL113" s="846" t="s">
        <v>400</v>
      </c>
      <c r="DM113" s="844"/>
      <c r="DN113" s="844"/>
      <c r="DO113" s="844"/>
      <c r="DP113" s="845"/>
      <c r="DQ113" s="846" t="s">
        <v>400</v>
      </c>
      <c r="DR113" s="844"/>
      <c r="DS113" s="844"/>
      <c r="DT113" s="844"/>
      <c r="DU113" s="845"/>
      <c r="DV113" s="888" t="s">
        <v>400</v>
      </c>
      <c r="DW113" s="889"/>
      <c r="DX113" s="889"/>
      <c r="DY113" s="889"/>
      <c r="DZ113" s="890"/>
    </row>
    <row r="114" spans="1:130" s="233"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63489</v>
      </c>
      <c r="AB114" s="844"/>
      <c r="AC114" s="844"/>
      <c r="AD114" s="844"/>
      <c r="AE114" s="845"/>
      <c r="AF114" s="846">
        <v>43156</v>
      </c>
      <c r="AG114" s="844"/>
      <c r="AH114" s="844"/>
      <c r="AI114" s="844"/>
      <c r="AJ114" s="845"/>
      <c r="AK114" s="846">
        <v>38504</v>
      </c>
      <c r="AL114" s="844"/>
      <c r="AM114" s="844"/>
      <c r="AN114" s="844"/>
      <c r="AO114" s="845"/>
      <c r="AP114" s="888">
        <v>0.1</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5836613</v>
      </c>
      <c r="BR114" s="881"/>
      <c r="BS114" s="881"/>
      <c r="BT114" s="881"/>
      <c r="BU114" s="881"/>
      <c r="BV114" s="881">
        <v>5481680</v>
      </c>
      <c r="BW114" s="881"/>
      <c r="BX114" s="881"/>
      <c r="BY114" s="881"/>
      <c r="BZ114" s="881"/>
      <c r="CA114" s="881">
        <v>5208988</v>
      </c>
      <c r="CB114" s="881"/>
      <c r="CC114" s="881"/>
      <c r="CD114" s="881"/>
      <c r="CE114" s="881"/>
      <c r="CF114" s="939">
        <v>12.9</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447</v>
      </c>
      <c r="DH114" s="844"/>
      <c r="DI114" s="844"/>
      <c r="DJ114" s="844"/>
      <c r="DK114" s="845"/>
      <c r="DL114" s="846" t="s">
        <v>447</v>
      </c>
      <c r="DM114" s="844"/>
      <c r="DN114" s="844"/>
      <c r="DO114" s="844"/>
      <c r="DP114" s="845"/>
      <c r="DQ114" s="846" t="s">
        <v>400</v>
      </c>
      <c r="DR114" s="844"/>
      <c r="DS114" s="844"/>
      <c r="DT114" s="844"/>
      <c r="DU114" s="845"/>
      <c r="DV114" s="888" t="s">
        <v>400</v>
      </c>
      <c r="DW114" s="889"/>
      <c r="DX114" s="889"/>
      <c r="DY114" s="889"/>
      <c r="DZ114" s="890"/>
    </row>
    <row r="115" spans="1:130" s="233" customFormat="1" ht="26.25" customHeight="1" x14ac:dyDescent="0.15">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522278</v>
      </c>
      <c r="AB115" s="983"/>
      <c r="AC115" s="983"/>
      <c r="AD115" s="983"/>
      <c r="AE115" s="984"/>
      <c r="AF115" s="985">
        <v>300204</v>
      </c>
      <c r="AG115" s="983"/>
      <c r="AH115" s="983"/>
      <c r="AI115" s="983"/>
      <c r="AJ115" s="984"/>
      <c r="AK115" s="985">
        <v>516571</v>
      </c>
      <c r="AL115" s="983"/>
      <c r="AM115" s="983"/>
      <c r="AN115" s="983"/>
      <c r="AO115" s="984"/>
      <c r="AP115" s="986">
        <v>1.3</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v>1450</v>
      </c>
      <c r="BR115" s="881"/>
      <c r="BS115" s="881"/>
      <c r="BT115" s="881"/>
      <c r="BU115" s="881"/>
      <c r="BV115" s="881">
        <v>2250</v>
      </c>
      <c r="BW115" s="881"/>
      <c r="BX115" s="881"/>
      <c r="BY115" s="881"/>
      <c r="BZ115" s="881"/>
      <c r="CA115" s="881">
        <v>2656</v>
      </c>
      <c r="CB115" s="881"/>
      <c r="CC115" s="881"/>
      <c r="CD115" s="881"/>
      <c r="CE115" s="881"/>
      <c r="CF115" s="939">
        <v>0</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6733453</v>
      </c>
      <c r="DH115" s="844"/>
      <c r="DI115" s="844"/>
      <c r="DJ115" s="844"/>
      <c r="DK115" s="845"/>
      <c r="DL115" s="846">
        <v>6439928</v>
      </c>
      <c r="DM115" s="844"/>
      <c r="DN115" s="844"/>
      <c r="DO115" s="844"/>
      <c r="DP115" s="845"/>
      <c r="DQ115" s="846">
        <v>5927708</v>
      </c>
      <c r="DR115" s="844"/>
      <c r="DS115" s="844"/>
      <c r="DT115" s="844"/>
      <c r="DU115" s="845"/>
      <c r="DV115" s="888">
        <v>14.7</v>
      </c>
      <c r="DW115" s="889"/>
      <c r="DX115" s="889"/>
      <c r="DY115" s="889"/>
      <c r="DZ115" s="890"/>
    </row>
    <row r="116" spans="1:130" s="233" customFormat="1" ht="26.25" customHeight="1" x14ac:dyDescent="0.15">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447</v>
      </c>
      <c r="AB116" s="844"/>
      <c r="AC116" s="844"/>
      <c r="AD116" s="844"/>
      <c r="AE116" s="845"/>
      <c r="AF116" s="846" t="s">
        <v>400</v>
      </c>
      <c r="AG116" s="844"/>
      <c r="AH116" s="844"/>
      <c r="AI116" s="844"/>
      <c r="AJ116" s="845"/>
      <c r="AK116" s="846" t="s">
        <v>400</v>
      </c>
      <c r="AL116" s="844"/>
      <c r="AM116" s="844"/>
      <c r="AN116" s="844"/>
      <c r="AO116" s="845"/>
      <c r="AP116" s="888" t="s">
        <v>447</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400</v>
      </c>
      <c r="BR116" s="881"/>
      <c r="BS116" s="881"/>
      <c r="BT116" s="881"/>
      <c r="BU116" s="881"/>
      <c r="BV116" s="881" t="s">
        <v>447</v>
      </c>
      <c r="BW116" s="881"/>
      <c r="BX116" s="881"/>
      <c r="BY116" s="881"/>
      <c r="BZ116" s="881"/>
      <c r="CA116" s="881" t="s">
        <v>400</v>
      </c>
      <c r="CB116" s="881"/>
      <c r="CC116" s="881"/>
      <c r="CD116" s="881"/>
      <c r="CE116" s="881"/>
      <c r="CF116" s="939" t="s">
        <v>400</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447</v>
      </c>
      <c r="DH116" s="844"/>
      <c r="DI116" s="844"/>
      <c r="DJ116" s="844"/>
      <c r="DK116" s="845"/>
      <c r="DL116" s="846" t="s">
        <v>400</v>
      </c>
      <c r="DM116" s="844"/>
      <c r="DN116" s="844"/>
      <c r="DO116" s="844"/>
      <c r="DP116" s="845"/>
      <c r="DQ116" s="846" t="s">
        <v>400</v>
      </c>
      <c r="DR116" s="844"/>
      <c r="DS116" s="844"/>
      <c r="DT116" s="844"/>
      <c r="DU116" s="845"/>
      <c r="DV116" s="888" t="s">
        <v>400</v>
      </c>
      <c r="DW116" s="889"/>
      <c r="DX116" s="889"/>
      <c r="DY116" s="889"/>
      <c r="DZ116" s="890"/>
    </row>
    <row r="117" spans="1:130" s="233" customFormat="1" ht="26.25" customHeight="1" x14ac:dyDescent="0.15">
      <c r="A117" s="959" t="s">
        <v>192</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9164875</v>
      </c>
      <c r="AB117" s="967"/>
      <c r="AC117" s="967"/>
      <c r="AD117" s="967"/>
      <c r="AE117" s="968"/>
      <c r="AF117" s="969">
        <v>8917062</v>
      </c>
      <c r="AG117" s="967"/>
      <c r="AH117" s="967"/>
      <c r="AI117" s="967"/>
      <c r="AJ117" s="968"/>
      <c r="AK117" s="969">
        <v>8942916</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468</v>
      </c>
      <c r="BR117" s="881"/>
      <c r="BS117" s="881"/>
      <c r="BT117" s="881"/>
      <c r="BU117" s="881"/>
      <c r="BV117" s="881" t="s">
        <v>469</v>
      </c>
      <c r="BW117" s="881"/>
      <c r="BX117" s="881"/>
      <c r="BY117" s="881"/>
      <c r="BZ117" s="881"/>
      <c r="CA117" s="881" t="s">
        <v>470</v>
      </c>
      <c r="CB117" s="881"/>
      <c r="CC117" s="881"/>
      <c r="CD117" s="881"/>
      <c r="CE117" s="881"/>
      <c r="CF117" s="939" t="s">
        <v>471</v>
      </c>
      <c r="CG117" s="940"/>
      <c r="CH117" s="940"/>
      <c r="CI117" s="940"/>
      <c r="CJ117" s="940"/>
      <c r="CK117" s="991"/>
      <c r="CL117" s="885"/>
      <c r="CM117" s="879" t="s">
        <v>472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470</v>
      </c>
      <c r="DH117" s="844"/>
      <c r="DI117" s="844"/>
      <c r="DJ117" s="844"/>
      <c r="DK117" s="845"/>
      <c r="DL117" s="846" t="s">
        <v>469</v>
      </c>
      <c r="DM117" s="844"/>
      <c r="DN117" s="844"/>
      <c r="DO117" s="844"/>
      <c r="DP117" s="845"/>
      <c r="DQ117" s="846" t="s">
        <v>473</v>
      </c>
      <c r="DR117" s="844"/>
      <c r="DS117" s="844"/>
      <c r="DT117" s="844"/>
      <c r="DU117" s="845"/>
      <c r="DV117" s="888" t="s">
        <v>470</v>
      </c>
      <c r="DW117" s="889"/>
      <c r="DX117" s="889"/>
      <c r="DY117" s="889"/>
      <c r="DZ117" s="890"/>
    </row>
    <row r="118" spans="1:130" s="233" customFormat="1" ht="26.25" customHeight="1" x14ac:dyDescent="0.15">
      <c r="A118" s="959" t="s">
        <v>441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438</v>
      </c>
      <c r="AB118" s="960"/>
      <c r="AC118" s="960"/>
      <c r="AD118" s="960"/>
      <c r="AE118" s="961"/>
      <c r="AF118" s="962" t="s">
        <v>439</v>
      </c>
      <c r="AG118" s="960"/>
      <c r="AH118" s="960"/>
      <c r="AI118" s="960"/>
      <c r="AJ118" s="961"/>
      <c r="AK118" s="962" t="s">
        <v>311</v>
      </c>
      <c r="AL118" s="960"/>
      <c r="AM118" s="960"/>
      <c r="AN118" s="960"/>
      <c r="AO118" s="961"/>
      <c r="AP118" s="963" t="s">
        <v>440</v>
      </c>
      <c r="AQ118" s="964"/>
      <c r="AR118" s="964"/>
      <c r="AS118" s="964"/>
      <c r="AT118" s="965"/>
      <c r="AU118" s="996"/>
      <c r="AV118" s="997"/>
      <c r="AW118" s="997"/>
      <c r="AX118" s="997"/>
      <c r="AY118" s="997"/>
      <c r="AZ118" s="902" t="s">
        <v>474</v>
      </c>
      <c r="BA118" s="903"/>
      <c r="BB118" s="903"/>
      <c r="BC118" s="903"/>
      <c r="BD118" s="903"/>
      <c r="BE118" s="903"/>
      <c r="BF118" s="903"/>
      <c r="BG118" s="903"/>
      <c r="BH118" s="903"/>
      <c r="BI118" s="903"/>
      <c r="BJ118" s="903"/>
      <c r="BK118" s="903"/>
      <c r="BL118" s="903"/>
      <c r="BM118" s="903"/>
      <c r="BN118" s="903"/>
      <c r="BO118" s="903"/>
      <c r="BP118" s="904"/>
      <c r="BQ118" s="943" t="s">
        <v>249</v>
      </c>
      <c r="BR118" s="909"/>
      <c r="BS118" s="909"/>
      <c r="BT118" s="909"/>
      <c r="BU118" s="909"/>
      <c r="BV118" s="909" t="s">
        <v>475</v>
      </c>
      <c r="BW118" s="909"/>
      <c r="BX118" s="909"/>
      <c r="BY118" s="909"/>
      <c r="BZ118" s="909"/>
      <c r="CA118" s="909" t="s">
        <v>249</v>
      </c>
      <c r="CB118" s="909"/>
      <c r="CC118" s="909"/>
      <c r="CD118" s="909"/>
      <c r="CE118" s="909"/>
      <c r="CF118" s="939" t="s">
        <v>475</v>
      </c>
      <c r="CG118" s="940"/>
      <c r="CH118" s="940"/>
      <c r="CI118" s="940"/>
      <c r="CJ118" s="940"/>
      <c r="CK118" s="991"/>
      <c r="CL118" s="885"/>
      <c r="CM118" s="879" t="s">
        <v>476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141</v>
      </c>
      <c r="DH118" s="844"/>
      <c r="DI118" s="844"/>
      <c r="DJ118" s="844"/>
      <c r="DK118" s="845"/>
      <c r="DL118" s="846" t="s">
        <v>477</v>
      </c>
      <c r="DM118" s="844"/>
      <c r="DN118" s="844"/>
      <c r="DO118" s="844"/>
      <c r="DP118" s="845"/>
      <c r="DQ118" s="846" t="s">
        <v>141</v>
      </c>
      <c r="DR118" s="844"/>
      <c r="DS118" s="844"/>
      <c r="DT118" s="844"/>
      <c r="DU118" s="845"/>
      <c r="DV118" s="888" t="s">
        <v>477</v>
      </c>
      <c r="DW118" s="889"/>
      <c r="DX118" s="889"/>
      <c r="DY118" s="889"/>
      <c r="DZ118" s="890"/>
    </row>
    <row r="119" spans="1:130" s="233" customFormat="1" ht="26.25" customHeight="1" x14ac:dyDescent="0.15">
      <c r="A119" s="882" t="s">
        <v>444</v>
      </c>
      <c r="B119" s="883"/>
      <c r="C119" s="924" t="s">
        <v>445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141</v>
      </c>
      <c r="AB119" s="953"/>
      <c r="AC119" s="953"/>
      <c r="AD119" s="953"/>
      <c r="AE119" s="954"/>
      <c r="AF119" s="955" t="s">
        <v>473</v>
      </c>
      <c r="AG119" s="953"/>
      <c r="AH119" s="953"/>
      <c r="AI119" s="953"/>
      <c r="AJ119" s="954"/>
      <c r="AK119" s="955" t="s">
        <v>473</v>
      </c>
      <c r="AL119" s="953"/>
      <c r="AM119" s="953"/>
      <c r="AN119" s="953"/>
      <c r="AO119" s="954"/>
      <c r="AP119" s="956" t="s">
        <v>470</v>
      </c>
      <c r="AQ119" s="957"/>
      <c r="AR119" s="957"/>
      <c r="AS119" s="957"/>
      <c r="AT119" s="958"/>
      <c r="AU119" s="998"/>
      <c r="AV119" s="999"/>
      <c r="AW119" s="999"/>
      <c r="AX119" s="999"/>
      <c r="AY119" s="999"/>
      <c r="AZ119" s="254" t="s">
        <v>192</v>
      </c>
      <c r="BA119" s="254"/>
      <c r="BB119" s="254"/>
      <c r="BC119" s="254"/>
      <c r="BD119" s="254"/>
      <c r="BE119" s="254"/>
      <c r="BF119" s="254"/>
      <c r="BG119" s="254"/>
      <c r="BH119" s="254"/>
      <c r="BI119" s="254"/>
      <c r="BJ119" s="254"/>
      <c r="BK119" s="254"/>
      <c r="BL119" s="254"/>
      <c r="BM119" s="254"/>
      <c r="BN119" s="254"/>
      <c r="BO119" s="941" t="s">
        <v>478</v>
      </c>
      <c r="BP119" s="942"/>
      <c r="BQ119" s="943">
        <v>100102292</v>
      </c>
      <c r="BR119" s="909"/>
      <c r="BS119" s="909"/>
      <c r="BT119" s="909"/>
      <c r="BU119" s="909"/>
      <c r="BV119" s="909">
        <v>99740762</v>
      </c>
      <c r="BW119" s="909"/>
      <c r="BX119" s="909"/>
      <c r="BY119" s="909"/>
      <c r="BZ119" s="909"/>
      <c r="CA119" s="909">
        <v>97933604</v>
      </c>
      <c r="CB119" s="909"/>
      <c r="CC119" s="909"/>
      <c r="CD119" s="909"/>
      <c r="CE119" s="909"/>
      <c r="CF119" s="812"/>
      <c r="CG119" s="813"/>
      <c r="CH119" s="813"/>
      <c r="CI119" s="813"/>
      <c r="CJ119" s="898"/>
      <c r="CK119" s="992"/>
      <c r="CL119" s="887"/>
      <c r="CM119" s="902" t="s">
        <v>479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480</v>
      </c>
      <c r="DH119" s="828"/>
      <c r="DI119" s="828"/>
      <c r="DJ119" s="828"/>
      <c r="DK119" s="829"/>
      <c r="DL119" s="830" t="s">
        <v>469</v>
      </c>
      <c r="DM119" s="828"/>
      <c r="DN119" s="828"/>
      <c r="DO119" s="828"/>
      <c r="DP119" s="829"/>
      <c r="DQ119" s="830" t="s">
        <v>481</v>
      </c>
      <c r="DR119" s="828"/>
      <c r="DS119" s="828"/>
      <c r="DT119" s="828"/>
      <c r="DU119" s="829"/>
      <c r="DV119" s="912" t="s">
        <v>470</v>
      </c>
      <c r="DW119" s="913"/>
      <c r="DX119" s="913"/>
      <c r="DY119" s="913"/>
      <c r="DZ119" s="914"/>
    </row>
    <row r="120" spans="1:130" s="233" customFormat="1" ht="26.25" customHeight="1" x14ac:dyDescent="0.15">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141</v>
      </c>
      <c r="AB120" s="844"/>
      <c r="AC120" s="844"/>
      <c r="AD120" s="844"/>
      <c r="AE120" s="845"/>
      <c r="AF120" s="846" t="s">
        <v>141</v>
      </c>
      <c r="AG120" s="844"/>
      <c r="AH120" s="844"/>
      <c r="AI120" s="844"/>
      <c r="AJ120" s="845"/>
      <c r="AK120" s="846" t="s">
        <v>468</v>
      </c>
      <c r="AL120" s="844"/>
      <c r="AM120" s="844"/>
      <c r="AN120" s="844"/>
      <c r="AO120" s="845"/>
      <c r="AP120" s="888" t="s">
        <v>141</v>
      </c>
      <c r="AQ120" s="889"/>
      <c r="AR120" s="889"/>
      <c r="AS120" s="889"/>
      <c r="AT120" s="890"/>
      <c r="AU120" s="944" t="s">
        <v>482</v>
      </c>
      <c r="AV120" s="945"/>
      <c r="AW120" s="945"/>
      <c r="AX120" s="945"/>
      <c r="AY120" s="946"/>
      <c r="AZ120" s="924" t="s">
        <v>483</v>
      </c>
      <c r="BA120" s="872"/>
      <c r="BB120" s="872"/>
      <c r="BC120" s="872"/>
      <c r="BD120" s="872"/>
      <c r="BE120" s="872"/>
      <c r="BF120" s="872"/>
      <c r="BG120" s="872"/>
      <c r="BH120" s="872"/>
      <c r="BI120" s="872"/>
      <c r="BJ120" s="872"/>
      <c r="BK120" s="872"/>
      <c r="BL120" s="872"/>
      <c r="BM120" s="872"/>
      <c r="BN120" s="872"/>
      <c r="BO120" s="872"/>
      <c r="BP120" s="873"/>
      <c r="BQ120" s="925">
        <v>8936590</v>
      </c>
      <c r="BR120" s="906"/>
      <c r="BS120" s="906"/>
      <c r="BT120" s="906"/>
      <c r="BU120" s="906"/>
      <c r="BV120" s="906">
        <v>9093382</v>
      </c>
      <c r="BW120" s="906"/>
      <c r="BX120" s="906"/>
      <c r="BY120" s="906"/>
      <c r="BZ120" s="906"/>
      <c r="CA120" s="906">
        <v>12213338</v>
      </c>
      <c r="CB120" s="906"/>
      <c r="CC120" s="906"/>
      <c r="CD120" s="906"/>
      <c r="CE120" s="906"/>
      <c r="CF120" s="930">
        <v>30.2</v>
      </c>
      <c r="CG120" s="931"/>
      <c r="CH120" s="931"/>
      <c r="CI120" s="931"/>
      <c r="CJ120" s="931"/>
      <c r="CK120" s="932" t="s">
        <v>484</v>
      </c>
      <c r="CL120" s="916"/>
      <c r="CM120" s="916"/>
      <c r="CN120" s="916"/>
      <c r="CO120" s="917"/>
      <c r="CP120" s="936" t="s">
        <v>485</v>
      </c>
      <c r="CQ120" s="937"/>
      <c r="CR120" s="937"/>
      <c r="CS120" s="937"/>
      <c r="CT120" s="937"/>
      <c r="CU120" s="937"/>
      <c r="CV120" s="937"/>
      <c r="CW120" s="937"/>
      <c r="CX120" s="937"/>
      <c r="CY120" s="937"/>
      <c r="CZ120" s="937"/>
      <c r="DA120" s="937"/>
      <c r="DB120" s="937"/>
      <c r="DC120" s="937"/>
      <c r="DD120" s="937"/>
      <c r="DE120" s="937"/>
      <c r="DF120" s="938"/>
      <c r="DG120" s="925">
        <v>14041801</v>
      </c>
      <c r="DH120" s="906"/>
      <c r="DI120" s="906"/>
      <c r="DJ120" s="906"/>
      <c r="DK120" s="906"/>
      <c r="DL120" s="906">
        <v>13805716</v>
      </c>
      <c r="DM120" s="906"/>
      <c r="DN120" s="906"/>
      <c r="DO120" s="906"/>
      <c r="DP120" s="906"/>
      <c r="DQ120" s="906">
        <v>13238014</v>
      </c>
      <c r="DR120" s="906"/>
      <c r="DS120" s="906"/>
      <c r="DT120" s="906"/>
      <c r="DU120" s="906"/>
      <c r="DV120" s="907">
        <v>32.700000000000003</v>
      </c>
      <c r="DW120" s="907"/>
      <c r="DX120" s="907"/>
      <c r="DY120" s="907"/>
      <c r="DZ120" s="908"/>
    </row>
    <row r="121" spans="1:130" s="233" customFormat="1" ht="26.25" customHeight="1" x14ac:dyDescent="0.15">
      <c r="A121" s="884"/>
      <c r="B121" s="885"/>
      <c r="C121" s="927" t="s">
        <v>486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141</v>
      </c>
      <c r="AB121" s="844"/>
      <c r="AC121" s="844"/>
      <c r="AD121" s="844"/>
      <c r="AE121" s="845"/>
      <c r="AF121" s="846" t="s">
        <v>249</v>
      </c>
      <c r="AG121" s="844"/>
      <c r="AH121" s="844"/>
      <c r="AI121" s="844"/>
      <c r="AJ121" s="845"/>
      <c r="AK121" s="846" t="s">
        <v>470</v>
      </c>
      <c r="AL121" s="844"/>
      <c r="AM121" s="844"/>
      <c r="AN121" s="844"/>
      <c r="AO121" s="845"/>
      <c r="AP121" s="888" t="s">
        <v>249</v>
      </c>
      <c r="AQ121" s="889"/>
      <c r="AR121" s="889"/>
      <c r="AS121" s="889"/>
      <c r="AT121" s="890"/>
      <c r="AU121" s="947"/>
      <c r="AV121" s="948"/>
      <c r="AW121" s="948"/>
      <c r="AX121" s="948"/>
      <c r="AY121" s="949"/>
      <c r="AZ121" s="879" t="s">
        <v>487</v>
      </c>
      <c r="BA121" s="816"/>
      <c r="BB121" s="816"/>
      <c r="BC121" s="816"/>
      <c r="BD121" s="816"/>
      <c r="BE121" s="816"/>
      <c r="BF121" s="816"/>
      <c r="BG121" s="816"/>
      <c r="BH121" s="816"/>
      <c r="BI121" s="816"/>
      <c r="BJ121" s="816"/>
      <c r="BK121" s="816"/>
      <c r="BL121" s="816"/>
      <c r="BM121" s="816"/>
      <c r="BN121" s="816"/>
      <c r="BO121" s="816"/>
      <c r="BP121" s="817"/>
      <c r="BQ121" s="880">
        <v>9411994</v>
      </c>
      <c r="BR121" s="881"/>
      <c r="BS121" s="881"/>
      <c r="BT121" s="881"/>
      <c r="BU121" s="881"/>
      <c r="BV121" s="881">
        <v>8585066</v>
      </c>
      <c r="BW121" s="881"/>
      <c r="BX121" s="881"/>
      <c r="BY121" s="881"/>
      <c r="BZ121" s="881"/>
      <c r="CA121" s="881">
        <v>8545291</v>
      </c>
      <c r="CB121" s="881"/>
      <c r="CC121" s="881"/>
      <c r="CD121" s="881"/>
      <c r="CE121" s="881"/>
      <c r="CF121" s="939">
        <v>21.1</v>
      </c>
      <c r="CG121" s="940"/>
      <c r="CH121" s="940"/>
      <c r="CI121" s="940"/>
      <c r="CJ121" s="940"/>
      <c r="CK121" s="933"/>
      <c r="CL121" s="919"/>
      <c r="CM121" s="919"/>
      <c r="CN121" s="919"/>
      <c r="CO121" s="920"/>
      <c r="CP121" s="899" t="s">
        <v>488</v>
      </c>
      <c r="CQ121" s="900"/>
      <c r="CR121" s="900"/>
      <c r="CS121" s="900"/>
      <c r="CT121" s="900"/>
      <c r="CU121" s="900"/>
      <c r="CV121" s="900"/>
      <c r="CW121" s="900"/>
      <c r="CX121" s="900"/>
      <c r="CY121" s="900"/>
      <c r="CZ121" s="900"/>
      <c r="DA121" s="900"/>
      <c r="DB121" s="900"/>
      <c r="DC121" s="900"/>
      <c r="DD121" s="900"/>
      <c r="DE121" s="900"/>
      <c r="DF121" s="901"/>
      <c r="DG121" s="880">
        <v>4960445</v>
      </c>
      <c r="DH121" s="881"/>
      <c r="DI121" s="881"/>
      <c r="DJ121" s="881"/>
      <c r="DK121" s="881"/>
      <c r="DL121" s="881">
        <v>5338721</v>
      </c>
      <c r="DM121" s="881"/>
      <c r="DN121" s="881"/>
      <c r="DO121" s="881"/>
      <c r="DP121" s="881"/>
      <c r="DQ121" s="881">
        <v>5076312</v>
      </c>
      <c r="DR121" s="881"/>
      <c r="DS121" s="881"/>
      <c r="DT121" s="881"/>
      <c r="DU121" s="881"/>
      <c r="DV121" s="858">
        <v>12.6</v>
      </c>
      <c r="DW121" s="858"/>
      <c r="DX121" s="858"/>
      <c r="DY121" s="858"/>
      <c r="DZ121" s="859"/>
    </row>
    <row r="122" spans="1:130" s="233"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489</v>
      </c>
      <c r="AB122" s="844"/>
      <c r="AC122" s="844"/>
      <c r="AD122" s="844"/>
      <c r="AE122" s="845"/>
      <c r="AF122" s="846" t="s">
        <v>468</v>
      </c>
      <c r="AG122" s="844"/>
      <c r="AH122" s="844"/>
      <c r="AI122" s="844"/>
      <c r="AJ122" s="845"/>
      <c r="AK122" s="846" t="s">
        <v>469</v>
      </c>
      <c r="AL122" s="844"/>
      <c r="AM122" s="844"/>
      <c r="AN122" s="844"/>
      <c r="AO122" s="845"/>
      <c r="AP122" s="888" t="s">
        <v>470</v>
      </c>
      <c r="AQ122" s="889"/>
      <c r="AR122" s="889"/>
      <c r="AS122" s="889"/>
      <c r="AT122" s="890"/>
      <c r="AU122" s="947"/>
      <c r="AV122" s="948"/>
      <c r="AW122" s="948"/>
      <c r="AX122" s="948"/>
      <c r="AY122" s="949"/>
      <c r="AZ122" s="902" t="s">
        <v>490</v>
      </c>
      <c r="BA122" s="903"/>
      <c r="BB122" s="903"/>
      <c r="BC122" s="903"/>
      <c r="BD122" s="903"/>
      <c r="BE122" s="903"/>
      <c r="BF122" s="903"/>
      <c r="BG122" s="903"/>
      <c r="BH122" s="903"/>
      <c r="BI122" s="903"/>
      <c r="BJ122" s="903"/>
      <c r="BK122" s="903"/>
      <c r="BL122" s="903"/>
      <c r="BM122" s="903"/>
      <c r="BN122" s="903"/>
      <c r="BO122" s="903"/>
      <c r="BP122" s="904"/>
      <c r="BQ122" s="943">
        <v>78562229</v>
      </c>
      <c r="BR122" s="909"/>
      <c r="BS122" s="909"/>
      <c r="BT122" s="909"/>
      <c r="BU122" s="909"/>
      <c r="BV122" s="909">
        <v>77777078</v>
      </c>
      <c r="BW122" s="909"/>
      <c r="BX122" s="909"/>
      <c r="BY122" s="909"/>
      <c r="BZ122" s="909"/>
      <c r="CA122" s="909">
        <v>75669927</v>
      </c>
      <c r="CB122" s="909"/>
      <c r="CC122" s="909"/>
      <c r="CD122" s="909"/>
      <c r="CE122" s="909"/>
      <c r="CF122" s="910">
        <v>187.1</v>
      </c>
      <c r="CG122" s="911"/>
      <c r="CH122" s="911"/>
      <c r="CI122" s="911"/>
      <c r="CJ122" s="911"/>
      <c r="CK122" s="933"/>
      <c r="CL122" s="919"/>
      <c r="CM122" s="919"/>
      <c r="CN122" s="919"/>
      <c r="CO122" s="920"/>
      <c r="CP122" s="899" t="s">
        <v>491</v>
      </c>
      <c r="CQ122" s="900"/>
      <c r="CR122" s="900"/>
      <c r="CS122" s="900"/>
      <c r="CT122" s="900"/>
      <c r="CU122" s="900"/>
      <c r="CV122" s="900"/>
      <c r="CW122" s="900"/>
      <c r="CX122" s="900"/>
      <c r="CY122" s="900"/>
      <c r="CZ122" s="900"/>
      <c r="DA122" s="900"/>
      <c r="DB122" s="900"/>
      <c r="DC122" s="900"/>
      <c r="DD122" s="900"/>
      <c r="DE122" s="900"/>
      <c r="DF122" s="901"/>
      <c r="DG122" s="880">
        <v>256259</v>
      </c>
      <c r="DH122" s="881"/>
      <c r="DI122" s="881"/>
      <c r="DJ122" s="881"/>
      <c r="DK122" s="881"/>
      <c r="DL122" s="881">
        <v>205393</v>
      </c>
      <c r="DM122" s="881"/>
      <c r="DN122" s="881"/>
      <c r="DO122" s="881"/>
      <c r="DP122" s="881"/>
      <c r="DQ122" s="881">
        <v>160463</v>
      </c>
      <c r="DR122" s="881"/>
      <c r="DS122" s="881"/>
      <c r="DT122" s="881"/>
      <c r="DU122" s="881"/>
      <c r="DV122" s="858">
        <v>0.4</v>
      </c>
      <c r="DW122" s="858"/>
      <c r="DX122" s="858"/>
      <c r="DY122" s="858"/>
      <c r="DZ122" s="859"/>
    </row>
    <row r="123" spans="1:130" s="233" customFormat="1" ht="26.25" customHeight="1" x14ac:dyDescent="0.15">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468</v>
      </c>
      <c r="AB123" s="844"/>
      <c r="AC123" s="844"/>
      <c r="AD123" s="844"/>
      <c r="AE123" s="845"/>
      <c r="AF123" s="846" t="s">
        <v>141</v>
      </c>
      <c r="AG123" s="844"/>
      <c r="AH123" s="844"/>
      <c r="AI123" s="844"/>
      <c r="AJ123" s="845"/>
      <c r="AK123" s="846" t="s">
        <v>141</v>
      </c>
      <c r="AL123" s="844"/>
      <c r="AM123" s="844"/>
      <c r="AN123" s="844"/>
      <c r="AO123" s="845"/>
      <c r="AP123" s="888" t="s">
        <v>477</v>
      </c>
      <c r="AQ123" s="889"/>
      <c r="AR123" s="889"/>
      <c r="AS123" s="889"/>
      <c r="AT123" s="890"/>
      <c r="AU123" s="950"/>
      <c r="AV123" s="951"/>
      <c r="AW123" s="951"/>
      <c r="AX123" s="951"/>
      <c r="AY123" s="951"/>
      <c r="AZ123" s="254" t="s">
        <v>192</v>
      </c>
      <c r="BA123" s="254"/>
      <c r="BB123" s="254"/>
      <c r="BC123" s="254"/>
      <c r="BD123" s="254"/>
      <c r="BE123" s="254"/>
      <c r="BF123" s="254"/>
      <c r="BG123" s="254"/>
      <c r="BH123" s="254"/>
      <c r="BI123" s="254"/>
      <c r="BJ123" s="254"/>
      <c r="BK123" s="254"/>
      <c r="BL123" s="254"/>
      <c r="BM123" s="254"/>
      <c r="BN123" s="254"/>
      <c r="BO123" s="941" t="s">
        <v>492</v>
      </c>
      <c r="BP123" s="942"/>
      <c r="BQ123" s="896">
        <v>96910813</v>
      </c>
      <c r="BR123" s="897"/>
      <c r="BS123" s="897"/>
      <c r="BT123" s="897"/>
      <c r="BU123" s="897"/>
      <c r="BV123" s="897">
        <v>95455526</v>
      </c>
      <c r="BW123" s="897"/>
      <c r="BX123" s="897"/>
      <c r="BY123" s="897"/>
      <c r="BZ123" s="897"/>
      <c r="CA123" s="897">
        <v>96428556</v>
      </c>
      <c r="CB123" s="897"/>
      <c r="CC123" s="897"/>
      <c r="CD123" s="897"/>
      <c r="CE123" s="897"/>
      <c r="CF123" s="812"/>
      <c r="CG123" s="813"/>
      <c r="CH123" s="813"/>
      <c r="CI123" s="813"/>
      <c r="CJ123" s="898"/>
      <c r="CK123" s="933"/>
      <c r="CL123" s="919"/>
      <c r="CM123" s="919"/>
      <c r="CN123" s="919"/>
      <c r="CO123" s="920"/>
      <c r="CP123" s="899" t="s">
        <v>493</v>
      </c>
      <c r="CQ123" s="900"/>
      <c r="CR123" s="900"/>
      <c r="CS123" s="900"/>
      <c r="CT123" s="900"/>
      <c r="CU123" s="900"/>
      <c r="CV123" s="900"/>
      <c r="CW123" s="900"/>
      <c r="CX123" s="900"/>
      <c r="CY123" s="900"/>
      <c r="CZ123" s="900"/>
      <c r="DA123" s="900"/>
      <c r="DB123" s="900"/>
      <c r="DC123" s="900"/>
      <c r="DD123" s="900"/>
      <c r="DE123" s="900"/>
      <c r="DF123" s="901"/>
      <c r="DG123" s="843">
        <v>82203</v>
      </c>
      <c r="DH123" s="844"/>
      <c r="DI123" s="844"/>
      <c r="DJ123" s="844"/>
      <c r="DK123" s="845"/>
      <c r="DL123" s="846">
        <v>30510</v>
      </c>
      <c r="DM123" s="844"/>
      <c r="DN123" s="844"/>
      <c r="DO123" s="844"/>
      <c r="DP123" s="845"/>
      <c r="DQ123" s="846">
        <v>29574</v>
      </c>
      <c r="DR123" s="844"/>
      <c r="DS123" s="844"/>
      <c r="DT123" s="844"/>
      <c r="DU123" s="845"/>
      <c r="DV123" s="888">
        <v>0.1</v>
      </c>
      <c r="DW123" s="889"/>
      <c r="DX123" s="889"/>
      <c r="DY123" s="889"/>
      <c r="DZ123" s="890"/>
    </row>
    <row r="124" spans="1:130" s="233" customFormat="1" ht="26.25" customHeight="1" thickBot="1" x14ac:dyDescent="0.2">
      <c r="A124" s="884"/>
      <c r="B124" s="885"/>
      <c r="C124" s="879" t="s">
        <v>472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141</v>
      </c>
      <c r="AB124" s="844"/>
      <c r="AC124" s="844"/>
      <c r="AD124" s="844"/>
      <c r="AE124" s="845"/>
      <c r="AF124" s="846" t="s">
        <v>249</v>
      </c>
      <c r="AG124" s="844"/>
      <c r="AH124" s="844"/>
      <c r="AI124" s="844"/>
      <c r="AJ124" s="845"/>
      <c r="AK124" s="846" t="s">
        <v>141</v>
      </c>
      <c r="AL124" s="844"/>
      <c r="AM124" s="844"/>
      <c r="AN124" s="844"/>
      <c r="AO124" s="845"/>
      <c r="AP124" s="888" t="s">
        <v>141</v>
      </c>
      <c r="AQ124" s="889"/>
      <c r="AR124" s="889"/>
      <c r="AS124" s="889"/>
      <c r="AT124" s="890"/>
      <c r="AU124" s="891" t="s">
        <v>494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8.5</v>
      </c>
      <c r="BR124" s="895"/>
      <c r="BS124" s="895"/>
      <c r="BT124" s="895"/>
      <c r="BU124" s="895"/>
      <c r="BV124" s="895">
        <v>11.2</v>
      </c>
      <c r="BW124" s="895"/>
      <c r="BX124" s="895"/>
      <c r="BY124" s="895"/>
      <c r="BZ124" s="895"/>
      <c r="CA124" s="895">
        <v>3.7</v>
      </c>
      <c r="CB124" s="895"/>
      <c r="CC124" s="895"/>
      <c r="CD124" s="895"/>
      <c r="CE124" s="895"/>
      <c r="CF124" s="790"/>
      <c r="CG124" s="791"/>
      <c r="CH124" s="791"/>
      <c r="CI124" s="791"/>
      <c r="CJ124" s="926"/>
      <c r="CK124" s="934"/>
      <c r="CL124" s="934"/>
      <c r="CM124" s="934"/>
      <c r="CN124" s="934"/>
      <c r="CO124" s="935"/>
      <c r="CP124" s="899" t="s">
        <v>495</v>
      </c>
      <c r="CQ124" s="900"/>
      <c r="CR124" s="900"/>
      <c r="CS124" s="900"/>
      <c r="CT124" s="900"/>
      <c r="CU124" s="900"/>
      <c r="CV124" s="900"/>
      <c r="CW124" s="900"/>
      <c r="CX124" s="900"/>
      <c r="CY124" s="900"/>
      <c r="CZ124" s="900"/>
      <c r="DA124" s="900"/>
      <c r="DB124" s="900"/>
      <c r="DC124" s="900"/>
      <c r="DD124" s="900"/>
      <c r="DE124" s="900"/>
      <c r="DF124" s="901"/>
      <c r="DG124" s="827" t="s">
        <v>249</v>
      </c>
      <c r="DH124" s="828"/>
      <c r="DI124" s="828"/>
      <c r="DJ124" s="828"/>
      <c r="DK124" s="829"/>
      <c r="DL124" s="830" t="s">
        <v>249</v>
      </c>
      <c r="DM124" s="828"/>
      <c r="DN124" s="828"/>
      <c r="DO124" s="828"/>
      <c r="DP124" s="829"/>
      <c r="DQ124" s="830" t="s">
        <v>489</v>
      </c>
      <c r="DR124" s="828"/>
      <c r="DS124" s="828"/>
      <c r="DT124" s="828"/>
      <c r="DU124" s="829"/>
      <c r="DV124" s="912" t="s">
        <v>141</v>
      </c>
      <c r="DW124" s="913"/>
      <c r="DX124" s="913"/>
      <c r="DY124" s="913"/>
      <c r="DZ124" s="914"/>
    </row>
    <row r="125" spans="1:130" s="233" customFormat="1" ht="26.25" customHeight="1" x14ac:dyDescent="0.15">
      <c r="A125" s="884"/>
      <c r="B125" s="885"/>
      <c r="C125" s="879" t="s">
        <v>476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489</v>
      </c>
      <c r="AB125" s="844"/>
      <c r="AC125" s="844"/>
      <c r="AD125" s="844"/>
      <c r="AE125" s="845"/>
      <c r="AF125" s="846" t="s">
        <v>471</v>
      </c>
      <c r="AG125" s="844"/>
      <c r="AH125" s="844"/>
      <c r="AI125" s="844"/>
      <c r="AJ125" s="845"/>
      <c r="AK125" s="846" t="s">
        <v>141</v>
      </c>
      <c r="AL125" s="844"/>
      <c r="AM125" s="844"/>
      <c r="AN125" s="844"/>
      <c r="AO125" s="845"/>
      <c r="AP125" s="888" t="s">
        <v>141</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496</v>
      </c>
      <c r="CL125" s="916"/>
      <c r="CM125" s="916"/>
      <c r="CN125" s="916"/>
      <c r="CO125" s="917"/>
      <c r="CP125" s="924" t="s">
        <v>497</v>
      </c>
      <c r="CQ125" s="872"/>
      <c r="CR125" s="872"/>
      <c r="CS125" s="872"/>
      <c r="CT125" s="872"/>
      <c r="CU125" s="872"/>
      <c r="CV125" s="872"/>
      <c r="CW125" s="872"/>
      <c r="CX125" s="872"/>
      <c r="CY125" s="872"/>
      <c r="CZ125" s="872"/>
      <c r="DA125" s="872"/>
      <c r="DB125" s="872"/>
      <c r="DC125" s="872"/>
      <c r="DD125" s="872"/>
      <c r="DE125" s="872"/>
      <c r="DF125" s="873"/>
      <c r="DG125" s="925" t="s">
        <v>471</v>
      </c>
      <c r="DH125" s="906"/>
      <c r="DI125" s="906"/>
      <c r="DJ125" s="906"/>
      <c r="DK125" s="906"/>
      <c r="DL125" s="906" t="s">
        <v>141</v>
      </c>
      <c r="DM125" s="906"/>
      <c r="DN125" s="906"/>
      <c r="DO125" s="906"/>
      <c r="DP125" s="906"/>
      <c r="DQ125" s="906" t="s">
        <v>249</v>
      </c>
      <c r="DR125" s="906"/>
      <c r="DS125" s="906"/>
      <c r="DT125" s="906"/>
      <c r="DU125" s="906"/>
      <c r="DV125" s="907" t="s">
        <v>249</v>
      </c>
      <c r="DW125" s="907"/>
      <c r="DX125" s="907"/>
      <c r="DY125" s="907"/>
      <c r="DZ125" s="908"/>
    </row>
    <row r="126" spans="1:130" s="233" customFormat="1" ht="26.25" customHeight="1" thickBot="1" x14ac:dyDescent="0.2">
      <c r="A126" s="884"/>
      <c r="B126" s="885"/>
      <c r="C126" s="879" t="s">
        <v>479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516214</v>
      </c>
      <c r="AB126" s="844"/>
      <c r="AC126" s="844"/>
      <c r="AD126" s="844"/>
      <c r="AE126" s="845"/>
      <c r="AF126" s="846">
        <v>293524</v>
      </c>
      <c r="AG126" s="844"/>
      <c r="AH126" s="844"/>
      <c r="AI126" s="844"/>
      <c r="AJ126" s="845"/>
      <c r="AK126" s="846">
        <v>512220</v>
      </c>
      <c r="AL126" s="844"/>
      <c r="AM126" s="844"/>
      <c r="AN126" s="844"/>
      <c r="AO126" s="845"/>
      <c r="AP126" s="888">
        <v>1.3</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498</v>
      </c>
      <c r="CQ126" s="816"/>
      <c r="CR126" s="816"/>
      <c r="CS126" s="816"/>
      <c r="CT126" s="816"/>
      <c r="CU126" s="816"/>
      <c r="CV126" s="816"/>
      <c r="CW126" s="816"/>
      <c r="CX126" s="816"/>
      <c r="CY126" s="816"/>
      <c r="CZ126" s="816"/>
      <c r="DA126" s="816"/>
      <c r="DB126" s="816"/>
      <c r="DC126" s="816"/>
      <c r="DD126" s="816"/>
      <c r="DE126" s="816"/>
      <c r="DF126" s="817"/>
      <c r="DG126" s="880" t="s">
        <v>471</v>
      </c>
      <c r="DH126" s="881"/>
      <c r="DI126" s="881"/>
      <c r="DJ126" s="881"/>
      <c r="DK126" s="881"/>
      <c r="DL126" s="881" t="s">
        <v>141</v>
      </c>
      <c r="DM126" s="881"/>
      <c r="DN126" s="881"/>
      <c r="DO126" s="881"/>
      <c r="DP126" s="881"/>
      <c r="DQ126" s="881" t="s">
        <v>141</v>
      </c>
      <c r="DR126" s="881"/>
      <c r="DS126" s="881"/>
      <c r="DT126" s="881"/>
      <c r="DU126" s="881"/>
      <c r="DV126" s="858" t="s">
        <v>249</v>
      </c>
      <c r="DW126" s="858"/>
      <c r="DX126" s="858"/>
      <c r="DY126" s="858"/>
      <c r="DZ126" s="859"/>
    </row>
    <row r="127" spans="1:130" s="233" customFormat="1" ht="26.25" customHeight="1" x14ac:dyDescent="0.15">
      <c r="A127" s="886"/>
      <c r="B127" s="887"/>
      <c r="C127" s="902" t="s">
        <v>499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6064</v>
      </c>
      <c r="AB127" s="844"/>
      <c r="AC127" s="844"/>
      <c r="AD127" s="844"/>
      <c r="AE127" s="845"/>
      <c r="AF127" s="846">
        <v>6680</v>
      </c>
      <c r="AG127" s="844"/>
      <c r="AH127" s="844"/>
      <c r="AI127" s="844"/>
      <c r="AJ127" s="845"/>
      <c r="AK127" s="846">
        <v>4351</v>
      </c>
      <c r="AL127" s="844"/>
      <c r="AM127" s="844"/>
      <c r="AN127" s="844"/>
      <c r="AO127" s="845"/>
      <c r="AP127" s="888">
        <v>0</v>
      </c>
      <c r="AQ127" s="889"/>
      <c r="AR127" s="889"/>
      <c r="AS127" s="889"/>
      <c r="AT127" s="890"/>
      <c r="AU127" s="235"/>
      <c r="AV127" s="235"/>
      <c r="AW127" s="235"/>
      <c r="AX127" s="905" t="s">
        <v>500</v>
      </c>
      <c r="AY127" s="876"/>
      <c r="AZ127" s="876"/>
      <c r="BA127" s="876"/>
      <c r="BB127" s="876"/>
      <c r="BC127" s="876"/>
      <c r="BD127" s="876"/>
      <c r="BE127" s="877"/>
      <c r="BF127" s="875" t="s">
        <v>501</v>
      </c>
      <c r="BG127" s="876"/>
      <c r="BH127" s="876"/>
      <c r="BI127" s="876"/>
      <c r="BJ127" s="876"/>
      <c r="BK127" s="876"/>
      <c r="BL127" s="877"/>
      <c r="BM127" s="875" t="s">
        <v>502</v>
      </c>
      <c r="BN127" s="876"/>
      <c r="BO127" s="876"/>
      <c r="BP127" s="876"/>
      <c r="BQ127" s="876"/>
      <c r="BR127" s="876"/>
      <c r="BS127" s="877"/>
      <c r="BT127" s="875" t="s">
        <v>503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504</v>
      </c>
      <c r="CQ127" s="816"/>
      <c r="CR127" s="816"/>
      <c r="CS127" s="816"/>
      <c r="CT127" s="816"/>
      <c r="CU127" s="816"/>
      <c r="CV127" s="816"/>
      <c r="CW127" s="816"/>
      <c r="CX127" s="816"/>
      <c r="CY127" s="816"/>
      <c r="CZ127" s="816"/>
      <c r="DA127" s="816"/>
      <c r="DB127" s="816"/>
      <c r="DC127" s="816"/>
      <c r="DD127" s="816"/>
      <c r="DE127" s="816"/>
      <c r="DF127" s="817"/>
      <c r="DG127" s="880" t="s">
        <v>141</v>
      </c>
      <c r="DH127" s="881"/>
      <c r="DI127" s="881"/>
      <c r="DJ127" s="881"/>
      <c r="DK127" s="881"/>
      <c r="DL127" s="881" t="s">
        <v>249</v>
      </c>
      <c r="DM127" s="881"/>
      <c r="DN127" s="881"/>
      <c r="DO127" s="881"/>
      <c r="DP127" s="881"/>
      <c r="DQ127" s="881" t="s">
        <v>468</v>
      </c>
      <c r="DR127" s="881"/>
      <c r="DS127" s="881"/>
      <c r="DT127" s="881"/>
      <c r="DU127" s="881"/>
      <c r="DV127" s="858" t="s">
        <v>468</v>
      </c>
      <c r="DW127" s="858"/>
      <c r="DX127" s="858"/>
      <c r="DY127" s="858"/>
      <c r="DZ127" s="859"/>
    </row>
    <row r="128" spans="1:130" s="233" customFormat="1" ht="26.25" customHeight="1" thickBot="1" x14ac:dyDescent="0.2">
      <c r="A128" s="860" t="s">
        <v>505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506</v>
      </c>
      <c r="X128" s="862"/>
      <c r="Y128" s="862"/>
      <c r="Z128" s="863"/>
      <c r="AA128" s="864">
        <v>1030693</v>
      </c>
      <c r="AB128" s="865"/>
      <c r="AC128" s="865"/>
      <c r="AD128" s="865"/>
      <c r="AE128" s="866"/>
      <c r="AF128" s="867">
        <v>1028005</v>
      </c>
      <c r="AG128" s="865"/>
      <c r="AH128" s="865"/>
      <c r="AI128" s="865"/>
      <c r="AJ128" s="866"/>
      <c r="AK128" s="867">
        <v>880079</v>
      </c>
      <c r="AL128" s="865"/>
      <c r="AM128" s="865"/>
      <c r="AN128" s="865"/>
      <c r="AO128" s="866"/>
      <c r="AP128" s="868"/>
      <c r="AQ128" s="869"/>
      <c r="AR128" s="869"/>
      <c r="AS128" s="869"/>
      <c r="AT128" s="870"/>
      <c r="AU128" s="235"/>
      <c r="AV128" s="235"/>
      <c r="AW128" s="235"/>
      <c r="AX128" s="871" t="s">
        <v>507</v>
      </c>
      <c r="AY128" s="872"/>
      <c r="AZ128" s="872"/>
      <c r="BA128" s="872"/>
      <c r="BB128" s="872"/>
      <c r="BC128" s="872"/>
      <c r="BD128" s="872"/>
      <c r="BE128" s="873"/>
      <c r="BF128" s="850" t="s">
        <v>475</v>
      </c>
      <c r="BG128" s="851"/>
      <c r="BH128" s="851"/>
      <c r="BI128" s="851"/>
      <c r="BJ128" s="851"/>
      <c r="BK128" s="851"/>
      <c r="BL128" s="874"/>
      <c r="BM128" s="850">
        <v>11.3</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508</v>
      </c>
      <c r="CQ128" s="794"/>
      <c r="CR128" s="794"/>
      <c r="CS128" s="794"/>
      <c r="CT128" s="794"/>
      <c r="CU128" s="794"/>
      <c r="CV128" s="794"/>
      <c r="CW128" s="794"/>
      <c r="CX128" s="794"/>
      <c r="CY128" s="794"/>
      <c r="CZ128" s="794"/>
      <c r="DA128" s="794"/>
      <c r="DB128" s="794"/>
      <c r="DC128" s="794"/>
      <c r="DD128" s="794"/>
      <c r="DE128" s="794"/>
      <c r="DF128" s="795"/>
      <c r="DG128" s="854">
        <v>1450</v>
      </c>
      <c r="DH128" s="855"/>
      <c r="DI128" s="855"/>
      <c r="DJ128" s="855"/>
      <c r="DK128" s="855"/>
      <c r="DL128" s="855">
        <v>2250</v>
      </c>
      <c r="DM128" s="855"/>
      <c r="DN128" s="855"/>
      <c r="DO128" s="855"/>
      <c r="DP128" s="855"/>
      <c r="DQ128" s="855">
        <v>2656</v>
      </c>
      <c r="DR128" s="855"/>
      <c r="DS128" s="855"/>
      <c r="DT128" s="855"/>
      <c r="DU128" s="855"/>
      <c r="DV128" s="856">
        <v>0</v>
      </c>
      <c r="DW128" s="856"/>
      <c r="DX128" s="856"/>
      <c r="DY128" s="856"/>
      <c r="DZ128" s="857"/>
    </row>
    <row r="129" spans="1:131" s="233" customFormat="1" ht="26.25" customHeight="1" x14ac:dyDescent="0.15">
      <c r="A129" s="838" t="s">
        <v>111</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509</v>
      </c>
      <c r="X129" s="841"/>
      <c r="Y129" s="841"/>
      <c r="Z129" s="842"/>
      <c r="AA129" s="843">
        <v>43910493</v>
      </c>
      <c r="AB129" s="844"/>
      <c r="AC129" s="844"/>
      <c r="AD129" s="844"/>
      <c r="AE129" s="845"/>
      <c r="AF129" s="846">
        <v>44837333</v>
      </c>
      <c r="AG129" s="844"/>
      <c r="AH129" s="844"/>
      <c r="AI129" s="844"/>
      <c r="AJ129" s="845"/>
      <c r="AK129" s="846">
        <v>47417141</v>
      </c>
      <c r="AL129" s="844"/>
      <c r="AM129" s="844"/>
      <c r="AN129" s="844"/>
      <c r="AO129" s="845"/>
      <c r="AP129" s="847"/>
      <c r="AQ129" s="848"/>
      <c r="AR129" s="848"/>
      <c r="AS129" s="848"/>
      <c r="AT129" s="849"/>
      <c r="AU129" s="236"/>
      <c r="AV129" s="236"/>
      <c r="AW129" s="236"/>
      <c r="AX129" s="815" t="s">
        <v>510</v>
      </c>
      <c r="AY129" s="816"/>
      <c r="AZ129" s="816"/>
      <c r="BA129" s="816"/>
      <c r="BB129" s="816"/>
      <c r="BC129" s="816"/>
      <c r="BD129" s="816"/>
      <c r="BE129" s="817"/>
      <c r="BF129" s="834" t="s">
        <v>468</v>
      </c>
      <c r="BG129" s="835"/>
      <c r="BH129" s="835"/>
      <c r="BI129" s="835"/>
      <c r="BJ129" s="835"/>
      <c r="BK129" s="835"/>
      <c r="BL129" s="836"/>
      <c r="BM129" s="834">
        <v>16.3</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511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512</v>
      </c>
      <c r="X130" s="841"/>
      <c r="Y130" s="841"/>
      <c r="Z130" s="842"/>
      <c r="AA130" s="843">
        <v>6688960</v>
      </c>
      <c r="AB130" s="844"/>
      <c r="AC130" s="844"/>
      <c r="AD130" s="844"/>
      <c r="AE130" s="845"/>
      <c r="AF130" s="846">
        <v>6838245</v>
      </c>
      <c r="AG130" s="844"/>
      <c r="AH130" s="844"/>
      <c r="AI130" s="844"/>
      <c r="AJ130" s="845"/>
      <c r="AK130" s="846">
        <v>6982333</v>
      </c>
      <c r="AL130" s="844"/>
      <c r="AM130" s="844"/>
      <c r="AN130" s="844"/>
      <c r="AO130" s="845"/>
      <c r="AP130" s="847"/>
      <c r="AQ130" s="848"/>
      <c r="AR130" s="848"/>
      <c r="AS130" s="848"/>
      <c r="AT130" s="849"/>
      <c r="AU130" s="236"/>
      <c r="AV130" s="236"/>
      <c r="AW130" s="236"/>
      <c r="AX130" s="815" t="s">
        <v>513</v>
      </c>
      <c r="AY130" s="816"/>
      <c r="AZ130" s="816"/>
      <c r="BA130" s="816"/>
      <c r="BB130" s="816"/>
      <c r="BC130" s="816"/>
      <c r="BD130" s="816"/>
      <c r="BE130" s="817"/>
      <c r="BF130" s="818">
        <v>3.1</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514</v>
      </c>
      <c r="X131" s="825"/>
      <c r="Y131" s="825"/>
      <c r="Z131" s="826"/>
      <c r="AA131" s="827">
        <v>37221533</v>
      </c>
      <c r="AB131" s="828"/>
      <c r="AC131" s="828"/>
      <c r="AD131" s="828"/>
      <c r="AE131" s="829"/>
      <c r="AF131" s="830">
        <v>37999088</v>
      </c>
      <c r="AG131" s="828"/>
      <c r="AH131" s="828"/>
      <c r="AI131" s="828"/>
      <c r="AJ131" s="829"/>
      <c r="AK131" s="830">
        <v>40434808</v>
      </c>
      <c r="AL131" s="828"/>
      <c r="AM131" s="828"/>
      <c r="AN131" s="828"/>
      <c r="AO131" s="829"/>
      <c r="AP131" s="831"/>
      <c r="AQ131" s="832"/>
      <c r="AR131" s="832"/>
      <c r="AS131" s="832"/>
      <c r="AT131" s="833"/>
      <c r="AU131" s="236"/>
      <c r="AV131" s="236"/>
      <c r="AW131" s="236"/>
      <c r="AX131" s="793" t="s">
        <v>515</v>
      </c>
      <c r="AY131" s="794"/>
      <c r="AZ131" s="794"/>
      <c r="BA131" s="794"/>
      <c r="BB131" s="794"/>
      <c r="BC131" s="794"/>
      <c r="BD131" s="794"/>
      <c r="BE131" s="795"/>
      <c r="BF131" s="796">
        <v>3.7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516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517</v>
      </c>
      <c r="W132" s="806"/>
      <c r="X132" s="806"/>
      <c r="Y132" s="806"/>
      <c r="Z132" s="807"/>
      <c r="AA132" s="808">
        <v>3.8827578649999999</v>
      </c>
      <c r="AB132" s="809"/>
      <c r="AC132" s="809"/>
      <c r="AD132" s="809"/>
      <c r="AE132" s="810"/>
      <c r="AF132" s="811">
        <v>2.7653611059999998</v>
      </c>
      <c r="AG132" s="809"/>
      <c r="AH132" s="809"/>
      <c r="AI132" s="809"/>
      <c r="AJ132" s="810"/>
      <c r="AK132" s="811">
        <v>2.672213266</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518</v>
      </c>
      <c r="W133" s="785"/>
      <c r="X133" s="785"/>
      <c r="Y133" s="785"/>
      <c r="Z133" s="786"/>
      <c r="AA133" s="787">
        <v>3.6</v>
      </c>
      <c r="AB133" s="788"/>
      <c r="AC133" s="788"/>
      <c r="AD133" s="788"/>
      <c r="AE133" s="789"/>
      <c r="AF133" s="787">
        <v>3.1</v>
      </c>
      <c r="AG133" s="788"/>
      <c r="AH133" s="788"/>
      <c r="AI133" s="788"/>
      <c r="AJ133" s="789"/>
      <c r="AK133" s="787">
        <v>3.1</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9FrEDHU8MnluXPJ7C6XhL6/b15kNbkMZ958amAXmO/tOS4jBvcn40kiOgXyXEDrdvLE9pcm8TaaAI45RM+U3A==" saltValue="9+TCXjL2NENr/5K+yRGr1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H95" sqref="AH9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R9SD0foj8cZgvsfji4FXwdfsBJ28b2Wz7OvFqubm2g0O0OBHP9d9bJGH1qyXq1ldsW7NRaJXXHaY8OV7TyNqhg==" saltValue="cXZSVlvYXHdysuMHodle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REAs5lw+cAat/BkNQTXvGqaZMtTqJY5yLYCUuTrdAFysW4S9IWGuzhqF97kjyzu2rE9p1KE3EgWTMM5/VnAfw==" saltValue="MRPCilFXq+EbMFUQ3ngn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1" t="s">
        <v>522</v>
      </c>
      <c r="AP7" s="275"/>
      <c r="AQ7" s="276" t="s">
        <v>523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2"/>
      <c r="AP8" s="281" t="s">
        <v>524</v>
      </c>
      <c r="AQ8" s="282" t="s">
        <v>525</v>
      </c>
      <c r="AR8" s="283" t="s">
        <v>526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3" t="s">
        <v>527</v>
      </c>
      <c r="AL9" s="1194"/>
      <c r="AM9" s="1194"/>
      <c r="AN9" s="1195"/>
      <c r="AO9" s="284">
        <v>11571685</v>
      </c>
      <c r="AP9" s="284">
        <v>49693</v>
      </c>
      <c r="AQ9" s="285">
        <v>63241</v>
      </c>
      <c r="AR9" s="286">
        <v>-21.4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3" t="s">
        <v>528</v>
      </c>
      <c r="AL10" s="1194"/>
      <c r="AM10" s="1194"/>
      <c r="AN10" s="1195"/>
      <c r="AO10" s="287">
        <v>34301</v>
      </c>
      <c r="AP10" s="287">
        <v>147</v>
      </c>
      <c r="AQ10" s="288">
        <v>2237</v>
      </c>
      <c r="AR10" s="289">
        <v>-93.4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3" t="s">
        <v>529</v>
      </c>
      <c r="AL11" s="1194"/>
      <c r="AM11" s="1194"/>
      <c r="AN11" s="1195"/>
      <c r="AO11" s="287">
        <v>503837</v>
      </c>
      <c r="AP11" s="287">
        <v>2164</v>
      </c>
      <c r="AQ11" s="288">
        <v>1750</v>
      </c>
      <c r="AR11" s="289">
        <v>23.7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3" t="s">
        <v>530</v>
      </c>
      <c r="AL12" s="1194"/>
      <c r="AM12" s="1194"/>
      <c r="AN12" s="1195"/>
      <c r="AO12" s="287" t="s">
        <v>531</v>
      </c>
      <c r="AP12" s="287" t="s">
        <v>531</v>
      </c>
      <c r="AQ12" s="288">
        <v>30</v>
      </c>
      <c r="AR12" s="289" t="s">
        <v>531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3" t="s">
        <v>532</v>
      </c>
      <c r="AL13" s="1194"/>
      <c r="AM13" s="1194"/>
      <c r="AN13" s="1195"/>
      <c r="AO13" s="287">
        <v>609071</v>
      </c>
      <c r="AP13" s="287">
        <v>2616</v>
      </c>
      <c r="AQ13" s="288">
        <v>1645</v>
      </c>
      <c r="AR13" s="289">
        <v>59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3" t="s">
        <v>533</v>
      </c>
      <c r="AL14" s="1194"/>
      <c r="AM14" s="1194"/>
      <c r="AN14" s="1195"/>
      <c r="AO14" s="287">
        <v>120479</v>
      </c>
      <c r="AP14" s="287">
        <v>517</v>
      </c>
      <c r="AQ14" s="288">
        <v>1253</v>
      </c>
      <c r="AR14" s="289">
        <v>-58.7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6" t="s">
        <v>534</v>
      </c>
      <c r="AL15" s="1197"/>
      <c r="AM15" s="1197"/>
      <c r="AN15" s="1198"/>
      <c r="AO15" s="287">
        <v>-846515</v>
      </c>
      <c r="AP15" s="287">
        <v>-3635</v>
      </c>
      <c r="AQ15" s="288">
        <v>-3723</v>
      </c>
      <c r="AR15" s="289">
        <v>-2.4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6" t="s">
        <v>192</v>
      </c>
      <c r="AL16" s="1197"/>
      <c r="AM16" s="1197"/>
      <c r="AN16" s="1198"/>
      <c r="AO16" s="287">
        <v>11992858</v>
      </c>
      <c r="AP16" s="287">
        <v>51502</v>
      </c>
      <c r="AQ16" s="288">
        <v>66432</v>
      </c>
      <c r="AR16" s="289">
        <v>-22.5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536</v>
      </c>
      <c r="AP20" s="296" t="s">
        <v>537</v>
      </c>
      <c r="AQ20" s="297" t="s">
        <v>538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99" t="s">
        <v>539</v>
      </c>
      <c r="AL21" s="1200"/>
      <c r="AM21" s="1200"/>
      <c r="AN21" s="1201"/>
      <c r="AO21" s="300">
        <v>5.62</v>
      </c>
      <c r="AP21" s="301">
        <v>6.41</v>
      </c>
      <c r="AQ21" s="302">
        <v>-0.79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99" t="s">
        <v>540</v>
      </c>
      <c r="AL22" s="1200"/>
      <c r="AM22" s="1200"/>
      <c r="AN22" s="1201"/>
      <c r="AO22" s="305">
        <v>99.3</v>
      </c>
      <c r="AP22" s="306">
        <v>99.7</v>
      </c>
      <c r="AQ22" s="307">
        <v>-0.4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2" t="s">
        <v>541</v>
      </c>
      <c r="B26" s="1192"/>
      <c r="C26" s="1192"/>
      <c r="D26" s="1192"/>
      <c r="E26" s="1192"/>
      <c r="F26" s="1192"/>
      <c r="G26" s="1192"/>
      <c r="H26" s="1192"/>
      <c r="I26" s="1192"/>
      <c r="J26" s="1192"/>
      <c r="K26" s="1192"/>
      <c r="L26" s="1192"/>
      <c r="M26" s="1192"/>
      <c r="N26" s="1192"/>
      <c r="O26" s="1192"/>
      <c r="P26" s="1192"/>
      <c r="Q26" s="1192"/>
      <c r="R26" s="1192"/>
      <c r="S26" s="1192"/>
      <c r="T26" s="1192"/>
      <c r="U26" s="1192"/>
      <c r="V26" s="1192"/>
      <c r="W26" s="1192"/>
      <c r="X26" s="1192"/>
      <c r="Y26" s="1192"/>
      <c r="Z26" s="1192"/>
      <c r="AA26" s="1192"/>
      <c r="AB26" s="1192"/>
      <c r="AC26" s="1192"/>
      <c r="AD26" s="1192"/>
      <c r="AE26" s="1192"/>
      <c r="AF26" s="1192"/>
      <c r="AG26" s="1192"/>
      <c r="AH26" s="1192"/>
      <c r="AI26" s="1192"/>
      <c r="AJ26" s="1192"/>
      <c r="AK26" s="1192"/>
      <c r="AL26" s="1192"/>
      <c r="AM26" s="1192"/>
      <c r="AN26" s="1192"/>
      <c r="AO26" s="1192"/>
      <c r="AP26" s="1192"/>
      <c r="AQ26" s="1192"/>
      <c r="AR26" s="1192"/>
      <c r="AS26" s="1192"/>
      <c r="AT26" s="270"/>
    </row>
    <row r="27" spans="1:46" x14ac:dyDescent="0.15">
      <c r="A27" s="312"/>
      <c r="AO27" s="265"/>
      <c r="AP27" s="265"/>
      <c r="AQ27" s="265"/>
      <c r="AR27" s="265"/>
      <c r="AS27" s="265"/>
      <c r="AT27" s="265"/>
    </row>
    <row r="28" spans="1:46" ht="17.25" x14ac:dyDescent="0.15">
      <c r="A28" s="266" t="s">
        <v>542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1" t="s">
        <v>522</v>
      </c>
      <c r="AP30" s="275"/>
      <c r="AQ30" s="276" t="s">
        <v>523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2"/>
      <c r="AP31" s="281" t="s">
        <v>524</v>
      </c>
      <c r="AQ31" s="282" t="s">
        <v>525</v>
      </c>
      <c r="AR31" s="283" t="s">
        <v>526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3" t="s">
        <v>544</v>
      </c>
      <c r="AL32" s="1184"/>
      <c r="AM32" s="1184"/>
      <c r="AN32" s="1185"/>
      <c r="AO32" s="315">
        <v>7070171</v>
      </c>
      <c r="AP32" s="315">
        <v>30362</v>
      </c>
      <c r="AQ32" s="316">
        <v>30006</v>
      </c>
      <c r="AR32" s="317">
        <v>1.2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3" t="s">
        <v>545</v>
      </c>
      <c r="AL33" s="1184"/>
      <c r="AM33" s="1184"/>
      <c r="AN33" s="1185"/>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3" t="s">
        <v>546</v>
      </c>
      <c r="AL34" s="1184"/>
      <c r="AM34" s="1184"/>
      <c r="AN34" s="1185"/>
      <c r="AO34" s="315" t="s">
        <v>531</v>
      </c>
      <c r="AP34" s="315" t="s">
        <v>531</v>
      </c>
      <c r="AQ34" s="316">
        <v>25</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3" t="s">
        <v>547</v>
      </c>
      <c r="AL35" s="1184"/>
      <c r="AM35" s="1184"/>
      <c r="AN35" s="1185"/>
      <c r="AO35" s="315">
        <v>1317670</v>
      </c>
      <c r="AP35" s="315">
        <v>5659</v>
      </c>
      <c r="AQ35" s="316">
        <v>7870</v>
      </c>
      <c r="AR35" s="317">
        <v>-28.1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3" t="s">
        <v>548</v>
      </c>
      <c r="AL36" s="1184"/>
      <c r="AM36" s="1184"/>
      <c r="AN36" s="1185"/>
      <c r="AO36" s="315">
        <v>38504</v>
      </c>
      <c r="AP36" s="315">
        <v>165</v>
      </c>
      <c r="AQ36" s="316">
        <v>526</v>
      </c>
      <c r="AR36" s="317">
        <v>-68.599999999999994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3" t="s">
        <v>549</v>
      </c>
      <c r="AL37" s="1184"/>
      <c r="AM37" s="1184"/>
      <c r="AN37" s="1185"/>
      <c r="AO37" s="315">
        <v>516571</v>
      </c>
      <c r="AP37" s="315">
        <v>2218</v>
      </c>
      <c r="AQ37" s="316">
        <v>821</v>
      </c>
      <c r="AR37" s="317">
        <v>170.2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6" t="s">
        <v>550</v>
      </c>
      <c r="AL38" s="1187"/>
      <c r="AM38" s="1187"/>
      <c r="AN38" s="1188"/>
      <c r="AO38" s="318" t="s">
        <v>531</v>
      </c>
      <c r="AP38" s="318" t="s">
        <v>531</v>
      </c>
      <c r="AQ38" s="319">
        <v>0</v>
      </c>
      <c r="AR38" s="307" t="s">
        <v>531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6" t="s">
        <v>551</v>
      </c>
      <c r="AL39" s="1187"/>
      <c r="AM39" s="1187"/>
      <c r="AN39" s="1188"/>
      <c r="AO39" s="315">
        <v>-880079</v>
      </c>
      <c r="AP39" s="315">
        <v>-3779</v>
      </c>
      <c r="AQ39" s="316">
        <v>-7309</v>
      </c>
      <c r="AR39" s="317">
        <v>-48.3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3" t="s">
        <v>552</v>
      </c>
      <c r="AL40" s="1184"/>
      <c r="AM40" s="1184"/>
      <c r="AN40" s="1185"/>
      <c r="AO40" s="315">
        <v>-6982333</v>
      </c>
      <c r="AP40" s="315">
        <v>-29985</v>
      </c>
      <c r="AQ40" s="316">
        <v>-24731</v>
      </c>
      <c r="AR40" s="317">
        <v>21.2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89" t="s">
        <v>304</v>
      </c>
      <c r="AL41" s="1190"/>
      <c r="AM41" s="1190"/>
      <c r="AN41" s="1191"/>
      <c r="AO41" s="315">
        <v>1080504</v>
      </c>
      <c r="AP41" s="315">
        <v>4640</v>
      </c>
      <c r="AQ41" s="316">
        <v>7208</v>
      </c>
      <c r="AR41" s="317">
        <v>-35.6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6" t="s">
        <v>522</v>
      </c>
      <c r="AN49" s="1178" t="s">
        <v>556</v>
      </c>
      <c r="AO49" s="1179"/>
      <c r="AP49" s="1179"/>
      <c r="AQ49" s="1179"/>
      <c r="AR49" s="1180"/>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7"/>
      <c r="AN50" s="331" t="s">
        <v>557</v>
      </c>
      <c r="AO50" s="332" t="s">
        <v>558</v>
      </c>
      <c r="AP50" s="333" t="s">
        <v>559</v>
      </c>
      <c r="AQ50" s="334" t="s">
        <v>560</v>
      </c>
      <c r="AR50" s="335" t="s">
        <v>561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562</v>
      </c>
      <c r="AL51" s="328"/>
      <c r="AM51" s="336">
        <v>6090184</v>
      </c>
      <c r="AN51" s="337">
        <v>25837</v>
      </c>
      <c r="AO51" s="338">
        <v>1.6</v>
      </c>
      <c r="AP51" s="339">
        <v>45426</v>
      </c>
      <c r="AQ51" s="340">
        <v>6.7</v>
      </c>
      <c r="AR51" s="341">
        <v>-5.0999999999999996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563</v>
      </c>
      <c r="AM52" s="344">
        <v>2239160</v>
      </c>
      <c r="AN52" s="345">
        <v>9499</v>
      </c>
      <c r="AO52" s="346">
        <v>-29.9</v>
      </c>
      <c r="AP52" s="347">
        <v>24508</v>
      </c>
      <c r="AQ52" s="348">
        <v>0.6</v>
      </c>
      <c r="AR52" s="349">
        <v>-30.5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564</v>
      </c>
      <c r="AL53" s="328"/>
      <c r="AM53" s="336">
        <v>7431972</v>
      </c>
      <c r="AN53" s="337">
        <v>31680</v>
      </c>
      <c r="AO53" s="338">
        <v>22.6</v>
      </c>
      <c r="AP53" s="339">
        <v>45022</v>
      </c>
      <c r="AQ53" s="340">
        <v>-0.9</v>
      </c>
      <c r="AR53" s="341">
        <v>23.5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563</v>
      </c>
      <c r="AM54" s="344">
        <v>3487851</v>
      </c>
      <c r="AN54" s="345">
        <v>14867</v>
      </c>
      <c r="AO54" s="346">
        <v>56.5</v>
      </c>
      <c r="AP54" s="347">
        <v>25247</v>
      </c>
      <c r="AQ54" s="348">
        <v>3</v>
      </c>
      <c r="AR54" s="349">
        <v>53.5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565</v>
      </c>
      <c r="AL55" s="328"/>
      <c r="AM55" s="336">
        <v>4344962</v>
      </c>
      <c r="AN55" s="337">
        <v>18557</v>
      </c>
      <c r="AO55" s="338">
        <v>-41.4</v>
      </c>
      <c r="AP55" s="339">
        <v>46035</v>
      </c>
      <c r="AQ55" s="340">
        <v>2.2999999999999998</v>
      </c>
      <c r="AR55" s="341">
        <v>-43.7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563</v>
      </c>
      <c r="AM56" s="344">
        <v>2907750</v>
      </c>
      <c r="AN56" s="345">
        <v>12419</v>
      </c>
      <c r="AO56" s="346">
        <v>-16.5</v>
      </c>
      <c r="AP56" s="347">
        <v>25158</v>
      </c>
      <c r="AQ56" s="348">
        <v>-0.4</v>
      </c>
      <c r="AR56" s="349">
        <v>-16.100000000000001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566</v>
      </c>
      <c r="AL57" s="328"/>
      <c r="AM57" s="336">
        <v>7191885</v>
      </c>
      <c r="AN57" s="337">
        <v>30815</v>
      </c>
      <c r="AO57" s="338">
        <v>66.099999999999994</v>
      </c>
      <c r="AP57" s="339">
        <v>43261</v>
      </c>
      <c r="AQ57" s="340">
        <v>-6</v>
      </c>
      <c r="AR57" s="341">
        <v>72.099999999999994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563</v>
      </c>
      <c r="AM58" s="344">
        <v>4433188</v>
      </c>
      <c r="AN58" s="345">
        <v>18995</v>
      </c>
      <c r="AO58" s="346">
        <v>53</v>
      </c>
      <c r="AP58" s="347">
        <v>24721</v>
      </c>
      <c r="AQ58" s="348">
        <v>-1.7</v>
      </c>
      <c r="AR58" s="349">
        <v>54.7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567</v>
      </c>
      <c r="AL59" s="328"/>
      <c r="AM59" s="336">
        <v>4884648</v>
      </c>
      <c r="AN59" s="337">
        <v>20976</v>
      </c>
      <c r="AO59" s="338">
        <v>-31.9</v>
      </c>
      <c r="AP59" s="339">
        <v>40626</v>
      </c>
      <c r="AQ59" s="340">
        <v>-6.1</v>
      </c>
      <c r="AR59" s="341">
        <v>-25.8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563</v>
      </c>
      <c r="AM60" s="344">
        <v>3138644</v>
      </c>
      <c r="AN60" s="345">
        <v>13478</v>
      </c>
      <c r="AO60" s="346">
        <v>-29</v>
      </c>
      <c r="AP60" s="347">
        <v>24279</v>
      </c>
      <c r="AQ60" s="348">
        <v>-1.8</v>
      </c>
      <c r="AR60" s="349">
        <v>-27.2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568</v>
      </c>
      <c r="AL61" s="350"/>
      <c r="AM61" s="351">
        <v>5988730</v>
      </c>
      <c r="AN61" s="352">
        <v>25573</v>
      </c>
      <c r="AO61" s="353">
        <v>3.4</v>
      </c>
      <c r="AP61" s="354">
        <v>44074</v>
      </c>
      <c r="AQ61" s="355">
        <v>-0.8</v>
      </c>
      <c r="AR61" s="341">
        <v>4.2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563</v>
      </c>
      <c r="AM62" s="344">
        <v>3241319</v>
      </c>
      <c r="AN62" s="345">
        <v>13852</v>
      </c>
      <c r="AO62" s="346">
        <v>6.8</v>
      </c>
      <c r="AP62" s="347">
        <v>24783</v>
      </c>
      <c r="AQ62" s="348">
        <v>-0.1</v>
      </c>
      <c r="AR62" s="349">
        <v>6.9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Y/CIIBYphMeJ9nwCIv9HDiN9HOGbqnVBJQ/jHSPKqBkaakJ2+2QhX5gxoXd8QYCFrGonADo+b6SVALiZLBfag==" saltValue="7tLrcfBX+2RHepRgD7z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election activeCell="A76" sqref="A76"/>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570</v>
      </c>
    </row>
    <row r="120" spans="125:125" ht="13.5" hidden="1" customHeight="1" x14ac:dyDescent="0.15"/>
    <row r="121" spans="125:125" ht="13.5" hidden="1" customHeight="1" x14ac:dyDescent="0.15">
      <c r="DU121" s="262"/>
    </row>
  </sheetData>
  <sheetProtection algorithmName="SHA-512" hashValue="34hnDuPOYuZ8N2aR4ueTTyGXK8svDQcna+O9gy+Qg56TCI9OxOkGBZvCZGHlzoi11s4RbTRsHj89dO53RMZLzA==" saltValue="aSnMPWyc/2mabAi26pBg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571</v>
      </c>
    </row>
  </sheetData>
  <sheetProtection algorithmName="SHA-512" hashValue="tiJQymRKVO/EthNBW+jrt3n8nxY/HmL79VFdw3KX906och1S0EFXaCeo4sMxN2cuwEc/eaF6kW/VRIYXAs/RuA==" saltValue="4VYquDMCBteO47vD+axi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7" zoomScaleSheetLayoutView="100" workbookViewId="0">
      <selection activeCell="L50" sqref="L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02" t="s">
        <v>3</v>
      </c>
      <c r="D47" s="1202"/>
      <c r="E47" s="1203"/>
      <c r="F47" s="11">
        <v>9.8699999999999992</v>
      </c>
      <c r="G47" s="12">
        <v>9.75</v>
      </c>
      <c r="H47" s="12">
        <v>6.79</v>
      </c>
      <c r="I47" s="12">
        <v>7.28</v>
      </c>
      <c r="J47" s="13">
        <v>10.83</v>
      </c>
    </row>
    <row r="48" spans="2:10" ht="57.75" customHeight="1" x14ac:dyDescent="0.15">
      <c r="B48" s="14"/>
      <c r="C48" s="1204" t="s">
        <v>4</v>
      </c>
      <c r="D48" s="1204"/>
      <c r="E48" s="1205"/>
      <c r="F48" s="15">
        <v>5.19</v>
      </c>
      <c r="G48" s="16">
        <v>5.68</v>
      </c>
      <c r="H48" s="16">
        <v>6.25</v>
      </c>
      <c r="I48" s="16">
        <v>7.19</v>
      </c>
      <c r="J48" s="17">
        <v>10.47</v>
      </c>
    </row>
    <row r="49" spans="2:10" ht="57.75" customHeight="1" thickBot="1" x14ac:dyDescent="0.2">
      <c r="B49" s="18"/>
      <c r="C49" s="1206" t="s">
        <v>5</v>
      </c>
      <c r="D49" s="1206"/>
      <c r="E49" s="1207"/>
      <c r="F49" s="19">
        <v>1.1100000000000001</v>
      </c>
      <c r="G49" s="20">
        <v>0.55000000000000004</v>
      </c>
      <c r="H49" s="20" t="s">
        <v>577</v>
      </c>
      <c r="I49" s="20">
        <v>1.69</v>
      </c>
      <c r="J49" s="21">
        <v>7.62</v>
      </c>
    </row>
    <row r="50" spans="2:10" x14ac:dyDescent="0.15"/>
  </sheetData>
  <sheetProtection algorithmName="SHA-512" hashValue="xHv5wF92ZhzbRhE5LxBW0rxolJAsdZvws4OjiDWUuXOWdPTLWqVDn85CgxJAwrz/3KW4If1qgKqEhWOMMRVVHQ==" saltValue="WvXXMy5b/lcgvKhPR0zk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2023-10-13T00:45:22Z</cp:lastPrinted>
  <dcterms:created xsi:type="dcterms:W3CDTF">2023-02-20T04:26:46Z</dcterms:created>
  <dcterms:modified xsi:type="dcterms:W3CDTF">2023-10-13T08:13:04Z</dcterms:modified>
  <cp:category/>
</cp:coreProperties>
</file>