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組織フォルダ\010 企画財政部\040 財政課\財政係\財政状況資料集\財政状況資料集(R3決算)\R5.9.29　【10／13（金）〆照会：県市町村課】令和３年度財政状況資料集の作成について（2回目・地方公会計関係）\02回答（本庄市→県）\01起案\"/>
    </mc:Choice>
  </mc:AlternateContent>
  <xr:revisionPtr revIDLastSave="0" documentId="13_ncr:1_{14419175-C371-4625-88F1-BF217D6B0388}" xr6:coauthVersionLast="36" xr6:coauthVersionMax="36" xr10:uidLastSave="{00000000-0000-0000-0000-000000000000}"/>
  <bookViews>
    <workbookView xWindow="0" yWindow="0" windowWidth="20490" windowHeight="7545" tabRatio="789"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<sst xmlns="http://schemas.openxmlformats.org/spreadsheetml/2006/main" count="1109" uniqueCount="602">
  <si>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</si>
  <si>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</si>
  <si>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</si>
  <si>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</si>
  <si>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</si>
  <si>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</si>
  <si>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</si>
  <si>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</si>
  <si>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</si>
  <si>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</si>
  <si>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</si>
  <si>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</si>
  <si>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</si>
  <si>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</si>
  <si>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</si>
  <si>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</si>
  <si>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</si>
  <si>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</si>
  <si>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</si>
  <si>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</si>
  <si>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</si>
  <si>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</si>
  <si>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</si>
  <si>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</si>
  <si>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</si>
  <si>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</si>
  <si>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</si>
  <si>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</si>
  <si>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</si>
  <si>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</si>
  <si>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</si>
  <si>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</si>
  <si>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</si>
  <si>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</si>
  <si>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</si>
  <si>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</si>
  <si>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</si>
  <si>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</si>
  <si>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</si>
  <si>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</si>
  <si>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</si>
  <si>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</si>
  <si>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</si>
  <si>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</si>
  <si>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</si>
  <si>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</si>
  <si>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</si>
  <si>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</si>
  <si>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</si>
  <si>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</si>
  <si>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</si>
  <si>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</si>
  <si>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</si>
  <si>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</si>
  <si>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</si>
  <si>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</si>
  <si>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</si>
  <si>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</si>
  <si>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</si>
  <si>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</si>
  <si>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</si>
  <si>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</si>
  <si>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</si>
  <si>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</si>
  <si>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</si>
  <si>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</si>
  <si>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</si>
  <si>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</si>
  <si>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</si>
  <si>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</si>
  <si>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</si>
  <si>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</si>
  <si>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</si>
  <si>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</si>
  <si>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</si>
  <si>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</si>
  <si>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</si>
  <si>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</si>
  <si>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</si>
  <si>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</si>
  <si>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</si>
  <si>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</si>
  <si>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</si>
  <si>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</si>
  <si>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</si>
  <si>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</si>
  <si>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</si>
  <si>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</si>
  <si>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</si>
  <si>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</si>
  <si>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</si>
  <si>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</si>
  <si>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</si>
  <si>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</si>
  <si>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</si>
  <si>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</si>
  <si>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</si>
  <si>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</si>
  <si>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</si>
  <si>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</si>
  <si>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</si>
  <si>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</si>
  <si>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</si>
  <si>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</si>
  <si>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</si>
  <si>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</si>
  <si>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</si>
  <si>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</si>
  <si>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</si>
  <si>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</si>
  <si>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</si>
  <si>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</si>
  <si>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</si>
  <si>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</si>
  <si>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</si>
  <si>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</si>
  <si>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</si>
  <si>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</si>
  <si>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</si>
  <si>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</si>
  <si>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</si>
  <si>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</si>
  <si>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</si>
  <si>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</si>
  <si>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</si>
  <si>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</si>
  <si>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</si>
  <si>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</si>
  <si>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</si>
  <si>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</si>
  <si>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</si>
  <si>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</si>
  <si>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</si>
  <si>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</si>
  <si>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</si>
  <si>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</si>
  <si>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</si>
  <si>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</si>
  <si>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</si>
  <si>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</si>
  <si>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</si>
  <si>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</si>
  <si>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</si>
  <si>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</si>
  <si>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</si>
  <si>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</si>
  <si>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</si>
  <si>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</si>
  <si>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</si>
  <si>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</si>
  <si>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</si>
  <si>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</si>
  <si>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</si>
  <si>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</si>
  <si>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</si>
  <si>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</si>
  <si>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</si>
  <si>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</si>
  <si>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</si>
  <si>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</si>
  <si>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</si>
  <si>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</si>
  <si>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</si>
  <si>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</si>
  <si>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</si>
  <si>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</si>
  <si>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</si>
  <si>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</si>
  <si>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</si>
  <si>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</si>
  <si>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</si>
  <si>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</si>
  <si>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</si>
  <si>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</si>
  <si>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</si>
  <si>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</si>
  <si>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</si>
  <si>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</si>
  <si>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</si>
  <si>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</si>
  <si>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</si>
  <si>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</si>
  <si>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</si>
  <si>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</si>
  <si>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</si>
  <si>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</si>
  <si>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</si>
  <si>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</si>
  <si>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</si>
  <si>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</si>
  <si>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</si>
  <si>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</si>
  <si>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</si>
  <si>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</si>
  <si>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</si>
  <si>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</si>
  <si>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</si>
  <si>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</si>
  <si>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</si>
  <si>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</si>
  <si>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</si>
  <si>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</si>
  <si>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</si>
  <si>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</si>
  <si>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</si>
  <si>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</si>
  <si>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</si>
  <si>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</si>
  <si>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</si>
  <si>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</si>
  <si>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</si>
  <si>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</si>
  <si>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埼玉県本庄市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</si>
  <si>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</si>
  <si>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</si>
  <si>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</si>
  <si>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</si>
  <si>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</si>
  <si>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</si>
  <si>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</si>
  <si>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</si>
  <si>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</si>
  <si>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</si>
  <si>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</si>
  <si>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</si>
  <si>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</si>
  <si>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</si>
  <si>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</si>
  <si>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</si>
  <si>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</si>
  <si>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</si>
  <si>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</si>
  <si>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</si>
  <si>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</si>
  <si>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</si>
  <si>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</si>
  <si>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</si>
  <si>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</si>
  <si>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</si>
  <si>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</si>
  <si>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</si>
  <si>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</si>
  <si>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</si>
  <si>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</si>
  <si>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</si>
  <si>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</si>
  <si>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</si>
  <si>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</si>
  <si>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</si>
  <si>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</si>
  <si>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</si>
  <si>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</si>
  <si>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</si>
  <si>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</si>
  <si>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</si>
  <si>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</si>
  <si>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</si>
  <si>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</si>
  <si>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</si>
  <si>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</si>
  <si>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</si>
  <si>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</si>
  <si>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</si>
  <si>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</si>
  <si>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</si>
  <si>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</si>
  <si>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</si>
  <si>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</si>
  <si>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</si>
  <si>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</si>
  <si>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</si>
  <si>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</si>
  <si>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</si>
  <si>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</si>
  <si>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</si>
  <si>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</si>
  <si>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</si>
  <si>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</si>
  <si>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</si>
  <si>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</si>
  <si>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</si>
  <si>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</si>
  <si>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</si>
  <si>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</si>
  <si>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</si>
  <si>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</si>
  <si>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</si>
  <si>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</si>
  <si>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</si>
  <si>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</si>
  <si>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</si>
  <si>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</si>
  <si>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</si>
  <si>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</si>
  <si>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</si>
  <si>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</si>
  <si>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</si>
  <si>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</si>
  <si>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</si>
  <si>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</si>
  <si>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</si>
  <si>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</si>
  <si>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</si>
  <si>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</si>
  <si>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</si>
  <si>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</si>
  <si>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</si>
  <si>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</si>
  <si>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</si>
  <si>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</si>
  <si>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</si>
  <si>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</si>
  <si>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</si>
  <si>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</si>
  <si>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</si>
  <si>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</si>
  <si>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</si>
  <si>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</si>
  <si>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</si>
  <si>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</si>
  <si>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</si>
  <si>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</si>
  <si>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</si>
  <si>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</si>
  <si>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</si>
  <si>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</si>
  <si>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</si>
  <si>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</si>
  <si>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</si>
  <si>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</si>
  <si>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</si>
  <si>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</si>
  <si>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</si>
  <si>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</si>
  <si>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</si>
  <si>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</si>
  <si>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</si>
  <si>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</si>
  <si>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</si>
  <si>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</si>
  <si>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</si>
  <si>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</si>
  <si>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</si>
  <si>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</si>
  <si>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</si>
  <si>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</si>
  <si>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</si>
  <si>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</si>
  <si>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</si>
  <si>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</si>
  <si>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</si>
  <si>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</si>
  <si>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</si>
  <si>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</si>
  <si>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</si>
  <si>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</si>
  <si>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</si>
  <si>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</si>
  <si>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</si>
  <si>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</si>
  <si>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</si>
  <si>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</si>
  <si>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</si>
  <si>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</si>
  <si>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</si>
  <si>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</si>
  <si>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</si>
  <si>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埼玉県本庄市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</si>
  <si>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</si>
  <si>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</si>
  <si>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</si>
  <si>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</si>
  <si>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</si>
  <si>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</si>
  <si>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</si>
  <si>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</si>
  <si>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</si>
  <si>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</si>
  <si>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</si>
  <si>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</si>
  <si>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</si>
  <si>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</si>
  <si>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</si>
  <si>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</si>
  <si>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</si>
  <si>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</si>
  <si>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</si>
  <si>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</si>
  <si>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</si>
  <si>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</si>
  <si>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</si>
  <si>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</si>
  <si>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</si>
  <si>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</si>
  <si>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</si>
  <si>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</si>
  <si>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</si>
  <si>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</si>
  <si>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</si>
  <si>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</si>
  <si>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</si>
  <si>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</si>
  <si>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</si>
  <si>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</si>
  <si>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</si>
  <si>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</si>
  <si>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</si>
  <si>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</si>
  <si>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</si>
  <si>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</si>
  <si>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</si>
  <si>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</si>
  <si>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</si>
  <si>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</si>
  <si>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</si>
  <si>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</si>
  <si>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</si>
  <si>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</si>
  <si>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</si>
  <si>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</si>
  <si>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</si>
  <si>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</si>
  <si>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</si>
  <si>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</si>
  <si>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</si>
  <si>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</si>
  <si>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</si>
  <si>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</si>
  <si>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</si>
  <si>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</si>
  <si>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</si>
  <si>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</si>
  <si>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</si>
  <si>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</si>
  <si>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</si>
  <si>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</si>
  <si>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</si>
  <si>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</si>
  <si>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</si>
  <si>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</si>
  <si>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</si>
  <si>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</si>
  <si>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</si>
  <si>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</si>
  <si>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</si>
  <si>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</si>
  <si>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</si>
  <si>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</si>
  <si>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</si>
  <si>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</si>
  <si>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</si>
  <si>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</si>
  <si>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</si>
  <si>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</si>
  <si>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</si>
  <si>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</si>
  <si>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</si>
  <si>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</si>
  <si>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</si>
  <si>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</si>
  <si>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</si>
  <si>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</si>
  <si>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</si>
  <si>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</si>
  <si>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</si>
  <si>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</si>
  <si>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</si>
  <si>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</si>
  <si>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</si>
  <si>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</si>
  <si>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</si>
  <si>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</si>
  <si>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</si>
  <si>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</si>
  <si>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</si>
  <si>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</si>
  <si>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</si>
  <si>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</si>
  <si>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</si>
  <si>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</si>
  <si>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</si>
  <si>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</si>
  <si>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</si>
  <si>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</si>
  <si>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</si>
  <si>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</si>
  <si>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</si>
  <si>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</si>
  <si>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</si>
  <si>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</si>
  <si>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</si>
  <si>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</si>
  <si>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</si>
  <si>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</si>
  <si>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</si>
  <si>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</si>
  <si>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</si>
  <si>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</si>
  <si>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</si>
  <si>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</si>
  <si>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</si>
  <si>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</si>
  <si>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</si>
  <si>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</si>
  <si>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</si>
  <si>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</si>
  <si>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</si>
  <si>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</si>
  <si>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</si>
  <si>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</si>
  <si>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</si>
  <si>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</si>
  <si>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</si>
  <si>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</si>
  <si>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</si>
  <si>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</si>
  <si>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</si>
  <si>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</si>
  <si>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</si>
  <si>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</si>
  <si>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</si>
  <si>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</si>
  <si>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</si>
  <si>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</si>
  <si>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</si>
  <si>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</si>
  <si>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</si>
  <si>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</si>
  <si>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</si>
  <si>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</si>
  <si>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</si>
  <si>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</si>
  <si>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</si>
  <si>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</si>
  <si>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</si>
  <si>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</si>
  <si>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</si>
  <si>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</si>
  <si>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</si>
  <si>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</si>
  <si>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</si>
  <si>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</si>
  <si>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</si>
  <si>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</si>
  <si>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</si>
  <si>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</si>
  <si>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</si>
  <si>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</si>
  <si>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</si>
  <si>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</si>
  <si>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</si>
  <si>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</si>
  <si>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</si>
  <si>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</si>
  <si>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</si>
  <si>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</si>
  <si>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2.32</t>
  </si>
  <si>
    <t>▲ 1.99</t>
  </si>
  <si>
    <t>▲ 2.99</t>
  </si>
  <si>
    <t>一般会計</t>
  </si>
  <si>
    <t>水道事業会計</t>
  </si>
  <si>
    <t>下水道事業会計</t>
  </si>
  <si>
    <t>国民健康保険特別会計</t>
  </si>
  <si>
    <t>介護保険特別会計</t>
  </si>
  <si>
    <t>▲ 0.16</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</si>
  <si>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</si>
  <si>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</si>
  <si>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</si>
  <si>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</si>
  <si>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</si>
  <si>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</si>
  <si>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</si>
  <si>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</si>
  <si>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</si>
  <si>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児玉郡市広域市町村圏組合</t>
    <phoneticPr fontId="2"/>
  </si>
  <si>
    <t>本庄上里学校給食組合</t>
    <phoneticPr fontId="2"/>
  </si>
  <si>
    <t>埼玉県市町村総合事務組合</t>
    <phoneticPr fontId="2"/>
  </si>
  <si>
    <t>交通災害共済事業特別会計</t>
    <phoneticPr fontId="2"/>
  </si>
  <si>
    <t>一般会計</t>
    <rPh sb="0" eb="2">
      <t>イッパン</t>
    </rPh>
    <rPh sb="2" eb="4">
      <t>カイケイ</t>
    </rPh>
    <phoneticPr fontId="2"/>
  </si>
  <si>
    <t>埼玉県都市競艇組合</t>
    <phoneticPr fontId="2"/>
  </si>
  <si>
    <t>彩の国さいたま人づくり広域連合</t>
    <phoneticPr fontId="2"/>
  </si>
  <si>
    <t>埼玉県後期高齢者医療広域連合</t>
    <phoneticPr fontId="2"/>
  </si>
  <si>
    <t>後期高齢者医療事業特別会計</t>
    <phoneticPr fontId="2"/>
  </si>
  <si>
    <t>-</t>
    <phoneticPr fontId="2"/>
  </si>
  <si>
    <t>-</t>
    <phoneticPr fontId="2"/>
  </si>
  <si>
    <t>施設整備等基金</t>
    <rPh sb="0" eb="2">
      <t>シセツ</t>
    </rPh>
    <rPh sb="2" eb="4">
      <t>セイビ</t>
    </rPh>
    <rPh sb="4" eb="5">
      <t>トウ</t>
    </rPh>
    <rPh sb="5" eb="7">
      <t>キキン</t>
    </rPh>
    <phoneticPr fontId="5"/>
  </si>
  <si>
    <t>地域振興基金</t>
    <rPh sb="0" eb="2">
      <t>チイキ</t>
    </rPh>
    <rPh sb="2" eb="4">
      <t>シンコウ</t>
    </rPh>
    <rPh sb="4" eb="6">
      <t>キキン</t>
    </rPh>
    <phoneticPr fontId="5"/>
  </si>
  <si>
    <t>駅周辺都市基盤整備基金</t>
    <phoneticPr fontId="5"/>
  </si>
  <si>
    <t>地域福祉基金</t>
    <rPh sb="0" eb="2">
      <t>チイキ</t>
    </rPh>
    <rPh sb="2" eb="4">
      <t>フクシ</t>
    </rPh>
    <rPh sb="4" eb="6">
      <t>キキン</t>
    </rPh>
    <phoneticPr fontId="5"/>
  </si>
  <si>
    <t>ふるさと創生基金</t>
    <rPh sb="4" eb="6">
      <t>ソウセイ</t>
    </rPh>
    <rPh sb="6" eb="8">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</si>
  <si>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</si>
  <si>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</si>
  <si>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</si>
  <si>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将来負担比率については、充当可能基金額等の充当財源が将来負担額より多くなり、指標が算定されない水準となっている。よって、有形固定資産減価償却率との推移を比較したグラフは表示されていない。
有形固定資産減価償却率については、大規模改修工事等により類似団体の平均より低い水準となっている。今後については、築年数が経過した公共施設の改修工事等に伴い、地方債残高の増加や基金残高の減少が見込まれるため、計画的な財政運営により指標上昇の抑制を図る。</t>
    <rPh sb="1" eb="3">
      <t>ショウライ</t>
    </rPh>
    <rPh sb="3" eb="5">
      <t>フタン</t>
    </rPh>
    <rPh sb="5" eb="7">
      <t>ヒリツ</t>
    </rPh>
    <rPh sb="13" eb="15">
      <t>ジュウトウ</t>
    </rPh>
    <rPh sb="15" eb="17">
      <t>カノウ</t>
    </rPh>
    <rPh sb="17" eb="19">
      <t>キキン</t>
    </rPh>
    <rPh sb="19" eb="20">
      <t>ガク</t>
    </rPh>
    <rPh sb="20" eb="21">
      <t>トウ</t>
    </rPh>
    <rPh sb="22" eb="24">
      <t>ジュウトウ</t>
    </rPh>
    <rPh sb="24" eb="26">
      <t>ザイゲン</t>
    </rPh>
    <rPh sb="34" eb="35">
      <t>オオ</t>
    </rPh>
    <rPh sb="39" eb="41">
      <t>シヒョウ</t>
    </rPh>
    <rPh sb="42" eb="44">
      <t>サンテイ</t>
    </rPh>
    <rPh sb="48" eb="50">
      <t>スイジュン</t>
    </rPh>
    <rPh sb="61" eb="63">
      <t>ユウケイ</t>
    </rPh>
    <rPh sb="63" eb="65">
      <t>コテイ</t>
    </rPh>
    <rPh sb="65" eb="67">
      <t>シサン</t>
    </rPh>
    <rPh sb="67" eb="69">
      <t>ゲンカ</t>
    </rPh>
    <rPh sb="69" eb="71">
      <t>ショウキャク</t>
    </rPh>
    <rPh sb="71" eb="72">
      <t>リツ</t>
    </rPh>
    <rPh sb="74" eb="76">
      <t>スイイ</t>
    </rPh>
    <rPh sb="77" eb="79">
      <t>ヒカク</t>
    </rPh>
    <rPh sb="85" eb="87">
      <t>ヒョウジ</t>
    </rPh>
    <rPh sb="95" eb="97">
      <t>ユウケイ</t>
    </rPh>
    <rPh sb="97" eb="99">
      <t>コテイ</t>
    </rPh>
    <rPh sb="99" eb="101">
      <t>シサン</t>
    </rPh>
    <rPh sb="101" eb="103">
      <t>ゲンカ</t>
    </rPh>
    <rPh sb="103" eb="105">
      <t>ショウキャク</t>
    </rPh>
    <rPh sb="105" eb="106">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</si>
  <si>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</si>
  <si>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</si>
  <si>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</si>
  <si>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</si>
  <si>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</si>
  <si>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</si>
  <si>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将来負担比率については、充当可能基金額等の充当財源が将来負担額より多くなり、指標が算定されない水準となっている。よって、実質公債費率との推移を比較したグラフは表示されていない。 実質公債費比率は、平成30年度に一部事務組合、下水道事業へ負担している経費（公債費に準ずる経費）の減少や公債費に係る交付税算入額の増加等の影響で指標が改善されてから、近年横ばいとなっている。類似団体と比較して低い水準にあるが、実質公債費比率の改善に向けて、地方交付税措置のある有利な地方債の活用や地方債の計画的な借入に努めていく必要がある。</t>
    <rPh sb="61" eb="63">
      <t>ジッシツ</t>
    </rPh>
    <rPh sb="63" eb="66">
      <t>コウサイヒ</t>
    </rPh>
    <rPh sb="66" eb="67">
      <t>リツ</t>
    </rPh>
    <rPh sb="99" eb="101">
      <t>ヘイセイ</t>
    </rPh>
    <rPh sb="103" eb="105">
      <t>ネンド</t>
    </rPh>
    <rPh sb="173" eb="175">
      <t>キンネン</t>
    </rPh>
    <rPh sb="175" eb="176">
      <t>ヨコ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</si>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</sst>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F83045-32E9-4AE4-9F76-D95F34446D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C3FE-4194-A559-23A0DC5EEB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30823</c:v>
                </c:pt>
                <c:pt idx="1">
                  <c:v>29306</c:v>
                </c:pt>
                <c:pt idx="2">
                  <c:v>28488</c:v>
                </c:pt>
                <c:pt idx="3">
                  <c:v>40584</c:v>
                </c:pt>
                <c:pt idx="4">
                  <c:v>21996</c:v>
                </c:pt>
              </c:numCache>
            </c:numRef>
          </c:val>
          <c:smooth val="0"/>
          <c:extLst>
            <c:ext xmlns:c16="http://schemas.microsoft.com/office/drawing/2014/chart" uri="{C3380CC4-5D6E-409C-BE32-E72D297353CC}">
              <c16:uniqueId val="{00000001-C3FE-4194-A559-23A0DC5EEB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12.34</c:v>
                </c:pt>
                <c:pt idx="1">
                  <c:v>10.23</c:v>
                </c:pt>
                <c:pt idx="2">
                  <c:v>7.34</c:v>
                </c:pt>
                <c:pt idx="3">
                  <c:v>13.28</c:v>
                </c:pt>
                <c:pt idx="4">
                  <c:v>16.8</c:v>
                </c:pt>
              </c:numCache>
            </c:numRef>
          </c:val>
          <c:extLst>
            <c:ext xmlns:c16="http://schemas.microsoft.com/office/drawing/2014/chart" uri="{C3380CC4-5D6E-409C-BE32-E72D297353CC}">
              <c16:uniqueId val="{00000000-3FBD-4727-83EF-96C4276832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24.63</c:v>
                </c:pt>
                <c:pt idx="1">
                  <c:v>24.27</c:v>
                </c:pt>
                <c:pt idx="2">
                  <c:v>24.53</c:v>
                </c:pt>
                <c:pt idx="3">
                  <c:v>23.78</c:v>
                </c:pt>
                <c:pt idx="4">
                  <c:v>24.62</c:v>
                </c:pt>
              </c:numCache>
            </c:numRef>
          </c:val>
          <c:extLst>
            <c:ext xmlns:c16="http://schemas.microsoft.com/office/drawing/2014/chart" uri="{C3380CC4-5D6E-409C-BE32-E72D297353CC}">
              <c16:uniqueId val="{00000001-3FBD-4727-83EF-96C4276832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-2.3199999999999998</c:v>
                </c:pt>
                <c:pt idx="1">
                  <c:v>-1.99</c:v>
                </c:pt>
                <c:pt idx="2">
                  <c:v>-2.99</c:v>
                </c:pt>
                <c:pt idx="3">
                  <c:v>5.65</c:v>
                </c:pt>
                <c:pt idx="4">
                  <c:v>6.32</c:v>
                </c:pt>
              </c:numCache>
            </c:numRef>
          </c:val>
          <c:smooth val="0"/>
          <c:extLst>
            <c:ext xmlns:c16="http://schemas.microsoft.com/office/drawing/2014/chart" uri="{C3380CC4-5D6E-409C-BE32-E72D297353CC}">
              <c16:uniqueId val="{00000002-3FBD-4727-83EF-96C4276832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0.16</c:v>
                </c:pt>
                <c:pt idx="6">
                  <c:v>0</c:v>
                </c:pt>
                <c:pt idx="7">
                  <c:v>0</c:v>
                </c:pt>
                <c:pt idx="8">
                  <c:v>0</c:v>
                </c:pt>
                <c:pt idx="9">
                  <c:v>0</c:v>
                </c:pt>
              </c:numCache>
            </c:numRef>
          </c:val>
          <c:extLst>
            <c:ext xmlns:c16="http://schemas.microsoft.com/office/drawing/2014/chart" uri="{C3380CC4-5D6E-409C-BE32-E72D297353CC}">
              <c16:uniqueId val="{00000000-9257-4E33-855A-EDF5F3258F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57-4E33-855A-EDF5F3258F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57-4E33-855A-EDF5F3258F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257-4E33-855A-EDF5F3258F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57-4E33-855A-EDF5F3258F2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0.57999999999999996</c:v>
                </c:pt>
                <c:pt idx="4">
                  <c:v>0.16</c:v>
                </c:pt>
                <c:pt idx="5">
                  <c:v>#N/A</c:v>
                </c:pt>
                <c:pt idx="6">
                  <c:v>#N/A</c:v>
                </c:pt>
                <c:pt idx="7">
                  <c:v>0.47</c:v>
                </c:pt>
                <c:pt idx="8">
                  <c:v>#N/A</c:v>
                </c:pt>
                <c:pt idx="9">
                  <c:v>0.16</c:v>
                </c:pt>
              </c:numCache>
            </c:numRef>
          </c:val>
          <c:extLst>
            <c:ext xmlns:c16="http://schemas.microsoft.com/office/drawing/2014/chart" uri="{C3380CC4-5D6E-409C-BE32-E72D297353CC}">
              <c16:uniqueId val="{00000005-9257-4E33-855A-EDF5F3258F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0.67</c:v>
                </c:pt>
                <c:pt idx="2">
                  <c:v>#N/A</c:v>
                </c:pt>
                <c:pt idx="3">
                  <c:v>0.93</c:v>
                </c:pt>
                <c:pt idx="4">
                  <c:v>#N/A</c:v>
                </c:pt>
                <c:pt idx="5">
                  <c:v>0.78</c:v>
                </c:pt>
                <c:pt idx="6">
                  <c:v>#N/A</c:v>
                </c:pt>
                <c:pt idx="7">
                  <c:v>0.99</c:v>
                </c:pt>
                <c:pt idx="8">
                  <c:v>#N/A</c:v>
                </c:pt>
                <c:pt idx="9">
                  <c:v>0.96</c:v>
                </c:pt>
              </c:numCache>
            </c:numRef>
          </c:val>
          <c:extLst>
            <c:ext xmlns:c16="http://schemas.microsoft.com/office/drawing/2014/chart" uri="{C3380CC4-5D6E-409C-BE32-E72D297353CC}">
              <c16:uniqueId val="{00000006-9257-4E33-855A-EDF5F3258F2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1.1499999999999999</c:v>
                </c:pt>
                <c:pt idx="4">
                  <c:v>#N/A</c:v>
                </c:pt>
                <c:pt idx="5">
                  <c:v>0.8</c:v>
                </c:pt>
                <c:pt idx="6">
                  <c:v>#N/A</c:v>
                </c:pt>
                <c:pt idx="7">
                  <c:v>1.96</c:v>
                </c:pt>
                <c:pt idx="8">
                  <c:v>#N/A</c:v>
                </c:pt>
                <c:pt idx="9">
                  <c:v>2.79</c:v>
                </c:pt>
              </c:numCache>
            </c:numRef>
          </c:val>
          <c:extLst>
            <c:ext xmlns:c16="http://schemas.microsoft.com/office/drawing/2014/chart" uri="{C3380CC4-5D6E-409C-BE32-E72D297353CC}">
              <c16:uniqueId val="{00000007-9257-4E33-855A-EDF5F3258F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c:v>
                </c:pt>
                <c:pt idx="2">
                  <c:v>#N/A</c:v>
                </c:pt>
                <c:pt idx="3">
                  <c:v>6.71</c:v>
                </c:pt>
                <c:pt idx="4">
                  <c:v>#N/A</c:v>
                </c:pt>
                <c:pt idx="5">
                  <c:v>7.31</c:v>
                </c:pt>
                <c:pt idx="6">
                  <c:v>#N/A</c:v>
                </c:pt>
                <c:pt idx="7">
                  <c:v>7.4</c:v>
                </c:pt>
                <c:pt idx="8">
                  <c:v>#N/A</c:v>
                </c:pt>
                <c:pt idx="9">
                  <c:v>7.39</c:v>
                </c:pt>
              </c:numCache>
            </c:numRef>
          </c:val>
          <c:extLst>
            <c:ext xmlns:c16="http://schemas.microsoft.com/office/drawing/2014/chart" uri="{C3380CC4-5D6E-409C-BE32-E72D297353CC}">
              <c16:uniqueId val="{00000008-9257-4E33-855A-EDF5F3258F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12.34</c:v>
                </c:pt>
                <c:pt idx="2">
                  <c:v>#N/A</c:v>
                </c:pt>
                <c:pt idx="3">
                  <c:v>10.24</c:v>
                </c:pt>
                <c:pt idx="4">
                  <c:v>#N/A</c:v>
                </c:pt>
                <c:pt idx="5">
                  <c:v>7.34</c:v>
                </c:pt>
                <c:pt idx="6">
                  <c:v>#N/A</c:v>
                </c:pt>
                <c:pt idx="7">
                  <c:v>13.27</c:v>
                </c:pt>
                <c:pt idx="8">
                  <c:v>#N/A</c:v>
                </c:pt>
                <c:pt idx="9">
                  <c:v>16.79</c:v>
                </c:pt>
              </c:numCache>
            </c:numRef>
          </c:val>
          <c:extLst>
            <c:ext xmlns:c16="http://schemas.microsoft.com/office/drawing/2014/chart" uri="{C3380CC4-5D6E-409C-BE32-E72D297353CC}">
              <c16:uniqueId val="{00000009-9257-4E33-855A-EDF5F3258F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3459</c:v>
                </c:pt>
                <c:pt idx="5">
                  <c:v>3468</c:v>
                </c:pt>
                <c:pt idx="8">
                  <c:v>3442</c:v>
                </c:pt>
                <c:pt idx="11">
                  <c:v>3360</c:v>
                </c:pt>
                <c:pt idx="14">
                  <c:v>3249</c:v>
                </c:pt>
              </c:numCache>
            </c:numRef>
          </c:val>
          <c:extLst>
            <c:ext xmlns:c16="http://schemas.microsoft.com/office/drawing/2014/chart" uri="{C3380CC4-5D6E-409C-BE32-E72D297353CC}">
              <c16:uniqueId val="{00000000-6124-46E7-9F47-9EFC32230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24-46E7-9F47-9EFC32230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74</c:v>
                </c:pt>
                <c:pt idx="3">
                  <c:v>69</c:v>
                </c:pt>
                <c:pt idx="6">
                  <c:v>59</c:v>
                </c:pt>
                <c:pt idx="9">
                  <c:v>45</c:v>
                </c:pt>
                <c:pt idx="12">
                  <c:v>31</c:v>
                </c:pt>
              </c:numCache>
            </c:numRef>
          </c:val>
          <c:extLst>
            <c:ext xmlns:c16="http://schemas.microsoft.com/office/drawing/2014/chart" uri="{C3380CC4-5D6E-409C-BE32-E72D297353CC}">
              <c16:uniqueId val="{00000002-6124-46E7-9F47-9EFC32230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286</c:v>
                </c:pt>
                <c:pt idx="3">
                  <c:v>312</c:v>
                </c:pt>
                <c:pt idx="6">
                  <c:v>293</c:v>
                </c:pt>
                <c:pt idx="9">
                  <c:v>260</c:v>
                </c:pt>
                <c:pt idx="12">
                  <c:v>245</c:v>
                </c:pt>
              </c:numCache>
            </c:numRef>
          </c:val>
          <c:extLst>
            <c:ext xmlns:c16="http://schemas.microsoft.com/office/drawing/2014/chart" uri="{C3380CC4-5D6E-409C-BE32-E72D297353CC}">
              <c16:uniqueId val="{00000003-6124-46E7-9F47-9EFC32230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473</c:v>
                </c:pt>
                <c:pt idx="3">
                  <c:v>439</c:v>
                </c:pt>
                <c:pt idx="6">
                  <c:v>489</c:v>
                </c:pt>
                <c:pt idx="9">
                  <c:v>515</c:v>
                </c:pt>
                <c:pt idx="12">
                  <c:v>478</c:v>
                </c:pt>
              </c:numCache>
            </c:numRef>
          </c:val>
          <c:extLst>
            <c:ext xmlns:c16="http://schemas.microsoft.com/office/drawing/2014/chart" uri="{C3380CC4-5D6E-409C-BE32-E72D297353CC}">
              <c16:uniqueId val="{00000004-6124-46E7-9F47-9EFC32230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24-46E7-9F47-9EFC32230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24-46E7-9F47-9EFC32230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3177</c:v>
                </c:pt>
                <c:pt idx="3">
                  <c:v>3141</c:v>
                </c:pt>
                <c:pt idx="6">
                  <c:v>3190</c:v>
                </c:pt>
                <c:pt idx="9">
                  <c:v>3074</c:v>
                </c:pt>
                <c:pt idx="12">
                  <c:v>3071</c:v>
                </c:pt>
              </c:numCache>
            </c:numRef>
          </c:val>
          <c:extLst>
            <c:ext xmlns:c16="http://schemas.microsoft.com/office/drawing/2014/chart" uri="{C3380CC4-5D6E-409C-BE32-E72D297353CC}">
              <c16:uniqueId val="{00000007-6124-46E7-9F47-9EFC32230C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551</c:v>
                </c:pt>
                <c:pt idx="2">
                  <c:v>#N/A</c:v>
                </c:pt>
                <c:pt idx="3">
                  <c:v>#N/A</c:v>
                </c:pt>
                <c:pt idx="4">
                  <c:v>493</c:v>
                </c:pt>
                <c:pt idx="5">
                  <c:v>#N/A</c:v>
                </c:pt>
                <c:pt idx="6">
                  <c:v>#N/A</c:v>
                </c:pt>
                <c:pt idx="7">
                  <c:v>589</c:v>
                </c:pt>
                <c:pt idx="8">
                  <c:v>#N/A</c:v>
                </c:pt>
                <c:pt idx="9">
                  <c:v>#N/A</c:v>
                </c:pt>
                <c:pt idx="10">
                  <c:v>534</c:v>
                </c:pt>
                <c:pt idx="11">
                  <c:v>#N/A</c:v>
                </c:pt>
                <c:pt idx="12">
                  <c:v>#N/A</c:v>
                </c:pt>
                <c:pt idx="13">
                  <c:v>576</c:v>
                </c:pt>
                <c:pt idx="14">
                  <c:v>#N/A</c:v>
                </c:pt>
              </c:numCache>
            </c:numRef>
          </c:val>
          <c:smooth val="0"/>
          <c:extLst>
            <c:ext xmlns:c16="http://schemas.microsoft.com/office/drawing/2014/chart" uri="{C3380CC4-5D6E-409C-BE32-E72D297353CC}">
              <c16:uniqueId val="{00000008-6124-46E7-9F47-9EFC32230C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30610</c:v>
                </c:pt>
                <c:pt idx="5">
                  <c:v>29753</c:v>
                </c:pt>
                <c:pt idx="8">
                  <c:v>29164</c:v>
                </c:pt>
                <c:pt idx="11">
                  <c:v>28752</c:v>
                </c:pt>
                <c:pt idx="14">
                  <c:v>27888</c:v>
                </c:pt>
              </c:numCache>
            </c:numRef>
          </c:val>
          <c:extLst>
            <c:ext xmlns:c16="http://schemas.microsoft.com/office/drawing/2014/chart" uri="{C3380CC4-5D6E-409C-BE32-E72D297353CC}">
              <c16:uniqueId val="{00000000-5727-4624-A611-D65FB82030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5355</c:v>
                </c:pt>
                <c:pt idx="5">
                  <c:v>4621</c:v>
                </c:pt>
                <c:pt idx="8">
                  <c:v>4561</c:v>
                </c:pt>
                <c:pt idx="11">
                  <c:v>5067</c:v>
                </c:pt>
                <c:pt idx="14">
                  <c:v>5835</c:v>
                </c:pt>
              </c:numCache>
            </c:numRef>
          </c:val>
          <c:extLst>
            <c:ext xmlns:c16="http://schemas.microsoft.com/office/drawing/2014/chart" uri="{C3380CC4-5D6E-409C-BE32-E72D297353CC}">
              <c16:uniqueId val="{00000001-5727-4624-A611-D65FB82030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11995</c:v>
                </c:pt>
                <c:pt idx="5">
                  <c:v>13297</c:v>
                </c:pt>
                <c:pt idx="8">
                  <c:v>13849</c:v>
                </c:pt>
                <c:pt idx="11">
                  <c:v>14000</c:v>
                </c:pt>
                <c:pt idx="14">
                  <c:v>15482</c:v>
                </c:pt>
              </c:numCache>
            </c:numRef>
          </c:val>
          <c:extLst>
            <c:ext xmlns:c16="http://schemas.microsoft.com/office/drawing/2014/chart" uri="{C3380CC4-5D6E-409C-BE32-E72D297353CC}">
              <c16:uniqueId val="{00000002-5727-4624-A611-D65FB82030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27-4624-A611-D65FB82030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27-4624-A611-D65FB82030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27-4624-A611-D65FB82030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6118</c:v>
                </c:pt>
                <c:pt idx="3">
                  <c:v>5802</c:v>
                </c:pt>
                <c:pt idx="6">
                  <c:v>5805</c:v>
                </c:pt>
                <c:pt idx="9">
                  <c:v>5681</c:v>
                </c:pt>
                <c:pt idx="12">
                  <c:v>5676</c:v>
                </c:pt>
              </c:numCache>
            </c:numRef>
          </c:val>
          <c:extLst>
            <c:ext xmlns:c16="http://schemas.microsoft.com/office/drawing/2014/chart" uri="{C3380CC4-5D6E-409C-BE32-E72D297353CC}">
              <c16:uniqueId val="{00000006-5727-4624-A611-D65FB82030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1631</c:v>
                </c:pt>
                <c:pt idx="3">
                  <c:v>1513</c:v>
                </c:pt>
                <c:pt idx="6">
                  <c:v>1255</c:v>
                </c:pt>
                <c:pt idx="9">
                  <c:v>1035</c:v>
                </c:pt>
                <c:pt idx="12">
                  <c:v>985</c:v>
                </c:pt>
              </c:numCache>
            </c:numRef>
          </c:val>
          <c:extLst>
            <c:ext xmlns:c16="http://schemas.microsoft.com/office/drawing/2014/chart" uri="{C3380CC4-5D6E-409C-BE32-E72D297353CC}">
              <c16:uniqueId val="{00000007-5727-4624-A611-D65FB82030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6423</c:v>
                </c:pt>
                <c:pt idx="3">
                  <c:v>6092</c:v>
                </c:pt>
                <c:pt idx="6">
                  <c:v>5898</c:v>
                </c:pt>
                <c:pt idx="9">
                  <c:v>6240</c:v>
                </c:pt>
                <c:pt idx="12">
                  <c:v>7149</c:v>
                </c:pt>
              </c:numCache>
            </c:numRef>
          </c:val>
          <c:extLst>
            <c:ext xmlns:c16="http://schemas.microsoft.com/office/drawing/2014/chart" uri="{C3380CC4-5D6E-409C-BE32-E72D297353CC}">
              <c16:uniqueId val="{00000008-5727-4624-A611-D65FB82030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255</c:v>
                </c:pt>
                <c:pt idx="3">
                  <c:v>190</c:v>
                </c:pt>
                <c:pt idx="6">
                  <c:v>133</c:v>
                </c:pt>
                <c:pt idx="9">
                  <c:v>90</c:v>
                </c:pt>
                <c:pt idx="12">
                  <c:v>60</c:v>
                </c:pt>
              </c:numCache>
            </c:numRef>
          </c:val>
          <c:extLst>
            <c:ext xmlns:c16="http://schemas.microsoft.com/office/drawing/2014/chart" uri="{C3380CC4-5D6E-409C-BE32-E72D297353CC}">
              <c16:uniqueId val="{00000009-5727-4624-A611-D65FB82030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30492</c:v>
                </c:pt>
                <c:pt idx="3">
                  <c:v>29600</c:v>
                </c:pt>
                <c:pt idx="6">
                  <c:v>28528</c:v>
                </c:pt>
                <c:pt idx="9">
                  <c:v>28219</c:v>
                </c:pt>
                <c:pt idx="12">
                  <c:v>26810</c:v>
                </c:pt>
              </c:numCache>
            </c:numRef>
          </c:val>
          <c:extLst>
            <c:ext xmlns:c16="http://schemas.microsoft.com/office/drawing/2014/chart" uri="{C3380CC4-5D6E-409C-BE32-E72D297353CC}">
              <c16:uniqueId val="{0000000A-5727-4624-A611-D65FB82030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27-4624-A611-D65FB82030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4224</c:v>
                </c:pt>
                <c:pt idx="1">
                  <c:v>4155</c:v>
                </c:pt>
                <c:pt idx="2">
                  <c:v>4542</c:v>
                </c:pt>
              </c:numCache>
            </c:numRef>
          </c:val>
          <c:extLst>
            <c:ext xmlns:c16="http://schemas.microsoft.com/office/drawing/2014/chart" uri="{C3380CC4-5D6E-409C-BE32-E72D297353CC}">
              <c16:uniqueId val="{00000000-0CA1-4627-BFFA-635520D1B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3747</c:v>
                </c:pt>
                <c:pt idx="1">
                  <c:v>3585</c:v>
                </c:pt>
                <c:pt idx="2">
                  <c:v>3383</c:v>
                </c:pt>
              </c:numCache>
            </c:numRef>
          </c:val>
          <c:extLst>
            <c:ext xmlns:c16="http://schemas.microsoft.com/office/drawing/2014/chart" uri="{C3380CC4-5D6E-409C-BE32-E72D297353CC}">
              <c16:uniqueId val="{00000001-0CA1-4627-BFFA-635520D1B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6762</c:v>
                </c:pt>
                <c:pt idx="1">
                  <c:v>6976</c:v>
                </c:pt>
                <c:pt idx="2">
                  <c:v>8109</c:v>
                </c:pt>
              </c:numCache>
            </c:numRef>
          </c:val>
          <c:extLst>
            <c:ext xmlns:c16="http://schemas.microsoft.com/office/drawing/2014/chart" uri="{C3380CC4-5D6E-409C-BE32-E72D297353CC}">
              <c16:uniqueId val="{00000002-0CA1-4627-BFFA-635520D1B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{AE8AD725-8DF0-4CF8-9C8D-7278EF8F9BD9}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C2A-4B55-977C-EF02A72163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{88072724-A7F3-4709-B051-F9B29CFB92BC}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2A-4B55-977C-EF02A72163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{1930C4CA-5E75-4334-8074-9C2C1F21DC4B}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2A-4B55-977C-EF02A72163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{797C8344-6052-44C7-9282-D25DADE76815}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2A-4B55-977C-EF02A72163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{4FA3C088-2595-4075-A049-DD167B044261}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2A-4B55-977C-EF02A72163D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{A90E4813-BA3A-4EC4-9639-AAA6F2F30B0A}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C2A-4B55-977C-EF02A72163D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{39D5CB4C-31F5-4A85-99F4-6B3E21246FC6}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C2A-4B55-977C-EF02A72163D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{450852D5-F277-4AB2-878B-A52F9DE4BBB9}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C2A-4B55-977C-EF02A72163D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{E6B30498-74F3-4124-8FBF-5ACB135A39C5}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C2A-4B55-977C-EF02A72163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55.3</c:v>
                </c:pt>
                <c:pt idx="16">
                  <c:v>57.1</c:v>
                </c:pt>
                <c:pt idx="24">
                  <c:v>58.4</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2A-4B55-977C-EF02A72163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{A940FD4A-4017-49FF-B20C-9E250C579C15}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C2A-4B55-977C-EF02A72163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{53330D91-C152-4F55-AD09-17E42A15E5E1}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2A-4B55-977C-EF02A72163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{3FF2FCC6-BC97-4DDC-B563-CF5C92E0B83C}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2A-4B55-977C-EF02A72163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{E1977399-988C-4326-B866-47859F8ECF70}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2A-4B55-977C-EF02A72163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{2514007C-0A53-4B7E-8795-379E2BAFF0A5}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2A-4B55-977C-EF02A72163D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{CD27CFAB-FC1D-4CE6-B9CA-A54A94E8686A}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C2A-4B55-977C-EF02A72163D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{8D81A8BA-B728-4F2E-8237-EBA6F762AC22}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C2A-4B55-977C-EF02A72163D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{A73EEAC1-668B-4150-9EE5-046F52803255}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C2A-4B55-977C-EF02A72163D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{D6F293FA-DF61-46AA-ABD8-DF60933EAC06}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C2A-4B55-977C-EF02A72163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8C2A-4B55-977C-EF02A72163DA}"/>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{19F9189B-22DA-466E-B56B-30F48A50938A}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69-4B1C-8042-EE3299378C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{7900FE51-71F4-43C9-A1FF-B780E1BE7C94}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69-4B1C-8042-EE3299378C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{8445FA41-22A7-4520-ACF1-C0ACBB703991}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69-4B1C-8042-EE3299378C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{6F7FFBF2-CD3F-4480-8552-C6DAD1308D23}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69-4B1C-8042-EE3299378C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{1EB38689-F346-413D-B2F3-1DE0C98FDF9B}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69-4B1C-8042-EE3299378CC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{B7A67275-89A9-4BEF-B709-E868F4F2EB5A}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69-4B1C-8042-EE3299378CC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{7B472C39-E277-48DB-AA0D-677D444F7CB0}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69-4B1C-8042-EE3299378CC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{09B800A3-08B9-4A06-8B24-E9DA3BF8DC46}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69-4B1C-8042-EE3299378CC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{89670FFB-F877-4037-B480-14CF0A548D79}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69-4B1C-8042-EE3299378C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3.7</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69-4B1C-8042-EE3299378C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{0F377E98-C1ED-4292-9ADA-D23F47B1B230}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69-4B1C-8042-EE3299378C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{3E7C2488-C085-44FA-BDFA-39C6AF9DF7AD}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69-4B1C-8042-EE3299378C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{60D0E5F8-B235-4202-A30D-FA523F484B97}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69-4B1C-8042-EE3299378C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{5450CD61-162C-4152-A8AB-227715E315CB}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69-4B1C-8042-EE3299378C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{B62E2AE3-199F-44D2-A36E-E80182AFF61C}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69-4B1C-8042-EE3299378CC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{11710B27-E8F3-4B94-AE8D-9B7A110C61A3}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69-4B1C-8042-EE3299378CC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{246DE53C-14A2-4B1B-87C6-143DD3ADD410}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69-4B1C-8042-EE3299378CC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{9065BBE0-0223-4973-9DFC-30B94605DE07}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69-4B1C-8042-EE3299378CC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{806E222F-230C-448A-A03B-D969F3945A38}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69-4B1C-8042-EE3299378C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DC69-4B1C-8042-EE3299378CC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8B6A2D1-D605-478F-8B59-768C8D39919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86AFEC0-CE8E-4C28-BFD9-EE4BDB724F7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元利償還金は、主に合併特例債に係る元利償還金などが減少したため、前年度に比べて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百万円減少した。また、公営企業債の元利償還金に対する繰入金は、主に下水道事業に係るものであり、前年度に比べて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算入公債費等は、主に合併特例債や財源対策債などの元利償還金等に係る算入額が減少したため、前年度に比べて</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この結果、令和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年度の指標は前年度に比べ、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か年平均では横ばいとなった。</a:t>
          </a:r>
        </a:p>
        <a:p>
          <a:r>
            <a:rPr kumimoji="1" lang="ja-JP" altLang="en-US" sz="1400">
              <a:latin typeface="ＭＳ ゴシック" pitchFamily="49" charset="-128"/>
              <a:ea typeface="ＭＳ ゴシック" pitchFamily="49" charset="-128"/>
            </a:rPr>
            <a:t>　今後は公共施設の大規模改修事業に伴う元利償還金の増が見込まれていることから、引き続き有利な地方債の活用や国庫補助金等の特定財源の確保に努めていく必要がある。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満期一括償還による積立なし</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将来負担額については、公営企業債等繰入見込額が増加したが、主に合併特例事業債や臨時財政対策債等の地方債現在高が減少したため、全体としては前年度と比較して減少となった。</a:t>
          </a:r>
        </a:p>
        <a:p>
          <a:r>
            <a:rPr kumimoji="1" lang="ja-JP" altLang="en-US" sz="1400">
              <a:latin typeface="ＭＳ ゴシック" pitchFamily="49" charset="-128"/>
              <a:ea typeface="ＭＳ ゴシック" pitchFamily="49" charset="-128"/>
            </a:rPr>
            <a:t>　充当可能財源等については、地方債現在高等に係る基準財政需要額算入額が減少したが、施設整備等基金等の充当可能基金が増加したため、全体としては前年度と比較して増加となった。　</a:t>
          </a:r>
        </a:p>
        <a:p>
          <a:r>
            <a:rPr kumimoji="1" lang="ja-JP" altLang="en-US" sz="1400">
              <a:latin typeface="ＭＳ ゴシック" pitchFamily="49" charset="-128"/>
              <a:ea typeface="ＭＳ ゴシック" pitchFamily="49" charset="-128"/>
            </a:rPr>
            <a:t>　現状は、充当可能財源等が将来負担額を上回る状況となり、指標が算出されない状況が続いているが、今後は公共施設の大規模改修事業が段階的に控えていることから、指標の悪化が見込まれる。このことから、引き続き有利な地方債の活用及び基金の計画的な積立と活用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埼玉県本庄市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基金全体で見ると、令和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万円取り崩した一方で、決算剰余金や基金運用収入を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万円積み立てたことにより、基金残高は前年度よりも増加した。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収支見通しでは、補助費等や繰出金などの経常的経費は増加傾向にあり、また、今後は公共施設の計画的な大規模改修等による臨時的経費の増加も見込まれていることで、各基金を取り崩さざるを得ない収支が見込まれている。しかしながら、歳入では大きな伸びが見込めないことや、歳出では社会保障関連経費の増加が避けられない状況下においても持続可能な行政運営を行っていくために、戦略的に基金を活用する一方で、将来負担に備え基金への積立ても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・施設整備等基金：公共用又は公用に供する施設の整備及び解体に係る事業の推進。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・地域振興基金：新市の一体感の醸成に資する事業や旧市町村単位の地域振興の推進。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・駅周辺都市基盤整備基金：本庄市総合振興計画基本構想に基づく、本庄駅周辺の都市基盤整備の推進。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・ふるさと創生基金：多様な歴史、伝統、文化、産業等を活かし、ひとづくりやまちづくりに資する事業の推進。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年度は、公共施設の整備に充当するため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万円を取り崩した一方で、決算剰余金や基金運用収入を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・駅周辺都市基盤整備基金：令和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年度は、まちの魅力創造事業等へ充当するため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万円を取り崩した一方で、積立原資であるふるさと納税寄附金が増加したことにより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・施設整備等基金：「本庄市公共施設維持保全計画」に基づき、今後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年間の公共施設の改修及び更新等に係る経費について、毎年度約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億円の取り崩しが見込まれていることから、将来負担の軽減を図るため計画的に積み立てる。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・駅周辺都市基盤整備基金：事業着手となると多額の事業費が必要となるため、事業の進捗に合わせ積み立てる。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万円積み立てた一方で、収支不足を補うため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万円を取り崩したことで減少しているが、令和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年度間の財源調整を図り、財政の効率的な執行と健全な運営に資するため、標準財政規模の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％程度の基金残高を確保・維持していくことを目標として積み立ててきた。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も、新型コロナウイルス感染症の影響による市税や地方消費税交付金等の経常一般財源の減少に対応する財源を確保するとともに、物価高騰に係る新たな行政需要に対応するため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減債基金は、合併特例債を活用して実施した大規模建設事業等に係る交付税措置されない元利償還金の財源とするために積立を行ってきた。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万円を積み立てた一方で、前述の償還のために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万円を取り崩したことで、基金残高は減少した。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合併特例債を活用して実施した公共施設の整備に係る元利償還金の償還等に備えることに加え、今後予定されている学校施設の大規模改修等の起債に係る元利償還金の償還等に備えるため積み立てる。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8B0DE7-3E85-4EC7-8C18-01AD47518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B7857C4-7692-44CA-9BEE-85060BC89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7473D48-8561-4D50-AD8C-48EAC3CCA51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E5DD7CD-27CE-4559-B0B7-350EC2009DE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3003CC2-58CE-4C69-87D8-D9D5B60D05E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921B7CE-0082-44FF-89DD-ED0CD2920CF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758845C-2F40-4FAE-8AFD-C803398C6D6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FFEF7EC-5033-4B4F-971C-42929F968A2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9B78D60-6377-4238-BC2E-64E0EB69BCD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9B41737-A779-438D-BCF0-1F30771F378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475DB59-7073-42EC-9560-54660F48E9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FED3537-5A1B-4EEB-8043-4A20BB4E15C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84A2FEE-75B4-451A-B489-85AEF64C019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941FEF2-8897-4736-A2BC-8BD0D79BC7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1601D6B-652F-4B8F-B84A-418704CCD6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518C8EC-BF19-4985-AABE-B71B192A29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7F54904-1F43-48CB-AF5E-AFA0F61C19A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D063413-768D-4F22-8B09-742C437235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D75965E-3DC9-4A81-95ED-E95FBE363CD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344B92-6329-47D3-B3BC-1E8FDE9019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05FC754-A9F0-4654-AB9E-6F2EBA271AC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37A44C4-3C6C-46E1-80D1-52D6DC49E9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41307F6-E55C-4178-A9EC-431EE6E85F8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9163D70-0F2B-4697-ABBA-9EA94037F7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4FA0DC3-D9BA-4B9C-A927-D771273F99B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91936CE-7979-4EF3-A8F8-36D35D5734D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80D7E8A-86A0-4F68-827C-E83F1C41945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49C67D4-17BD-4879-91BE-F9103737F3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F5CA84B-A2D2-4F7B-8CC6-F2E97D7FD4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02CD055-E5C3-42A2-B931-3E909CC4E2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440C2E0-550F-4D7A-9AB5-90A28BAEB43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1AF1605-F567-49F7-8744-D26D86ADD4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0D40826-8875-4C42-A234-94C8FDBD9C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2376F5D-11A5-461A-A8B2-B0C098DFE65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F1AEFAF-9B67-42A6-BB22-92351D1E09F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85BEF01-CB36-46F3-AD21-0CD0972F62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7DC89F3-187B-41EB-A547-60612F771D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BF5C74-7F70-4CC8-9932-BBA9DC1C74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63A07C9-7362-490D-9F5D-D87293CD2A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6157EEB-E797-47ED-BCA9-DD18F7BC44B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90FDB04-46CA-4170-B57A-616C1A3BBD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CE15AF1-150F-49F0-AF2A-BA7963EBB98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8AB41AB-B1E3-4C61-BEA0-7941BE5CF7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1AA140E-DAB5-41FB-AF0D-53A12D577F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D3E260A-A8CE-46F5-8DCA-CF5595E29A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B10133B-2036-46D4-AC78-8CE0D44C39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112B5BC-3B74-4109-B2DD-580211B862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D1B8F86-6C6C-43F1-B29E-1BEB67455D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2C1BF7A-087F-49BB-A546-75A99EDC51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0B25F88-5DB6-4BAA-8EEE-3483D14467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2E7D3D0-75B2-46DF-ACE9-0DAE1AA34CB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CF747E4-4AA3-4FBB-ABF5-064CA7A966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DEBF975-21AA-4720-8EA0-A35B5DE1D7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AAF574D-3390-4066-A982-33984374D3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800AECF-50F6-429E-948E-68F791AC9D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6063D3D-3CE3-4544-8397-3C02915AF1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29728C8-B29A-42B0-91C9-593325B9D02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総合支所、保健センター、中学校等の建て替え工事や図書館等の大規模改修工事の完了等により、類似団体や全国平均、埼玉県平均を下回っている。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今後は大規模改修工事を行った施設の減価償却が進むとともに、他の公共施設も築年数が経過し改修時期を迎える。公共施設維持保全計画等をもとに、公共施設の適切な改修等を進めていく。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198356D-C79D-402E-A1AA-39D565319E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4741B08-5DBD-4568-B5B0-615AA2BF91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F1513DED-8CB5-4B3C-B037-E802CC2D48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087C51E-06D8-4AE4-A56E-961F00FA2F3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48248D5D-6001-461E-A559-12D0D6C28EB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3F1FA10-EB42-4791-9678-B42BBD6192D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26CFDB62-979F-49F6-A23D-5FA47C31587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D3F6247-513F-4EA3-BE03-0F3F2138D8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B6B5D3E-1713-4AD7-ADCA-CFE27834B02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FA89E930-9902-46B7-9122-D5589846166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F29EA57-B99A-4D7C-B2BE-ECD33620A3A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5061E1CF-12D9-4CCE-88F7-4262C97E1FD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A2E83C7-BB44-46BF-A7DF-87CAB518075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CCC271C-F85B-42C6-82A0-8C5ABE8DAE9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73902F7-28D4-4647-8D62-AE6126B5E28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8DD140F-6CBF-4F99-903A-9E505FBA206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695C492B-CD37-448F-A2A1-F81C74AEE3D8}"/>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3319BC15-ACC7-4D40-867E-3450BB8BCCA1}"/>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3C399393-1298-4400-A871-FF43EEEBEC0C}"/>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CBEAE2DA-5D63-4ACA-B462-98295A949256}"/>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967BE67F-6B12-4648-AFAF-848327923B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3BAA5D8F-E615-414E-867E-BCA68E2AAF2D}"/>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63FE3579-1DB0-48B3-9580-324FDD848F6B}"/>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9976F023-F06B-4326-BF8B-7892E50259AE}"/>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F7B19AB5-19AC-4066-8469-A00FF02CE8AB}"/>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59279D46-413C-4688-B542-8D5806B0EE82}"/>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FB885D1C-FC03-4074-9E84-FCB7E19FDBB1}"/>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BE6305B-8CCC-4100-AAC8-6C3A75D2955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638BA25-0824-40BD-BB1A-F979D7F89B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D5EF3EB-CFE0-4FF6-AB21-342D0805B0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35C4373-F92D-4204-AF3D-0BBD19CD4A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A50F97C-D82E-4F30-BCDC-AB52DD6622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1" name="楕円 90">
          <a:extLst>
            <a:ext uri="{FF2B5EF4-FFF2-40B4-BE49-F238E27FC236}">
              <a16:creationId xmlns:a16="http://schemas.microsoft.com/office/drawing/2014/main" id="{66F4BA7A-0111-483B-9604-E532E2D0A972}"/>
            </a:ext>
          </a:extLst>
        </xdr:cNvPr>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2" name="有形固定資産減価償却率該当値テキスト">
          <a:extLst>
            <a:ext uri="{FF2B5EF4-FFF2-40B4-BE49-F238E27FC236}">
              <a16:creationId xmlns:a16="http://schemas.microsoft.com/office/drawing/2014/main" id="{9BC57FF2-202A-4DED-98DB-AB16FF75A49F}"/>
            </a:ext>
          </a:extLst>
        </xdr:cNvPr>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3" name="楕円 92">
          <a:extLst>
            <a:ext uri="{FF2B5EF4-FFF2-40B4-BE49-F238E27FC236}">
              <a16:creationId xmlns:a16="http://schemas.microsoft.com/office/drawing/2014/main" id="{59E0AAD6-E98D-4985-BDCD-48B2867B5E62}"/>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124672</xdr:rowOff>
    </xdr:to>
    <xdr:cxnSp macro="">
      <xdr:nvCxnSpPr>
        <xdr:cNvPr id="94" name="直線コネクタ 93">
          <a:extLst>
            <a:ext uri="{FF2B5EF4-FFF2-40B4-BE49-F238E27FC236}">
              <a16:creationId xmlns:a16="http://schemas.microsoft.com/office/drawing/2014/main" id="{2A825E7B-FDF2-4395-B6A6-22F5BD1838DC}"/>
            </a:ext>
          </a:extLst>
        </xdr:cNvPr>
        <xdr:cNvCxnSpPr/>
      </xdr:nvCxnSpPr>
      <xdr:spPr>
        <a:xfrm>
          <a:off x="4051300" y="597492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5" name="楕円 94">
          <a:extLst>
            <a:ext uri="{FF2B5EF4-FFF2-40B4-BE49-F238E27FC236}">
              <a16:creationId xmlns:a16="http://schemas.microsoft.com/office/drawing/2014/main" id="{69DC097B-3284-4A17-AC8B-0A278FFBB1C6}"/>
            </a:ext>
          </a:extLst>
        </xdr:cNvPr>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59902</xdr:rowOff>
    </xdr:to>
    <xdr:cxnSp macro="">
      <xdr:nvCxnSpPr>
        <xdr:cNvPr id="96" name="直線コネクタ 95">
          <a:extLst>
            <a:ext uri="{FF2B5EF4-FFF2-40B4-BE49-F238E27FC236}">
              <a16:creationId xmlns:a16="http://schemas.microsoft.com/office/drawing/2014/main" id="{56D7801F-F62B-4960-BDFA-4D30978E9F63}"/>
            </a:ext>
          </a:extLst>
        </xdr:cNvPr>
        <xdr:cNvCxnSpPr/>
      </xdr:nvCxnSpPr>
      <xdr:spPr>
        <a:xfrm>
          <a:off x="3289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69003</xdr:rowOff>
    </xdr:from>
    <xdr:to>
      <xdr:col>11</xdr:col>
      <xdr:colOff>187325</xdr:colOff>
      <xdr:row>29</xdr:row>
      <xdr:rowOff>170603</xdr:rowOff>
    </xdr:to>
    <xdr:sp macro="" textlink="">
      <xdr:nvSpPr>
        <xdr:cNvPr id="97" name="楕円 96">
          <a:extLst>
            <a:ext uri="{FF2B5EF4-FFF2-40B4-BE49-F238E27FC236}">
              <a16:creationId xmlns:a16="http://schemas.microsoft.com/office/drawing/2014/main" id="{2CD5E077-B39B-475B-BD4B-CFDFF1CD3599}"/>
            </a:ext>
          </a:extLst>
        </xdr:cNvPr>
        <xdr:cNvSpPr/>
      </xdr:nvSpPr>
      <xdr:spPr>
        <a:xfrm>
          <a:off x="2476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119803</xdr:rowOff>
    </xdr:from>
    <xdr:to>
      <xdr:col>15</xdr:col>
      <xdr:colOff>136525</xdr:colOff>
      <xdr:row>30</xdr:row>
      <xdr:rowOff>13123</xdr:rowOff>
    </xdr:to>
    <xdr:cxnSp macro="">
      <xdr:nvCxnSpPr>
        <xdr:cNvPr id="98" name="直線コネクタ 97">
          <a:extLst>
            <a:ext uri="{FF2B5EF4-FFF2-40B4-BE49-F238E27FC236}">
              <a16:creationId xmlns:a16="http://schemas.microsoft.com/office/drawing/2014/main" id="{C94253D3-D120-400F-A50B-F5D528072917}"/>
            </a:ext>
          </a:extLst>
        </xdr:cNvPr>
        <xdr:cNvCxnSpPr/>
      </xdr:nvCxnSpPr>
      <xdr:spPr>
        <a:xfrm>
          <a:off x="2527300" y="586337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99" name="楕円 98">
          <a:extLst>
            <a:ext uri="{FF2B5EF4-FFF2-40B4-BE49-F238E27FC236}">
              <a16:creationId xmlns:a16="http://schemas.microsoft.com/office/drawing/2014/main" id="{57DB7E4F-DE99-4301-9C47-484736CB5D9B}"/>
            </a:ext>
          </a:extLst>
        </xdr:cNvPr>
        <xdr:cNvSpPr/>
      </xdr:nvSpPr>
      <xdr:spPr>
        <a:xfrm>
          <a:off x="1714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119803</xdr:rowOff>
    </xdr:to>
    <xdr:cxnSp macro="">
      <xdr:nvCxnSpPr>
        <xdr:cNvPr id="100" name="直線コネクタ 99">
          <a:extLst>
            <a:ext uri="{FF2B5EF4-FFF2-40B4-BE49-F238E27FC236}">
              <a16:creationId xmlns:a16="http://schemas.microsoft.com/office/drawing/2014/main" id="{4D2C7A23-C52A-435E-8DEE-F940AACDB6E1}"/>
            </a:ext>
          </a:extLst>
        </xdr:cNvPr>
        <xdr:cNvCxnSpPr/>
      </xdr:nvCxnSpPr>
      <xdr:spPr>
        <a:xfrm>
          <a:off x="1765300" y="580580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3D25E0A5-29DC-4130-9D8A-85E2E00FCF6F}"/>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6DAD8425-C67C-4450-8220-EA3D2A0FEECE}"/>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02E9C82A-9960-4512-9E88-6B4F772C3E28}"/>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2D8ED514-BD07-47C3-85D2-F5F37E55A931}"/>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105" name="n_1mainValue有形固定資産減価償却率">
          <a:extLst>
            <a:ext uri="{FF2B5EF4-FFF2-40B4-BE49-F238E27FC236}">
              <a16:creationId xmlns:a16="http://schemas.microsoft.com/office/drawing/2014/main" id="{CC805268-1556-4C01-BE9F-EDA53E4F1B04}"/>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6" name="n_2mainValue有形固定資産減価償却率">
          <a:extLst>
            <a:ext uri="{FF2B5EF4-FFF2-40B4-BE49-F238E27FC236}">
              <a16:creationId xmlns:a16="http://schemas.microsoft.com/office/drawing/2014/main" id="{98814556-1351-4D18-B764-54A92DB34EAD}"/>
            </a:ext>
          </a:extLst>
        </xdr:cNvPr>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15680</xdr:rowOff>
    </xdr:from>
    <xdr:ext cx="405111" cy="259045"/>
    <xdr:sp macro="" textlink="">
      <xdr:nvSpPr>
        <xdr:cNvPr id="107" name="n_3mainValue有形固定資産減価償却率">
          <a:extLst>
            <a:ext uri="{FF2B5EF4-FFF2-40B4-BE49-F238E27FC236}">
              <a16:creationId xmlns:a16="http://schemas.microsoft.com/office/drawing/2014/main" id="{578044B9-6793-4163-8AB3-7ACEDE838B9C}"/>
            </a:ext>
          </a:extLst>
        </xdr:cNvPr>
        <xdr:cNvSpPr txBox="1"/>
      </xdr:nvSpPr>
      <xdr:spPr>
        <a:xfrm>
          <a:off x="2324744"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129557</xdr:rowOff>
    </xdr:from>
    <xdr:ext cx="405111" cy="259045"/>
    <xdr:sp macro="" textlink="">
      <xdr:nvSpPr>
        <xdr:cNvPr id="108" name="n_4mainValue有形固定資産減価償却率">
          <a:extLst>
            <a:ext uri="{FF2B5EF4-FFF2-40B4-BE49-F238E27FC236}">
              <a16:creationId xmlns:a16="http://schemas.microsoft.com/office/drawing/2014/main" id="{473ADEDB-945D-4AE4-BD35-9CA593B2A0D2}"/>
            </a:ext>
          </a:extLst>
        </xdr:cNvPr>
        <xdr:cNvSpPr txBox="1"/>
      </xdr:nvSpPr>
      <xdr:spPr>
        <a:xfrm>
          <a:off x="1562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39E3EEF-889C-4FBF-905D-31312E9022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8A6E10C-7188-41C4-8C21-39EF864868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BD7245F-7FEA-484D-B3B6-495961FE6D6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957B362-710C-4B00-A265-8086AA40B4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8F36DA91-DCA5-4486-969E-0BFB2A4BF1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72E4F9B-BC8B-48CE-BB94-A193EB45682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7F37970-62B9-47AB-BE50-B56F87A2A0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1E341E1-9970-474F-B0BA-34357063F71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61A084F-20BE-406F-9D15-233487F83D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7C57B1B-286C-448D-A113-A60EF597C3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54D1FBE-A2EE-437B-B684-D4F740222A4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D85A593-3300-40AB-B7AF-CDEBFFED3FE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0494639-ECD2-43F3-8677-5EA527BB2C7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債務償還比率は、地方債残高の減少や基金の積み立て等により、類似団体や全国平均、埼玉県平均を下回っている。今後も経常的な業務活動から債務の償還原資の確保ができるよう努めていく。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4D5A530-6DB9-41D6-908D-9E433D6AE7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7AAE7CF-3082-4456-86CF-4F57F678E5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F2E60EF-C4FF-405E-A1E3-1F70148D346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AF730B9C-54BF-4CBA-8A70-ADCA2654C58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7FBFCF72-C1A6-4703-88A0-41A9CCECF5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B78FC07-56CC-40C9-BAA5-642CE692295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C310895A-C313-4444-B21C-01DF5FD463A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3E64FA41-1FA6-4A6E-84F7-DBFF4645815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23053336-20C9-4E22-8B3A-28E967FDFE1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F9FEEF38-C91A-4067-925A-FACB763F823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99942D86-C482-4C12-8F3B-CD32B5D3C51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E66178D-2A1A-4947-A6EE-C7AF13CA219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9241C5DA-F648-4828-96B4-73E8CFDE894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5F3DE912-CAD1-425E-BAE8-BDD40BE15FE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E59268A-FFD1-48CF-B65A-F5D3D7602AF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44FF5B5-3A59-4ECB-904B-FE9176057D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B64BB25-459F-49B9-9389-DF097E37C8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E3EF7212-2223-457E-9A1A-B6DF1F4A4BB6}"/>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9A019286-9502-496F-B063-6C9410FF6E54}"/>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1B6B01AB-2D75-4D8A-84E4-80FA27F47BE9}"/>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DE89A946-FEF8-408D-BB12-E6341687CE4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B58BF9B7-D809-47D1-8AF7-3CAD00CB568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ACBE2AE4-10D0-430A-ADD3-8048C2922E16}"/>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1F95A140-A1E5-4FC8-9F12-7039E861050F}"/>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F754CEB1-3535-436D-A2FE-11D37EB73403}"/>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08D3B3AF-E647-46C2-AEDC-E91483E4A716}"/>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133602C2-B6CE-4E3D-84FB-483FCEF834B5}"/>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AF670EAF-9576-492B-99C4-2EB5DFFADB7A}"/>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69682D0-5180-43FB-A8C3-F5C6784562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64F5769-E0A1-4BEA-B7BB-740FF46FFF8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036C622-9604-4733-8195-67ABB2EB1DE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92FE028-1656-48AB-8CDD-728488348D4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F575C35-BFF1-4D50-906A-E7C3E4330AD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125204</xdr:rowOff>
    </xdr:from>
    <xdr:to>
      <xdr:col>76</xdr:col>
      <xdr:colOff>73025</xdr:colOff>
      <xdr:row>29</xdr:row>
      <xdr:rowOff>55354</xdr:rowOff>
    </xdr:to>
    <xdr:sp macro="" textlink="">
      <xdr:nvSpPr>
        <xdr:cNvPr id="155" name="楕円 154">
          <a:extLst>
            <a:ext uri="{FF2B5EF4-FFF2-40B4-BE49-F238E27FC236}">
              <a16:creationId xmlns:a16="http://schemas.microsoft.com/office/drawing/2014/main" id="{0EE96C8C-1E29-4650-AE7C-27B09C796582}"/>
            </a:ext>
          </a:extLst>
        </xdr:cNvPr>
        <xdr:cNvSpPr/>
      </xdr:nvSpPr>
      <xdr:spPr>
        <a:xfrm>
          <a:off x="147447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148081</xdr:rowOff>
    </xdr:from>
    <xdr:ext cx="469744" cy="259045"/>
    <xdr:sp macro="" textlink="">
      <xdr:nvSpPr>
        <xdr:cNvPr id="156" name="債務償還比率該当値テキスト">
          <a:extLst>
            <a:ext uri="{FF2B5EF4-FFF2-40B4-BE49-F238E27FC236}">
              <a16:creationId xmlns:a16="http://schemas.microsoft.com/office/drawing/2014/main" id="{DBB79A38-A9CB-49A7-B5B0-21B698B0759D}"/>
            </a:ext>
          </a:extLst>
        </xdr:cNvPr>
        <xdr:cNvSpPr txBox="1"/>
      </xdr:nvSpPr>
      <xdr:spPr>
        <a:xfrm>
          <a:off x="14846300" y="554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170888</xdr:rowOff>
    </xdr:from>
    <xdr:to>
      <xdr:col>72</xdr:col>
      <xdr:colOff>123825</xdr:colOff>
      <xdr:row>30</xdr:row>
      <xdr:rowOff>101038</xdr:rowOff>
    </xdr:to>
    <xdr:sp macro="" textlink="">
      <xdr:nvSpPr>
        <xdr:cNvPr id="157" name="楕円 156">
          <a:extLst>
            <a:ext uri="{FF2B5EF4-FFF2-40B4-BE49-F238E27FC236}">
              <a16:creationId xmlns:a16="http://schemas.microsoft.com/office/drawing/2014/main" id="{3264D7A0-2A0E-48A3-A562-6418E9AD39A5}"/>
            </a:ext>
          </a:extLst>
        </xdr:cNvPr>
        <xdr:cNvSpPr/>
      </xdr:nvSpPr>
      <xdr:spPr>
        <a:xfrm>
          <a:off x="14033500" y="59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4554</xdr:rowOff>
    </xdr:from>
    <xdr:to>
      <xdr:col>76</xdr:col>
      <xdr:colOff>22225</xdr:colOff>
      <xdr:row>30</xdr:row>
      <xdr:rowOff>50238</xdr:rowOff>
    </xdr:to>
    <xdr:cxnSp macro="">
      <xdr:nvCxnSpPr>
        <xdr:cNvPr id="158" name="直線コネクタ 157">
          <a:extLst>
            <a:ext uri="{FF2B5EF4-FFF2-40B4-BE49-F238E27FC236}">
              <a16:creationId xmlns:a16="http://schemas.microsoft.com/office/drawing/2014/main" id="{EB419FC5-19D9-4831-A9E4-404B6B5DB8B0}"/>
            </a:ext>
          </a:extLst>
        </xdr:cNvPr>
        <xdr:cNvCxnSpPr/>
      </xdr:nvCxnSpPr>
      <xdr:spPr>
        <a:xfrm flipV="1">
          <a:off x="14084300" y="5748129"/>
          <a:ext cx="711200" cy="2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170579</xdr:rowOff>
    </xdr:from>
    <xdr:to>
      <xdr:col>68</xdr:col>
      <xdr:colOff>123825</xdr:colOff>
      <xdr:row>30</xdr:row>
      <xdr:rowOff>100729</xdr:rowOff>
    </xdr:to>
    <xdr:sp macro="" textlink="">
      <xdr:nvSpPr>
        <xdr:cNvPr id="159" name="楕円 158">
          <a:extLst>
            <a:ext uri="{FF2B5EF4-FFF2-40B4-BE49-F238E27FC236}">
              <a16:creationId xmlns:a16="http://schemas.microsoft.com/office/drawing/2014/main" id="{0BE0678E-3BAB-4D9D-BE1D-55455E28A800}"/>
            </a:ext>
          </a:extLst>
        </xdr:cNvPr>
        <xdr:cNvSpPr/>
      </xdr:nvSpPr>
      <xdr:spPr>
        <a:xfrm>
          <a:off x="13271500" y="5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49929</xdr:rowOff>
    </xdr:from>
    <xdr:to>
      <xdr:col>72</xdr:col>
      <xdr:colOff>73025</xdr:colOff>
      <xdr:row>30</xdr:row>
      <xdr:rowOff>50238</xdr:rowOff>
    </xdr:to>
    <xdr:cxnSp macro="">
      <xdr:nvCxnSpPr>
        <xdr:cNvPr id="160" name="直線コネクタ 159">
          <a:extLst>
            <a:ext uri="{FF2B5EF4-FFF2-40B4-BE49-F238E27FC236}">
              <a16:creationId xmlns:a16="http://schemas.microsoft.com/office/drawing/2014/main" id="{7981653E-3172-44C1-A9FF-FC269BCDEA7A}"/>
            </a:ext>
          </a:extLst>
        </xdr:cNvPr>
        <xdr:cNvCxnSpPr/>
      </xdr:nvCxnSpPr>
      <xdr:spPr>
        <a:xfrm>
          <a:off x="13322300" y="5964954"/>
          <a:ext cx="762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48323</xdr:rowOff>
    </xdr:from>
    <xdr:to>
      <xdr:col>64</xdr:col>
      <xdr:colOff>123825</xdr:colOff>
      <xdr:row>30</xdr:row>
      <xdr:rowOff>149923</xdr:rowOff>
    </xdr:to>
    <xdr:sp macro="" textlink="">
      <xdr:nvSpPr>
        <xdr:cNvPr id="161" name="楕円 160">
          <a:extLst>
            <a:ext uri="{FF2B5EF4-FFF2-40B4-BE49-F238E27FC236}">
              <a16:creationId xmlns:a16="http://schemas.microsoft.com/office/drawing/2014/main" id="{7C5131E2-F4D6-45B6-8ED4-D574F2C5E81C}"/>
            </a:ext>
          </a:extLst>
        </xdr:cNvPr>
        <xdr:cNvSpPr/>
      </xdr:nvSpPr>
      <xdr:spPr>
        <a:xfrm>
          <a:off x="12509500" y="5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49929</xdr:rowOff>
    </xdr:from>
    <xdr:to>
      <xdr:col>68</xdr:col>
      <xdr:colOff>73025</xdr:colOff>
      <xdr:row>30</xdr:row>
      <xdr:rowOff>99123</xdr:rowOff>
    </xdr:to>
    <xdr:cxnSp macro="">
      <xdr:nvCxnSpPr>
        <xdr:cNvPr id="162" name="直線コネクタ 161">
          <a:extLst>
            <a:ext uri="{FF2B5EF4-FFF2-40B4-BE49-F238E27FC236}">
              <a16:creationId xmlns:a16="http://schemas.microsoft.com/office/drawing/2014/main" id="{FD46A3C1-2A38-45C3-8365-97F1C9FF576C}"/>
            </a:ext>
          </a:extLst>
        </xdr:cNvPr>
        <xdr:cNvCxnSpPr/>
      </xdr:nvCxnSpPr>
      <xdr:spPr>
        <a:xfrm flipV="1">
          <a:off x="12560300" y="5964954"/>
          <a:ext cx="762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51716</xdr:rowOff>
    </xdr:from>
    <xdr:to>
      <xdr:col>60</xdr:col>
      <xdr:colOff>123825</xdr:colOff>
      <xdr:row>30</xdr:row>
      <xdr:rowOff>153316</xdr:rowOff>
    </xdr:to>
    <xdr:sp macro="" textlink="">
      <xdr:nvSpPr>
        <xdr:cNvPr id="163" name="楕円 162">
          <a:extLst>
            <a:ext uri="{FF2B5EF4-FFF2-40B4-BE49-F238E27FC236}">
              <a16:creationId xmlns:a16="http://schemas.microsoft.com/office/drawing/2014/main" id="{EC989F61-E91C-4BCB-B9F7-AEDD7506766B}"/>
            </a:ext>
          </a:extLst>
        </xdr:cNvPr>
        <xdr:cNvSpPr/>
      </xdr:nvSpPr>
      <xdr:spPr>
        <a:xfrm>
          <a:off x="11747500" y="59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99123</xdr:rowOff>
    </xdr:from>
    <xdr:to>
      <xdr:col>64</xdr:col>
      <xdr:colOff>73025</xdr:colOff>
      <xdr:row>30</xdr:row>
      <xdr:rowOff>102516</xdr:rowOff>
    </xdr:to>
    <xdr:cxnSp macro="">
      <xdr:nvCxnSpPr>
        <xdr:cNvPr id="164" name="直線コネクタ 163">
          <a:extLst>
            <a:ext uri="{FF2B5EF4-FFF2-40B4-BE49-F238E27FC236}">
              <a16:creationId xmlns:a16="http://schemas.microsoft.com/office/drawing/2014/main" id="{3DA299D7-9ABC-4884-B373-13CA7321616A}"/>
            </a:ext>
          </a:extLst>
        </xdr:cNvPr>
        <xdr:cNvCxnSpPr/>
      </xdr:nvCxnSpPr>
      <xdr:spPr>
        <a:xfrm flipV="1">
          <a:off x="11798300" y="6014148"/>
          <a:ext cx="762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55021AF8-9617-4B2C-99C6-F9CF995AAF71}"/>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1F116E80-A1D8-4452-8E52-6B00ECB913C5}"/>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6C84E708-4192-46E3-ACCD-941738CAF2AE}"/>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C0F29D1C-E0C3-494A-8940-3892FC565FFB}"/>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117565</xdr:rowOff>
    </xdr:from>
    <xdr:ext cx="469744" cy="259045"/>
    <xdr:sp macro="" textlink="">
      <xdr:nvSpPr>
        <xdr:cNvPr id="169" name="n_1mainValue債務償還比率">
          <a:extLst>
            <a:ext uri="{FF2B5EF4-FFF2-40B4-BE49-F238E27FC236}">
              <a16:creationId xmlns:a16="http://schemas.microsoft.com/office/drawing/2014/main" id="{981C602A-F118-4BBF-89FD-62C7C125B2EB}"/>
            </a:ext>
          </a:extLst>
        </xdr:cNvPr>
        <xdr:cNvSpPr txBox="1"/>
      </xdr:nvSpPr>
      <xdr:spPr>
        <a:xfrm>
          <a:off x="13836727" y="568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117256</xdr:rowOff>
    </xdr:from>
    <xdr:ext cx="469744" cy="259045"/>
    <xdr:sp macro="" textlink="">
      <xdr:nvSpPr>
        <xdr:cNvPr id="170" name="n_2mainValue債務償還比率">
          <a:extLst>
            <a:ext uri="{FF2B5EF4-FFF2-40B4-BE49-F238E27FC236}">
              <a16:creationId xmlns:a16="http://schemas.microsoft.com/office/drawing/2014/main" id="{726FF8BB-CAB8-4350-AA3B-104FDD467E29}"/>
            </a:ext>
          </a:extLst>
        </xdr:cNvPr>
        <xdr:cNvSpPr txBox="1"/>
      </xdr:nvSpPr>
      <xdr:spPr>
        <a:xfrm>
          <a:off x="13087427" y="56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166450</xdr:rowOff>
    </xdr:from>
    <xdr:ext cx="469744" cy="259045"/>
    <xdr:sp macro="" textlink="">
      <xdr:nvSpPr>
        <xdr:cNvPr id="171" name="n_3mainValue債務償還比率">
          <a:extLst>
            <a:ext uri="{FF2B5EF4-FFF2-40B4-BE49-F238E27FC236}">
              <a16:creationId xmlns:a16="http://schemas.microsoft.com/office/drawing/2014/main" id="{DF4325EC-2FF5-4607-AD6F-89DDDC7EFDC0}"/>
            </a:ext>
          </a:extLst>
        </xdr:cNvPr>
        <xdr:cNvSpPr txBox="1"/>
      </xdr:nvSpPr>
      <xdr:spPr>
        <a:xfrm>
          <a:off x="12325427" y="573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169843</xdr:rowOff>
    </xdr:from>
    <xdr:ext cx="469744" cy="259045"/>
    <xdr:sp macro="" textlink="">
      <xdr:nvSpPr>
        <xdr:cNvPr id="172" name="n_4mainValue債務償還比率">
          <a:extLst>
            <a:ext uri="{FF2B5EF4-FFF2-40B4-BE49-F238E27FC236}">
              <a16:creationId xmlns:a16="http://schemas.microsoft.com/office/drawing/2014/main" id="{D016A62E-F915-45BE-87DA-6242CE3C81C2}"/>
            </a:ext>
          </a:extLst>
        </xdr:cNvPr>
        <xdr:cNvSpPr txBox="1"/>
      </xdr:nvSpPr>
      <xdr:spPr>
        <a:xfrm>
          <a:off x="11563427" y="574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C0B4818B-5B7F-4235-B01B-FB0AEDB27A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BEBC593-906D-4DDB-A9CE-773D081650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5B6E89F-DBF9-44FA-B276-B1BD988EE0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E891FCA-C7FE-4DB6-B5E0-F799669888A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3973498-6DF8-4BF7-955C-C1FB91D5C2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DD5DBEDF-D2CC-4538-B7FF-C788CD1160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3317BF-01F0-4B97-90D0-2BCF03D4C4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951E57-BE6A-4759-8ABE-AD4B58B177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5932CB-D026-4CB5-87A2-79DFE18313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864ECB-944A-49B3-905F-496E35F645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5A52A9-2614-40BA-9903-807FE8F45B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AF5A85-5EAC-4D44-BA09-85DBD63B6C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F656AD-B035-4F20-9A48-E2FDC5D1B8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08F726-2E3A-4372-859A-CE036BDA62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E50522-ADC4-4163-BEFC-8707D832AD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E94A47-37B3-4CAC-B161-1AD1A859E0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486F4E-4EEA-45ED-A520-BA3FC6CE3A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D6C649-1FA3-420E-A14D-9F7A973ED3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3D4431-EB70-461C-A76A-DC16C7BFF0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987993-EB2D-4B98-B34B-9158E41D6D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39FF84-BB8D-462A-BF79-767E2CCFDE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190571-2A27-4029-80BB-394BC8F554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1E0181-6543-40B7-A088-F4CD1756A7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4190CE-51E8-48CD-A3A4-8611ACBBB5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6599CF-7568-4925-97F7-9C1A668536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6FFDA2-C04F-44A3-BBE7-000B249B5C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964E54-8018-4946-B966-B35FC76A1A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2F988B-FBB0-46F5-BBB2-65C535A2E0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F5815B-6ACB-4C17-923B-729C7FEE82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E8A740-D415-4E84-AB21-541894EEA4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ED9210-6293-48C2-8359-602F5B4DD1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FEDC8E-EA59-4BA2-A4CF-AF3DB4ADC7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529868-C597-49D5-B6AE-85A969C436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FDBF09-D838-442D-9872-1FF462A062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C7ABD7-B3B4-483E-BFDC-C99AA86351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3C3EF2-E7C0-4499-8D78-C19D4C75B9B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589E0B-B0A1-4662-8CF9-81595652E7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54F7AC-9C72-4964-B19D-16B7DB13D7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39AC6D-4A3C-494F-8FBE-EA3A84102B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B3D93D-47C2-47C1-B578-62F4E38E7E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6A22E6-DA22-45FD-96D1-F979CD04FC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4D03FC-D258-4F4F-BB3A-6953EC6340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C7912EC-F1C0-4A71-A284-DE7061D845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CC8C81-7695-491C-B55E-D0C5B70289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7AB4C0-1F5E-4F70-93DB-A5717A9EFA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E94CE2-7D28-43A8-B15B-A5C91F64C4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55136E-AC9A-4E3B-9AF1-5D5A324B0F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7283E2-FD92-4E50-9251-BFECC169D0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469DDCB-D6EB-45F4-B25A-55791A3640C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D11FBD4-7488-4A97-B916-118918C0536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5264D9C-9B97-471E-9BF1-5CE3C39B6F4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EA395D6-69EA-4743-806F-B3FE2F6D867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D75CD34-2750-474B-82D4-2F30168BE5C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1863129-839C-48F3-9FAB-8244BDFF0EE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16E1D27-3C03-4658-8F1B-656448F8E52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251ED5E-4703-4372-AE80-C1E61726B9C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ABF50F0-6C29-406B-92F7-89235B85EA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7766B34-F143-4EE3-A0AA-77D16B709DF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B61D6BA-9B56-49F6-8D9F-339F1CD6DC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82E65A00-5035-4152-917A-32E89FA89AD2}"/>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6431E46-A1E5-48D3-84E4-8BBA8FE618B9}"/>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93165D4E-D9F7-4F7B-9361-B281C8DCE16E}"/>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F7837ED3-BD3D-4685-BE9C-AA9E206496A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641D0D7D-4296-4A20-AC10-15B20FE40C1D}"/>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91024575-3046-4D67-8FCF-101255F21F86}"/>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48A0109-C45C-4BBA-9D09-B6383477CF2F}"/>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a16="http://schemas.microsoft.com/office/drawing/2014/main" id="{CC34C9A2-C0DB-430C-8E91-F1F76B6F845A}"/>
            </a:ext>
          </a:extLst>
        </xdr:cNvPr>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a16="http://schemas.microsoft.com/office/drawing/2014/main" id="{C3BD3FFC-F546-4D38-A772-DE4A1C1CA1C5}"/>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a16="http://schemas.microsoft.com/office/drawing/2014/main" id="{1B4333F7-F026-41BF-B26F-9D96ED120755}"/>
            </a:ext>
          </a:extLst>
        </xdr:cNvPr>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a16="http://schemas.microsoft.com/office/drawing/2014/main" id="{6F948C00-D60F-46BF-8F75-2AE1BBE576EE}"/>
            </a:ext>
          </a:extLst>
        </xdr:cNvPr>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7AD63CF-32F4-4355-A871-FCB44610E6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9C2B7A-A7BA-455F-9FC6-CA1F323D73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A72C83-6D52-4B5E-95E8-4AD32E4640A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3F193B-3E59-4050-A150-C8F1BAACA3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908E49-E081-4961-9D08-ADDD3482B2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41402</xdr:rowOff>
    </xdr:from>
    <xdr:to>
      <xdr:col>24</xdr:col>
      <xdr:colOff>114300</xdr:colOff>
      <xdr:row>39</xdr:row>
      <xdr:rowOff>143002</xdr:rowOff>
    </xdr:to>
    <xdr:sp macro="" textlink="">
      <xdr:nvSpPr>
        <xdr:cNvPr id="71" name="楕円 70">
          <a:extLst>
            <a:ext uri="{FF2B5EF4-FFF2-40B4-BE49-F238E27FC236}">
              <a16:creationId xmlns:a16="http://schemas.microsoft.com/office/drawing/2014/main" id="{D0791D3F-1916-477A-B52B-E67FB36C407B}"/>
            </a:ext>
          </a:extLst>
        </xdr:cNvPr>
        <xdr:cNvSpPr/>
      </xdr:nvSpPr>
      <xdr:spPr>
        <a:xfrm>
          <a:off x="4584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19829</xdr:rowOff>
    </xdr:from>
    <xdr:ext cx="405111" cy="259045"/>
    <xdr:sp macro="" textlink="">
      <xdr:nvSpPr>
        <xdr:cNvPr id="72" name="【道路】&#10;有形固定資産減価償却率該当値テキスト">
          <a:extLst>
            <a:ext uri="{FF2B5EF4-FFF2-40B4-BE49-F238E27FC236}">
              <a16:creationId xmlns:a16="http://schemas.microsoft.com/office/drawing/2014/main" id="{A36FE433-AA5B-4390-9EBF-F5C724F756EE}"/>
            </a:ext>
          </a:extLst>
        </xdr:cNvPr>
        <xdr:cNvSpPr txBox="1"/>
      </xdr:nvSpPr>
      <xdr:spPr>
        <a:xfrm>
          <a:off x="4673600"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3" name="楕円 72">
          <a:extLst>
            <a:ext uri="{FF2B5EF4-FFF2-40B4-BE49-F238E27FC236}">
              <a16:creationId xmlns:a16="http://schemas.microsoft.com/office/drawing/2014/main" id="{D625F494-DCC1-4B4A-93C7-E6A624573D0B}"/>
            </a:ext>
          </a:extLst>
        </xdr:cNvPr>
        <xdr:cNvSpPr/>
      </xdr:nvSpPr>
      <xdr:spPr>
        <a:xfrm>
          <a:off x="3746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48768</xdr:rowOff>
    </xdr:from>
    <xdr:to>
      <xdr:col>24</xdr:col>
      <xdr:colOff>63500</xdr:colOff>
      <xdr:row>39</xdr:row>
      <xdr:rowOff>92202</xdr:rowOff>
    </xdr:to>
    <xdr:cxnSp macro="">
      <xdr:nvCxnSpPr>
        <xdr:cNvPr id="74" name="直線コネクタ 73">
          <a:extLst>
            <a:ext uri="{FF2B5EF4-FFF2-40B4-BE49-F238E27FC236}">
              <a16:creationId xmlns:a16="http://schemas.microsoft.com/office/drawing/2014/main" id="{C55DCD3B-2BB1-49D2-BA61-7DC1F37E638D}"/>
            </a:ext>
          </a:extLst>
        </xdr:cNvPr>
        <xdr:cNvCxnSpPr/>
      </xdr:nvCxnSpPr>
      <xdr:spPr>
        <a:xfrm>
          <a:off x="3797300" y="67353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5" name="楕円 74">
          <a:extLst>
            <a:ext uri="{FF2B5EF4-FFF2-40B4-BE49-F238E27FC236}">
              <a16:creationId xmlns:a16="http://schemas.microsoft.com/office/drawing/2014/main" id="{0F8816FD-E751-4279-A216-9FC5B5909486}"/>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48768</xdr:rowOff>
    </xdr:to>
    <xdr:cxnSp macro="">
      <xdr:nvCxnSpPr>
        <xdr:cNvPr id="76" name="直線コネクタ 75">
          <a:extLst>
            <a:ext uri="{FF2B5EF4-FFF2-40B4-BE49-F238E27FC236}">
              <a16:creationId xmlns:a16="http://schemas.microsoft.com/office/drawing/2014/main" id="{AF8B3F1C-0C0E-4826-8F2F-67E125BD0E97}"/>
            </a:ext>
          </a:extLst>
        </xdr:cNvPr>
        <xdr:cNvCxnSpPr/>
      </xdr:nvCxnSpPr>
      <xdr:spPr>
        <a:xfrm>
          <a:off x="2908300" y="66941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7" name="楕円 76">
          <a:extLst>
            <a:ext uri="{FF2B5EF4-FFF2-40B4-BE49-F238E27FC236}">
              <a16:creationId xmlns:a16="http://schemas.microsoft.com/office/drawing/2014/main" id="{3700FD20-251A-413D-8DBA-81254D38995E}"/>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39</xdr:row>
      <xdr:rowOff>7620</xdr:rowOff>
    </xdr:to>
    <xdr:cxnSp macro="">
      <xdr:nvCxnSpPr>
        <xdr:cNvPr id="78" name="直線コネクタ 77">
          <a:extLst>
            <a:ext uri="{FF2B5EF4-FFF2-40B4-BE49-F238E27FC236}">
              <a16:creationId xmlns:a16="http://schemas.microsoft.com/office/drawing/2014/main" id="{A5104B97-5D65-4E27-8371-3D43ECA150B6}"/>
            </a:ext>
          </a:extLst>
        </xdr:cNvPr>
        <xdr:cNvCxnSpPr/>
      </xdr:nvCxnSpPr>
      <xdr:spPr>
        <a:xfrm>
          <a:off x="2019300" y="65570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43688</xdr:rowOff>
    </xdr:from>
    <xdr:to>
      <xdr:col>6</xdr:col>
      <xdr:colOff>38100</xdr:colOff>
      <xdr:row>38</xdr:row>
      <xdr:rowOff>145288</xdr:rowOff>
    </xdr:to>
    <xdr:sp macro="" textlink="">
      <xdr:nvSpPr>
        <xdr:cNvPr id="79" name="楕円 78">
          <a:extLst>
            <a:ext uri="{FF2B5EF4-FFF2-40B4-BE49-F238E27FC236}">
              <a16:creationId xmlns:a16="http://schemas.microsoft.com/office/drawing/2014/main" id="{BAE7F66A-4874-40E0-9D11-8E00F1A97E93}"/>
            </a:ext>
          </a:extLst>
        </xdr:cNvPr>
        <xdr:cNvSpPr/>
      </xdr:nvSpPr>
      <xdr:spPr>
        <a:xfrm>
          <a:off x="1079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94488</xdr:rowOff>
    </xdr:to>
    <xdr:cxnSp macro="">
      <xdr:nvCxnSpPr>
        <xdr:cNvPr id="80" name="直線コネクタ 79">
          <a:extLst>
            <a:ext uri="{FF2B5EF4-FFF2-40B4-BE49-F238E27FC236}">
              <a16:creationId xmlns:a16="http://schemas.microsoft.com/office/drawing/2014/main" id="{28835E8F-BC8F-4A4E-BFB6-9F37351B3C64}"/>
            </a:ext>
          </a:extLst>
        </xdr:cNvPr>
        <xdr:cNvCxnSpPr/>
      </xdr:nvCxnSpPr>
      <xdr:spPr>
        <a:xfrm flipV="1">
          <a:off x="1130300" y="65570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143273</xdr:rowOff>
    </xdr:from>
    <xdr:ext cx="405111" cy="259045"/>
    <xdr:sp macro="" textlink="">
      <xdr:nvSpPr>
        <xdr:cNvPr id="81" name="n_1aveValue【道路】&#10;有形固定資産減価償却率">
          <a:extLst>
            <a:ext uri="{FF2B5EF4-FFF2-40B4-BE49-F238E27FC236}">
              <a16:creationId xmlns:a16="http://schemas.microsoft.com/office/drawing/2014/main" id="{2D7F2BD4-A21A-44D3-945A-C5CD69A6F805}"/>
            </a:ext>
          </a:extLst>
        </xdr:cNvPr>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2" name="n_2aveValue【道路】&#10;有形固定資産減価償却率">
          <a:extLst>
            <a:ext uri="{FF2B5EF4-FFF2-40B4-BE49-F238E27FC236}">
              <a16:creationId xmlns:a16="http://schemas.microsoft.com/office/drawing/2014/main" id="{78007780-890E-44C4-9ED3-2A1475E54ADA}"/>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3" name="n_3aveValue【道路】&#10;有形固定資産減価償却率">
          <a:extLst>
            <a:ext uri="{FF2B5EF4-FFF2-40B4-BE49-F238E27FC236}">
              <a16:creationId xmlns:a16="http://schemas.microsoft.com/office/drawing/2014/main" id="{CD24D879-45EC-47B3-833C-6EEAEF00334B}"/>
            </a:ext>
          </a:extLst>
        </xdr:cNvPr>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54119</xdr:rowOff>
    </xdr:from>
    <xdr:ext cx="405111" cy="259045"/>
    <xdr:sp macro="" textlink="">
      <xdr:nvSpPr>
        <xdr:cNvPr id="84" name="n_4aveValue【道路】&#10;有形固定資産減価償却率">
          <a:extLst>
            <a:ext uri="{FF2B5EF4-FFF2-40B4-BE49-F238E27FC236}">
              <a16:creationId xmlns:a16="http://schemas.microsoft.com/office/drawing/2014/main" id="{26F8FFA5-8200-4209-A6B7-DAA1F055979C}"/>
            </a:ext>
          </a:extLst>
        </xdr:cNvPr>
        <xdr:cNvSpPr txBox="1"/>
      </xdr:nvSpPr>
      <xdr:spPr>
        <a:xfrm>
          <a:off x="927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116095</xdr:rowOff>
    </xdr:from>
    <xdr:ext cx="405111" cy="259045"/>
    <xdr:sp macro="" textlink="">
      <xdr:nvSpPr>
        <xdr:cNvPr id="85" name="n_1mainValue【道路】&#10;有形固定資産減価償却率">
          <a:extLst>
            <a:ext uri="{FF2B5EF4-FFF2-40B4-BE49-F238E27FC236}">
              <a16:creationId xmlns:a16="http://schemas.microsoft.com/office/drawing/2014/main" id="{EF09E415-0CD7-4E2E-B6E0-F11C543C7EF3}"/>
            </a:ext>
          </a:extLst>
        </xdr:cNvPr>
        <xdr:cNvSpPr txBox="1"/>
      </xdr:nvSpPr>
      <xdr:spPr>
        <a:xfrm>
          <a:off x="3582044" y="645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74947</xdr:rowOff>
    </xdr:from>
    <xdr:ext cx="405111" cy="259045"/>
    <xdr:sp macro="" textlink="">
      <xdr:nvSpPr>
        <xdr:cNvPr id="86" name="n_2mainValue【道路】&#10;有形固定資産減価償却率">
          <a:extLst>
            <a:ext uri="{FF2B5EF4-FFF2-40B4-BE49-F238E27FC236}">
              <a16:creationId xmlns:a16="http://schemas.microsoft.com/office/drawing/2014/main" id="{BD36CD02-17E9-4179-8BE5-5442F74CE9FF}"/>
            </a:ext>
          </a:extLst>
        </xdr:cNvPr>
        <xdr:cNvSpPr txBox="1"/>
      </xdr:nvSpPr>
      <xdr:spPr>
        <a:xfrm>
          <a:off x="2705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7" name="n_3mainValue【道路】&#10;有形固定資産減価償却率">
          <a:extLst>
            <a:ext uri="{FF2B5EF4-FFF2-40B4-BE49-F238E27FC236}">
              <a16:creationId xmlns:a16="http://schemas.microsoft.com/office/drawing/2014/main" id="{4A51F362-A862-4201-9F05-0463E539ACDE}"/>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8" name="n_4mainValue【道路】&#10;有形固定資産減価償却率">
          <a:extLst>
            <a:ext uri="{FF2B5EF4-FFF2-40B4-BE49-F238E27FC236}">
              <a16:creationId xmlns:a16="http://schemas.microsoft.com/office/drawing/2014/main" id="{0A23D282-23A5-4EF9-8683-8EA3FD016FE0}"/>
            </a:ext>
          </a:extLst>
        </xdr:cNvPr>
        <xdr:cNvSpPr txBox="1"/>
      </xdr:nvSpPr>
      <xdr:spPr>
        <a:xfrm>
          <a:off x="927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A7C2114-B306-43CA-BB81-98E02AB36E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E7E3899-7129-4DF9-9402-7D982A072C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2F725A7-D394-486B-8049-7CAAE9A2E6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8E0924E-62CD-4713-B98B-80E98A24AD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665DE7A-E80F-4E8F-A368-502BC4A5E4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F566788-7301-4C1D-8F6A-AF7B8E5C8B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FB3FA3C-A68E-429D-BDE1-CBBC48A5C6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D834691-688A-4A7A-94FB-06FBCBF47F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0263060-B742-4183-8449-C8F33D09F5B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9EE467F-5261-4A84-9DBC-A320A65D01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7EA6D239-D206-4AA8-87FF-3BBF1FCD9F8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CE245E9-F1D6-42B5-A31D-E6350A4AFEF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96E0DBA-2D61-4159-8FB6-0F7BDC0E874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94791F5B-0F4E-4692-A26A-9AD7C45623E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31E19F98-1926-483F-90D0-49E6A00CF54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153D44C8-9DE9-4F35-A186-D08E76B1C03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7D2C1E9E-002A-4F97-9121-5E88C2E4242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48AD9E6C-332F-49C4-B251-A870ABFACC6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68C4260-55A4-4514-A11D-6F4784941E3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E3E6C7D-08E7-45E7-8B58-6C58130165E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E17C0283-B409-4887-9C7E-FE02D26D023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30AE4A43-2553-4EA9-953F-B56B28786CD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A1F8700-3C95-4004-921A-C85F3756A0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A7D391D7-50E9-4541-BAB4-EA8AF791BB9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C4C474-1BD0-4EC2-B72B-B555EC30B3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9A240DFA-418F-4C29-8A66-B5C237042496}"/>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3EFEAA05-8106-42F7-B656-5C7F1F6B8F56}"/>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6ED1113-2BCD-4BC5-87D1-1B82CCEAAD1B}"/>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B8AE999F-136C-48A6-84AE-015BD9034FC5}"/>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1512E3C1-405A-4C8E-A673-7CC4C431E165}"/>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490AF204-95FA-4CCD-8BA8-11F4851AB1A1}"/>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2AC0CEC9-103C-47FF-ADD9-DEB8BA0222E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a16="http://schemas.microsoft.com/office/drawing/2014/main" id="{197918C6-40D7-4CBE-BA3A-3754B1FBA97A}"/>
            </a:ext>
          </a:extLst>
        </xdr:cNvPr>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a16="http://schemas.microsoft.com/office/drawing/2014/main" id="{31F2C853-9D7D-4614-9EBB-FAB9F862ED3B}"/>
            </a:ext>
          </a:extLst>
        </xdr:cNvPr>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a16="http://schemas.microsoft.com/office/drawing/2014/main" id="{BE530AA3-97C9-4D05-BF33-36E988CD32F7}"/>
            </a:ext>
          </a:extLst>
        </xdr:cNvPr>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a16="http://schemas.microsoft.com/office/drawing/2014/main" id="{2C0F431D-665A-4F1F-B84D-F0D4CD1AFAF7}"/>
            </a:ext>
          </a:extLst>
        </xdr:cNvPr>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C9ABCC1-CE2F-4C82-AC0B-26AE6B5EA7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0E6A9F-7495-4EB9-97C0-4A7BBAB23E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38279A-22C9-4138-8D3E-C323BA930A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902676D-F61C-438D-A6A3-6EE307FE7A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6F23519-CDEF-4762-A5E7-0CE1B98D84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132254</xdr:rowOff>
    </xdr:from>
    <xdr:to>
      <xdr:col>55</xdr:col>
      <xdr:colOff>50800</xdr:colOff>
      <xdr:row>41</xdr:row>
      <xdr:rowOff>62404</xdr:rowOff>
    </xdr:to>
    <xdr:sp macro="" textlink="">
      <xdr:nvSpPr>
        <xdr:cNvPr id="130" name="楕円 129">
          <a:extLst>
            <a:ext uri="{FF2B5EF4-FFF2-40B4-BE49-F238E27FC236}">
              <a16:creationId xmlns:a16="http://schemas.microsoft.com/office/drawing/2014/main" id="{38359F5D-229E-43F0-95C2-9192D490747D}"/>
            </a:ext>
          </a:extLst>
        </xdr:cNvPr>
        <xdr:cNvSpPr/>
      </xdr:nvSpPr>
      <xdr:spPr>
        <a:xfrm>
          <a:off x="10426700" y="69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155131</xdr:rowOff>
    </xdr:from>
    <xdr:ext cx="534377" cy="259045"/>
    <xdr:sp macro="" textlink="">
      <xdr:nvSpPr>
        <xdr:cNvPr id="131" name="【道路】&#10;一人当たり延長該当値テキスト">
          <a:extLst>
            <a:ext uri="{FF2B5EF4-FFF2-40B4-BE49-F238E27FC236}">
              <a16:creationId xmlns:a16="http://schemas.microsoft.com/office/drawing/2014/main" id="{B9A571BB-B682-4B74-AD9F-EB29258F5902}"/>
            </a:ext>
          </a:extLst>
        </xdr:cNvPr>
        <xdr:cNvSpPr txBox="1"/>
      </xdr:nvSpPr>
      <xdr:spPr>
        <a:xfrm>
          <a:off x="10515600" y="68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132679</xdr:rowOff>
    </xdr:from>
    <xdr:to>
      <xdr:col>50</xdr:col>
      <xdr:colOff>165100</xdr:colOff>
      <xdr:row>41</xdr:row>
      <xdr:rowOff>62829</xdr:rowOff>
    </xdr:to>
    <xdr:sp macro="" textlink="">
      <xdr:nvSpPr>
        <xdr:cNvPr id="132" name="楕円 131">
          <a:extLst>
            <a:ext uri="{FF2B5EF4-FFF2-40B4-BE49-F238E27FC236}">
              <a16:creationId xmlns:a16="http://schemas.microsoft.com/office/drawing/2014/main" id="{9903934E-B8B6-4FE5-BEA2-7594C2D1FFEE}"/>
            </a:ext>
          </a:extLst>
        </xdr:cNvPr>
        <xdr:cNvSpPr/>
      </xdr:nvSpPr>
      <xdr:spPr>
        <a:xfrm>
          <a:off x="9588500" y="69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11604</xdr:rowOff>
    </xdr:from>
    <xdr:to>
      <xdr:col>55</xdr:col>
      <xdr:colOff>0</xdr:colOff>
      <xdr:row>41</xdr:row>
      <xdr:rowOff>12029</xdr:rowOff>
    </xdr:to>
    <xdr:cxnSp macro="">
      <xdr:nvCxnSpPr>
        <xdr:cNvPr id="133" name="直線コネクタ 132">
          <a:extLst>
            <a:ext uri="{FF2B5EF4-FFF2-40B4-BE49-F238E27FC236}">
              <a16:creationId xmlns:a16="http://schemas.microsoft.com/office/drawing/2014/main" id="{F40EF278-19CB-47E6-BA39-8FD9AFECD2EB}"/>
            </a:ext>
          </a:extLst>
        </xdr:cNvPr>
        <xdr:cNvCxnSpPr/>
      </xdr:nvCxnSpPr>
      <xdr:spPr>
        <a:xfrm flipV="1">
          <a:off x="9639300" y="7041054"/>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75267</xdr:rowOff>
    </xdr:from>
    <xdr:to>
      <xdr:col>46</xdr:col>
      <xdr:colOff>38100</xdr:colOff>
      <xdr:row>41</xdr:row>
      <xdr:rowOff>5417</xdr:rowOff>
    </xdr:to>
    <xdr:sp macro="" textlink="">
      <xdr:nvSpPr>
        <xdr:cNvPr id="134" name="楕円 133">
          <a:extLst>
            <a:ext uri="{FF2B5EF4-FFF2-40B4-BE49-F238E27FC236}">
              <a16:creationId xmlns:a16="http://schemas.microsoft.com/office/drawing/2014/main" id="{82CEC31C-5B2C-4C7F-9968-874D3A80A6B5}"/>
            </a:ext>
          </a:extLst>
        </xdr:cNvPr>
        <xdr:cNvSpPr/>
      </xdr:nvSpPr>
      <xdr:spPr>
        <a:xfrm>
          <a:off x="8699500" y="69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126067</xdr:rowOff>
    </xdr:from>
    <xdr:to>
      <xdr:col>50</xdr:col>
      <xdr:colOff>114300</xdr:colOff>
      <xdr:row>41</xdr:row>
      <xdr:rowOff>12029</xdr:rowOff>
    </xdr:to>
    <xdr:cxnSp macro="">
      <xdr:nvCxnSpPr>
        <xdr:cNvPr id="135" name="直線コネクタ 134">
          <a:extLst>
            <a:ext uri="{FF2B5EF4-FFF2-40B4-BE49-F238E27FC236}">
              <a16:creationId xmlns:a16="http://schemas.microsoft.com/office/drawing/2014/main" id="{CC9860E6-0BD5-40D5-8729-548C924F4B85}"/>
            </a:ext>
          </a:extLst>
        </xdr:cNvPr>
        <xdr:cNvCxnSpPr/>
      </xdr:nvCxnSpPr>
      <xdr:spPr>
        <a:xfrm>
          <a:off x="8750300" y="6984067"/>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76361</xdr:rowOff>
    </xdr:from>
    <xdr:to>
      <xdr:col>41</xdr:col>
      <xdr:colOff>101600</xdr:colOff>
      <xdr:row>41</xdr:row>
      <xdr:rowOff>6511</xdr:rowOff>
    </xdr:to>
    <xdr:sp macro="" textlink="">
      <xdr:nvSpPr>
        <xdr:cNvPr id="136" name="楕円 135">
          <a:extLst>
            <a:ext uri="{FF2B5EF4-FFF2-40B4-BE49-F238E27FC236}">
              <a16:creationId xmlns:a16="http://schemas.microsoft.com/office/drawing/2014/main" id="{3D0BF44E-C17E-4876-B556-1014917411BE}"/>
            </a:ext>
          </a:extLst>
        </xdr:cNvPr>
        <xdr:cNvSpPr/>
      </xdr:nvSpPr>
      <xdr:spPr>
        <a:xfrm>
          <a:off x="7810500" y="69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126067</xdr:rowOff>
    </xdr:from>
    <xdr:to>
      <xdr:col>45</xdr:col>
      <xdr:colOff>177800</xdr:colOff>
      <xdr:row>40</xdr:row>
      <xdr:rowOff>127161</xdr:rowOff>
    </xdr:to>
    <xdr:cxnSp macro="">
      <xdr:nvCxnSpPr>
        <xdr:cNvPr id="137" name="直線コネクタ 136">
          <a:extLst>
            <a:ext uri="{FF2B5EF4-FFF2-40B4-BE49-F238E27FC236}">
              <a16:creationId xmlns:a16="http://schemas.microsoft.com/office/drawing/2014/main" id="{7F24EEBA-3D1C-4287-8CB4-A43A141C62D9}"/>
            </a:ext>
          </a:extLst>
        </xdr:cNvPr>
        <xdr:cNvCxnSpPr/>
      </xdr:nvCxnSpPr>
      <xdr:spPr>
        <a:xfrm flipV="1">
          <a:off x="7861300" y="6984067"/>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134377</xdr:rowOff>
    </xdr:from>
    <xdr:to>
      <xdr:col>36</xdr:col>
      <xdr:colOff>165100</xdr:colOff>
      <xdr:row>41</xdr:row>
      <xdr:rowOff>64527</xdr:rowOff>
    </xdr:to>
    <xdr:sp macro="" textlink="">
      <xdr:nvSpPr>
        <xdr:cNvPr id="138" name="楕円 137">
          <a:extLst>
            <a:ext uri="{FF2B5EF4-FFF2-40B4-BE49-F238E27FC236}">
              <a16:creationId xmlns:a16="http://schemas.microsoft.com/office/drawing/2014/main" id="{D3DA5098-63AF-4A71-B0E5-F9B2AC20780C}"/>
            </a:ext>
          </a:extLst>
        </xdr:cNvPr>
        <xdr:cNvSpPr/>
      </xdr:nvSpPr>
      <xdr:spPr>
        <a:xfrm>
          <a:off x="6921500" y="699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127161</xdr:rowOff>
    </xdr:from>
    <xdr:to>
      <xdr:col>41</xdr:col>
      <xdr:colOff>50800</xdr:colOff>
      <xdr:row>41</xdr:row>
      <xdr:rowOff>13727</xdr:rowOff>
    </xdr:to>
    <xdr:cxnSp macro="">
      <xdr:nvCxnSpPr>
        <xdr:cNvPr id="139" name="直線コネクタ 138">
          <a:extLst>
            <a:ext uri="{FF2B5EF4-FFF2-40B4-BE49-F238E27FC236}">
              <a16:creationId xmlns:a16="http://schemas.microsoft.com/office/drawing/2014/main" id="{D15D2442-D568-401A-AB1A-BADB81A3183A}"/>
            </a:ext>
          </a:extLst>
        </xdr:cNvPr>
        <xdr:cNvCxnSpPr/>
      </xdr:nvCxnSpPr>
      <xdr:spPr>
        <a:xfrm flipV="1">
          <a:off x="6972300" y="6985161"/>
          <a:ext cx="889000" cy="5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a:extLst>
            <a:ext uri="{FF2B5EF4-FFF2-40B4-BE49-F238E27FC236}">
              <a16:creationId xmlns:a16="http://schemas.microsoft.com/office/drawing/2014/main" id="{8EDEB7EB-A033-43B4-AD15-A7A490447D5A}"/>
            </a:ext>
          </a:extLst>
        </xdr:cNvPr>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a:extLst>
            <a:ext uri="{FF2B5EF4-FFF2-40B4-BE49-F238E27FC236}">
              <a16:creationId xmlns:a16="http://schemas.microsoft.com/office/drawing/2014/main" id="{1E6D6C67-4D14-4E9B-A19D-5008922655DE}"/>
            </a:ext>
          </a:extLst>
        </xdr:cNvPr>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a:extLst>
            <a:ext uri="{FF2B5EF4-FFF2-40B4-BE49-F238E27FC236}">
              <a16:creationId xmlns:a16="http://schemas.microsoft.com/office/drawing/2014/main" id="{F822AAC7-FAB9-4AE4-879F-EB2EFE393055}"/>
            </a:ext>
          </a:extLst>
        </xdr:cNvPr>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a:extLst>
            <a:ext uri="{FF2B5EF4-FFF2-40B4-BE49-F238E27FC236}">
              <a16:creationId xmlns:a16="http://schemas.microsoft.com/office/drawing/2014/main" id="{DB882260-2D93-4FD6-8CC7-FE7414E7715D}"/>
            </a:ext>
          </a:extLst>
        </xdr:cNvPr>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53956</xdr:rowOff>
    </xdr:from>
    <xdr:ext cx="534377" cy="259045"/>
    <xdr:sp macro="" textlink="">
      <xdr:nvSpPr>
        <xdr:cNvPr id="144" name="n_1mainValue【道路】&#10;一人当たり延長">
          <a:extLst>
            <a:ext uri="{FF2B5EF4-FFF2-40B4-BE49-F238E27FC236}">
              <a16:creationId xmlns:a16="http://schemas.microsoft.com/office/drawing/2014/main" id="{3D2348E6-7C00-4285-9FA4-5119EAF57295}"/>
            </a:ext>
          </a:extLst>
        </xdr:cNvPr>
        <xdr:cNvSpPr txBox="1"/>
      </xdr:nvSpPr>
      <xdr:spPr>
        <a:xfrm>
          <a:off x="9359411" y="70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167994</xdr:rowOff>
    </xdr:from>
    <xdr:ext cx="534377" cy="259045"/>
    <xdr:sp macro="" textlink="">
      <xdr:nvSpPr>
        <xdr:cNvPr id="145" name="n_2mainValue【道路】&#10;一人当たり延長">
          <a:extLst>
            <a:ext uri="{FF2B5EF4-FFF2-40B4-BE49-F238E27FC236}">
              <a16:creationId xmlns:a16="http://schemas.microsoft.com/office/drawing/2014/main" id="{6EBAF342-AA11-4793-B205-342D6366809D}"/>
            </a:ext>
          </a:extLst>
        </xdr:cNvPr>
        <xdr:cNvSpPr txBox="1"/>
      </xdr:nvSpPr>
      <xdr:spPr>
        <a:xfrm>
          <a:off x="8483111" y="70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169088</xdr:rowOff>
    </xdr:from>
    <xdr:ext cx="534377" cy="259045"/>
    <xdr:sp macro="" textlink="">
      <xdr:nvSpPr>
        <xdr:cNvPr id="146" name="n_3mainValue【道路】&#10;一人当たり延長">
          <a:extLst>
            <a:ext uri="{FF2B5EF4-FFF2-40B4-BE49-F238E27FC236}">
              <a16:creationId xmlns:a16="http://schemas.microsoft.com/office/drawing/2014/main" id="{13D3433F-5375-46B6-9AA5-18CF225EAD3C}"/>
            </a:ext>
          </a:extLst>
        </xdr:cNvPr>
        <xdr:cNvSpPr txBox="1"/>
      </xdr:nvSpPr>
      <xdr:spPr>
        <a:xfrm>
          <a:off x="7594111" y="70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55654</xdr:rowOff>
    </xdr:from>
    <xdr:ext cx="534377" cy="259045"/>
    <xdr:sp macro="" textlink="">
      <xdr:nvSpPr>
        <xdr:cNvPr id="147" name="n_4mainValue【道路】&#10;一人当たり延長">
          <a:extLst>
            <a:ext uri="{FF2B5EF4-FFF2-40B4-BE49-F238E27FC236}">
              <a16:creationId xmlns:a16="http://schemas.microsoft.com/office/drawing/2014/main" id="{4442207A-7210-455B-AA61-C501DF50D921}"/>
            </a:ext>
          </a:extLst>
        </xdr:cNvPr>
        <xdr:cNvSpPr txBox="1"/>
      </xdr:nvSpPr>
      <xdr:spPr>
        <a:xfrm>
          <a:off x="6705111" y="70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546E033-F303-4668-8EE0-A32BC32BA7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DA6922E-6A57-4BA2-B7B0-49ED05F78C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7566B1C-BABF-471F-A1EE-0E87A71362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EA96965-12B5-4294-AF79-9986A9E5E0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A13EBD8-6056-4AE8-A8DC-48066D9795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3C1DA4F-AFDF-4D30-B6B1-6D5E2F72B8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DAA39A5-654D-4F0F-B67E-A01E7935F9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3B2B0BF-198A-420A-81D5-10FE00D5A9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CCA3821-28B6-4E0F-AECD-BB8D1F686C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FABE3B4-32E7-4599-8965-68931BAD4B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E2D49F3-DB7F-4201-95CB-E233EB73D0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A86CB02-88F5-499C-A98B-45311966F5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0022CF2-8032-43B9-B225-3847195996F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9F9B53C-7007-48E0-A48D-35703FA0B6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E3DEFEF-542B-473D-9261-8FB8B2C09E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AC80FB3-0D0E-4FF3-B99F-414D88C21C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6353EE0-893A-4EF3-89EB-4DF34856E9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A4723D5-1093-4F24-A5D8-2655EDABCB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B031D58-40C6-4FF5-A5DE-DA59AB5BB87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C4736C2-9A6F-43AC-B270-FD58C9C564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C806AEA-82AE-45C4-A4D4-DEE84877E8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9A56EFF-8B9B-46A3-B63B-4E6AAE022A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C5D6A8A-5D0D-404A-BDE8-70F3DE084E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7EF6DEB-D460-4AF6-B1B0-E215A16655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D18178A-02B7-4245-B3DB-EAE09A3F468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FDAA6FCF-8EF3-4779-87CD-1CB38ADFA309}"/>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8B00EB2-80B7-4AEE-B66D-7E675E259414}"/>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8AB36FE4-2684-49C0-AAFC-756A245109A6}"/>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9BBB4A8-B3AB-4BE4-A61D-82835033D45B}"/>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70B11BF-1366-4D95-9DEB-82645105C97E}"/>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1FBADED-DD5E-4473-AA6D-D9FC01ADFABB}"/>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5EB20D8B-D467-450E-A4CD-6CA29CD7ABC9}"/>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a16="http://schemas.microsoft.com/office/drawing/2014/main" id="{BA200528-7956-44F4-84B9-879AE95A348C}"/>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a16="http://schemas.microsoft.com/office/drawing/2014/main" id="{BA35EDDC-73A2-4372-A849-12DA6EDFC46F}"/>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F6E0DC39-6401-4F2E-BC83-75CC80A1350D}"/>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a16="http://schemas.microsoft.com/office/drawing/2014/main" id="{BD369290-9C4E-4F78-9DA5-50356E40E036}"/>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925F93-A80F-4605-8FD9-5E1DE22110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36F0A3-2004-4BB9-AB8B-8D6625F007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F114DF2-032E-4984-B7E0-A3CC915A66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AFF9AE9-E6DF-455B-922D-E2A076A78A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EA73EBB-B839-46A7-937F-91AAEBB838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89626</xdr:rowOff>
    </xdr:from>
    <xdr:to>
      <xdr:col>24</xdr:col>
      <xdr:colOff>114300</xdr:colOff>
      <xdr:row>60</xdr:row>
      <xdr:rowOff>19776</xdr:rowOff>
    </xdr:to>
    <xdr:sp macro="" textlink="">
      <xdr:nvSpPr>
        <xdr:cNvPr id="189" name="楕円 188">
          <a:extLst>
            <a:ext uri="{FF2B5EF4-FFF2-40B4-BE49-F238E27FC236}">
              <a16:creationId xmlns:a16="http://schemas.microsoft.com/office/drawing/2014/main" id="{5A747ED5-7A64-4641-8782-52D8676213F5}"/>
            </a:ext>
          </a:extLst>
        </xdr:cNvPr>
        <xdr:cNvSpPr/>
      </xdr:nvSpPr>
      <xdr:spPr>
        <a:xfrm>
          <a:off x="4584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112503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4DA8EE9-474D-4BB9-9805-B7BC46BC9E01}"/>
            </a:ext>
          </a:extLst>
        </xdr:cNvPr>
        <xdr:cNvSpPr txBox="1"/>
      </xdr:nvSpPr>
      <xdr:spPr>
        <a:xfrm>
          <a:off x="4673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91" name="楕円 190">
          <a:extLst>
            <a:ext uri="{FF2B5EF4-FFF2-40B4-BE49-F238E27FC236}">
              <a16:creationId xmlns:a16="http://schemas.microsoft.com/office/drawing/2014/main" id="{5223A14F-78AA-4FD0-8840-DF702FC558B1}"/>
            </a:ext>
          </a:extLst>
        </xdr:cNvPr>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140426</xdr:rowOff>
    </xdr:to>
    <xdr:cxnSp macro="">
      <xdr:nvCxnSpPr>
        <xdr:cNvPr id="192" name="直線コネクタ 191">
          <a:extLst>
            <a:ext uri="{FF2B5EF4-FFF2-40B4-BE49-F238E27FC236}">
              <a16:creationId xmlns:a16="http://schemas.microsoft.com/office/drawing/2014/main" id="{945C7FD1-9A22-43E6-B287-0B5B5008FADA}"/>
            </a:ext>
          </a:extLst>
        </xdr:cNvPr>
        <xdr:cNvCxnSpPr/>
      </xdr:nvCxnSpPr>
      <xdr:spPr>
        <a:xfrm>
          <a:off x="3797300" y="102282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93" name="楕円 192">
          <a:extLst>
            <a:ext uri="{FF2B5EF4-FFF2-40B4-BE49-F238E27FC236}">
              <a16:creationId xmlns:a16="http://schemas.microsoft.com/office/drawing/2014/main" id="{5BD3A184-6F7A-40DF-8F5D-352BF34A1302}"/>
            </a:ext>
          </a:extLst>
        </xdr:cNvPr>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84909</xdr:rowOff>
    </xdr:from>
    <xdr:to>
      <xdr:col>19</xdr:col>
      <xdr:colOff>177800</xdr:colOff>
      <xdr:row>59</xdr:row>
      <xdr:rowOff>112667</xdr:rowOff>
    </xdr:to>
    <xdr:cxnSp macro="">
      <xdr:nvCxnSpPr>
        <xdr:cNvPr id="194" name="直線コネクタ 193">
          <a:extLst>
            <a:ext uri="{FF2B5EF4-FFF2-40B4-BE49-F238E27FC236}">
              <a16:creationId xmlns:a16="http://schemas.microsoft.com/office/drawing/2014/main" id="{F5799052-9DA5-45AF-B9D1-83DB6EEBBDA7}"/>
            </a:ext>
          </a:extLst>
        </xdr:cNvPr>
        <xdr:cNvCxnSpPr/>
      </xdr:nvCxnSpPr>
      <xdr:spPr>
        <a:xfrm>
          <a:off x="2908300" y="102004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95" name="楕円 194">
          <a:extLst>
            <a:ext uri="{FF2B5EF4-FFF2-40B4-BE49-F238E27FC236}">
              <a16:creationId xmlns:a16="http://schemas.microsoft.com/office/drawing/2014/main" id="{EB37EC0A-1470-44F4-90A8-7019CA44BB75}"/>
            </a:ext>
          </a:extLst>
        </xdr:cNvPr>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84909</xdr:rowOff>
    </xdr:to>
    <xdr:cxnSp macro="">
      <xdr:nvCxnSpPr>
        <xdr:cNvPr id="196" name="直線コネクタ 195">
          <a:extLst>
            <a:ext uri="{FF2B5EF4-FFF2-40B4-BE49-F238E27FC236}">
              <a16:creationId xmlns:a16="http://schemas.microsoft.com/office/drawing/2014/main" id="{9A89D7D0-AAF2-47E0-A688-7DE3AEB17B98}"/>
            </a:ext>
          </a:extLst>
        </xdr:cNvPr>
        <xdr:cNvCxnSpPr/>
      </xdr:nvCxnSpPr>
      <xdr:spPr>
        <a:xfrm>
          <a:off x="2019300" y="101727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7" name="楕円 196">
          <a:extLst>
            <a:ext uri="{FF2B5EF4-FFF2-40B4-BE49-F238E27FC236}">
              <a16:creationId xmlns:a16="http://schemas.microsoft.com/office/drawing/2014/main" id="{8269ADFE-0D9C-4C25-BFDE-09D8BB575215}"/>
            </a:ext>
          </a:extLst>
        </xdr:cNvPr>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57150</xdr:rowOff>
    </xdr:to>
    <xdr:cxnSp macro="">
      <xdr:nvCxnSpPr>
        <xdr:cNvPr id="198" name="直線コネクタ 197">
          <a:extLst>
            <a:ext uri="{FF2B5EF4-FFF2-40B4-BE49-F238E27FC236}">
              <a16:creationId xmlns:a16="http://schemas.microsoft.com/office/drawing/2014/main" id="{2D1A37FF-D127-4ED5-8BD8-14F413AA1E85}"/>
            </a:ext>
          </a:extLst>
        </xdr:cNvPr>
        <xdr:cNvCxnSpPr/>
      </xdr:nvCxnSpPr>
      <xdr:spPr>
        <a:xfrm>
          <a:off x="1130300" y="101449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D467341-AD76-4BF9-B682-2D4D5B26701D}"/>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81E5FD9-3DE5-4B61-B8D1-573FF6B87F43}"/>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A4A9CFE-6F9D-41DB-97F1-3C749457FB54}"/>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84B2998-68A5-437E-A1A8-2A21494FFA44}"/>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8544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DA4D6D8-A6A4-4B8C-9ACD-CF02AE83375E}"/>
            </a:ext>
          </a:extLst>
        </xdr:cNvPr>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152236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73050E3-6806-4D5C-8018-3E2E3FB54F68}"/>
            </a:ext>
          </a:extLst>
        </xdr:cNvPr>
        <xdr:cNvSpPr txBox="1"/>
      </xdr:nvSpPr>
      <xdr:spPr>
        <a:xfrm>
          <a:off x="2705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328BA69-6EF8-4DD1-AD1F-720E1F5B2965}"/>
            </a:ext>
          </a:extLst>
        </xdr:cNvPr>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7DC9DDE-0D46-4B4A-B04F-4AA9BC514D2E}"/>
            </a:ext>
          </a:extLst>
        </xdr:cNvPr>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DE2214F-16B7-45A5-A466-8F6F3FEA7A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F01FC82-C23F-4D10-B8D3-82B7633432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E68CCA7-E977-451F-84E1-63D6ECDCDC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BE24955-92B5-44A0-8D7F-5E0B731570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F4755C1-8E1E-4FF5-A199-EE3919F681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5F307ED-DCCB-4C81-BAAA-79BD83EFE0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C69807B-8C9E-43D0-B730-98C55D791F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B62B0BA-ABF5-48BB-9213-745C81923C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4ADD605-3A7D-4D0F-8F6E-5DA54425BB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B1BD204-DEFC-49F2-93A2-6B4D08C58E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2CE1D49-1EDA-4CC8-85BE-F38FD641A5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932F3501-67E7-42BB-9BC2-D328A2F8471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99965A7-39A6-461E-AC40-CAABF4F2EEF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FA24649-88E3-41FB-981A-D10D012BA9A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84973CC-6A2A-49EC-A7B1-99B7D88CA5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BDA6B94-CFF9-4D9F-A0A6-7116F5509BD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9C76E6D-CC3D-4423-A30B-BF11773718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396F8BB-11FD-4D1D-821D-C418CDE496F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914FD4D-D14F-4D95-9D24-EA0E03828AA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79A5639-2EB1-494B-9514-8EE1A42CDB1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221489E-C509-466D-B504-D0BB0D93BB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4750DBA-61C2-40A0-AF29-5DC545EFD9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4870F7A-C141-4E62-9084-C241A1ADCE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FA8A20BE-B512-41AE-A19A-B837BC315E42}"/>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1E87655-0CA0-4A91-BF71-AC57C7144614}"/>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27EBB360-C9EC-4AE6-9067-5C215E00FE0F}"/>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FC86152-BABD-4155-A7CF-88F3CD2FC09D}"/>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9A934CBB-EA0E-4347-BC02-D438997B4C99}"/>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890E0CB-F951-4517-A473-E0C079593FB5}"/>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BDC2BA0D-B5CC-4146-BD7E-4A11FDB7C5F2}"/>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a16="http://schemas.microsoft.com/office/drawing/2014/main" id="{80AF6B4D-7CDF-45E7-AD5E-12BA9A335D4E}"/>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a16="http://schemas.microsoft.com/office/drawing/2014/main" id="{8AACF25B-CC7B-46C4-9093-E3A239572CAC}"/>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a16="http://schemas.microsoft.com/office/drawing/2014/main" id="{1DA27F2C-6A43-4F2F-B07E-3D3202512FD1}"/>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a16="http://schemas.microsoft.com/office/drawing/2014/main" id="{AC4D2CEA-0FAF-4A6C-B92F-1D413E52D768}"/>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22027BE-1DAD-40D4-80E7-D107390953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498E9A-99CD-4654-8A5D-5CE289C233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E57641-B0FD-4C2D-BCA1-33A60EE61C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51584DA-8368-4F47-A960-F2412C7DB7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AE8EE8C-09DD-43BC-980F-9EAA00E58A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127147</xdr:rowOff>
    </xdr:from>
    <xdr:to>
      <xdr:col>55</xdr:col>
      <xdr:colOff>50800</xdr:colOff>
      <xdr:row>64</xdr:row>
      <xdr:rowOff>57297</xdr:rowOff>
    </xdr:to>
    <xdr:sp macro="" textlink="">
      <xdr:nvSpPr>
        <xdr:cNvPr id="246" name="楕円 245">
          <a:extLst>
            <a:ext uri="{FF2B5EF4-FFF2-40B4-BE49-F238E27FC236}">
              <a16:creationId xmlns:a16="http://schemas.microsoft.com/office/drawing/2014/main" id="{3C4FBD0A-B7BC-4C09-A727-19264794DC74}"/>
            </a:ext>
          </a:extLst>
        </xdr:cNvPr>
        <xdr:cNvSpPr/>
      </xdr:nvSpPr>
      <xdr:spPr>
        <a:xfrm>
          <a:off x="10426700" y="10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42074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C56C747C-B08E-4044-913F-AE1C1C6A405B}"/>
            </a:ext>
          </a:extLst>
        </xdr:cNvPr>
        <xdr:cNvSpPr txBox="1"/>
      </xdr:nvSpPr>
      <xdr:spPr>
        <a:xfrm>
          <a:off x="10515600" y="108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127307</xdr:rowOff>
    </xdr:from>
    <xdr:to>
      <xdr:col>50</xdr:col>
      <xdr:colOff>165100</xdr:colOff>
      <xdr:row>64</xdr:row>
      <xdr:rowOff>57457</xdr:rowOff>
    </xdr:to>
    <xdr:sp macro="" textlink="">
      <xdr:nvSpPr>
        <xdr:cNvPr id="248" name="楕円 247">
          <a:extLst>
            <a:ext uri="{FF2B5EF4-FFF2-40B4-BE49-F238E27FC236}">
              <a16:creationId xmlns:a16="http://schemas.microsoft.com/office/drawing/2014/main" id="{8AAEFFBB-1546-40A2-8CC5-DF061DA7C6E9}"/>
            </a:ext>
          </a:extLst>
        </xdr:cNvPr>
        <xdr:cNvSpPr/>
      </xdr:nvSpPr>
      <xdr:spPr>
        <a:xfrm>
          <a:off x="9588500" y="109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6497</xdr:rowOff>
    </xdr:from>
    <xdr:to>
      <xdr:col>55</xdr:col>
      <xdr:colOff>0</xdr:colOff>
      <xdr:row>64</xdr:row>
      <xdr:rowOff>6657</xdr:rowOff>
    </xdr:to>
    <xdr:cxnSp macro="">
      <xdr:nvCxnSpPr>
        <xdr:cNvPr id="249" name="直線コネクタ 248">
          <a:extLst>
            <a:ext uri="{FF2B5EF4-FFF2-40B4-BE49-F238E27FC236}">
              <a16:creationId xmlns:a16="http://schemas.microsoft.com/office/drawing/2014/main" id="{F1960044-3B91-434E-8E22-7C9162C6316D}"/>
            </a:ext>
          </a:extLst>
        </xdr:cNvPr>
        <xdr:cNvCxnSpPr/>
      </xdr:nvCxnSpPr>
      <xdr:spPr>
        <a:xfrm flipV="1">
          <a:off x="9639300" y="10979297"/>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127613</xdr:rowOff>
    </xdr:from>
    <xdr:to>
      <xdr:col>46</xdr:col>
      <xdr:colOff>38100</xdr:colOff>
      <xdr:row>64</xdr:row>
      <xdr:rowOff>57763</xdr:rowOff>
    </xdr:to>
    <xdr:sp macro="" textlink="">
      <xdr:nvSpPr>
        <xdr:cNvPr id="250" name="楕円 249">
          <a:extLst>
            <a:ext uri="{FF2B5EF4-FFF2-40B4-BE49-F238E27FC236}">
              <a16:creationId xmlns:a16="http://schemas.microsoft.com/office/drawing/2014/main" id="{79DCC0C6-F13C-4B05-B2CB-7FADE2D01229}"/>
            </a:ext>
          </a:extLst>
        </xdr:cNvPr>
        <xdr:cNvSpPr/>
      </xdr:nvSpPr>
      <xdr:spPr>
        <a:xfrm>
          <a:off x="8699500" y="109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6657</xdr:rowOff>
    </xdr:from>
    <xdr:to>
      <xdr:col>50</xdr:col>
      <xdr:colOff>114300</xdr:colOff>
      <xdr:row>64</xdr:row>
      <xdr:rowOff>6963</xdr:rowOff>
    </xdr:to>
    <xdr:cxnSp macro="">
      <xdr:nvCxnSpPr>
        <xdr:cNvPr id="251" name="直線コネクタ 250">
          <a:extLst>
            <a:ext uri="{FF2B5EF4-FFF2-40B4-BE49-F238E27FC236}">
              <a16:creationId xmlns:a16="http://schemas.microsoft.com/office/drawing/2014/main" id="{8A490A58-9088-469D-8886-193B01C2B22E}"/>
            </a:ext>
          </a:extLst>
        </xdr:cNvPr>
        <xdr:cNvCxnSpPr/>
      </xdr:nvCxnSpPr>
      <xdr:spPr>
        <a:xfrm flipV="1">
          <a:off x="8750300" y="1097945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127660</xdr:rowOff>
    </xdr:from>
    <xdr:to>
      <xdr:col>41</xdr:col>
      <xdr:colOff>101600</xdr:colOff>
      <xdr:row>64</xdr:row>
      <xdr:rowOff>57810</xdr:rowOff>
    </xdr:to>
    <xdr:sp macro="" textlink="">
      <xdr:nvSpPr>
        <xdr:cNvPr id="252" name="楕円 251">
          <a:extLst>
            <a:ext uri="{FF2B5EF4-FFF2-40B4-BE49-F238E27FC236}">
              <a16:creationId xmlns:a16="http://schemas.microsoft.com/office/drawing/2014/main" id="{440F9B3D-3308-4098-B78C-F7100497B2DE}"/>
            </a:ext>
          </a:extLst>
        </xdr:cNvPr>
        <xdr:cNvSpPr/>
      </xdr:nvSpPr>
      <xdr:spPr>
        <a:xfrm>
          <a:off x="7810500" y="109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6963</xdr:rowOff>
    </xdr:from>
    <xdr:to>
      <xdr:col>45</xdr:col>
      <xdr:colOff>177800</xdr:colOff>
      <xdr:row>64</xdr:row>
      <xdr:rowOff>7010</xdr:rowOff>
    </xdr:to>
    <xdr:cxnSp macro="">
      <xdr:nvCxnSpPr>
        <xdr:cNvPr id="253" name="直線コネクタ 252">
          <a:extLst>
            <a:ext uri="{FF2B5EF4-FFF2-40B4-BE49-F238E27FC236}">
              <a16:creationId xmlns:a16="http://schemas.microsoft.com/office/drawing/2014/main" id="{9D1A19C5-8513-411F-9F7A-20F9213BAFCD}"/>
            </a:ext>
          </a:extLst>
        </xdr:cNvPr>
        <xdr:cNvCxnSpPr/>
      </xdr:nvCxnSpPr>
      <xdr:spPr>
        <a:xfrm flipV="1">
          <a:off x="7861300" y="1097976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128021</xdr:rowOff>
    </xdr:from>
    <xdr:to>
      <xdr:col>36</xdr:col>
      <xdr:colOff>165100</xdr:colOff>
      <xdr:row>64</xdr:row>
      <xdr:rowOff>58171</xdr:rowOff>
    </xdr:to>
    <xdr:sp macro="" textlink="">
      <xdr:nvSpPr>
        <xdr:cNvPr id="254" name="楕円 253">
          <a:extLst>
            <a:ext uri="{FF2B5EF4-FFF2-40B4-BE49-F238E27FC236}">
              <a16:creationId xmlns:a16="http://schemas.microsoft.com/office/drawing/2014/main" id="{8942EF92-6188-4C16-810F-71C949BE1B61}"/>
            </a:ext>
          </a:extLst>
        </xdr:cNvPr>
        <xdr:cNvSpPr/>
      </xdr:nvSpPr>
      <xdr:spPr>
        <a:xfrm>
          <a:off x="6921500" y="109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7010</xdr:rowOff>
    </xdr:from>
    <xdr:to>
      <xdr:col>41</xdr:col>
      <xdr:colOff>50800</xdr:colOff>
      <xdr:row>64</xdr:row>
      <xdr:rowOff>7371</xdr:rowOff>
    </xdr:to>
    <xdr:cxnSp macro="">
      <xdr:nvCxnSpPr>
        <xdr:cNvPr id="255" name="直線コネクタ 254">
          <a:extLst>
            <a:ext uri="{FF2B5EF4-FFF2-40B4-BE49-F238E27FC236}">
              <a16:creationId xmlns:a16="http://schemas.microsoft.com/office/drawing/2014/main" id="{0E214145-42A5-4440-A103-90CA3FE9F02B}"/>
            </a:ext>
          </a:extLst>
        </xdr:cNvPr>
        <xdr:cNvCxnSpPr/>
      </xdr:nvCxnSpPr>
      <xdr:spPr>
        <a:xfrm flipV="1">
          <a:off x="6972300" y="10979810"/>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6BE7557-C4D4-4055-96E4-4F4294A75FB7}"/>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1DD1325-A446-4989-AF01-D7C028941AC9}"/>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61FD6C9-29C4-458D-9F50-16D7E58E81B0}"/>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47A2581-C9BE-4FD7-A233-94B52D7884F3}"/>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48584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13D4F287-F750-4330-807E-2050C463AC14}"/>
            </a:ext>
          </a:extLst>
        </xdr:cNvPr>
        <xdr:cNvSpPr txBox="1"/>
      </xdr:nvSpPr>
      <xdr:spPr>
        <a:xfrm>
          <a:off x="9359411" y="110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48890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6FFF1F09-0442-4C35-B5E9-EFFB2E5D8141}"/>
            </a:ext>
          </a:extLst>
        </xdr:cNvPr>
        <xdr:cNvSpPr txBox="1"/>
      </xdr:nvSpPr>
      <xdr:spPr>
        <a:xfrm>
          <a:off x="8483111" y="110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48937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C5DA403-D432-44BA-BE14-96D4243518D6}"/>
            </a:ext>
          </a:extLst>
        </xdr:cNvPr>
        <xdr:cNvSpPr txBox="1"/>
      </xdr:nvSpPr>
      <xdr:spPr>
        <a:xfrm>
          <a:off x="7594111" y="110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49298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B795DA3A-6795-4343-B9B1-7507E453C3D3}"/>
            </a:ext>
          </a:extLst>
        </xdr:cNvPr>
        <xdr:cNvSpPr txBox="1"/>
      </xdr:nvSpPr>
      <xdr:spPr>
        <a:xfrm>
          <a:off x="6705111" y="110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945A32B-5B38-4220-92C8-0240BA460F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00F4B9B-A72C-4ED3-9D90-A989F0DCB4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D78E71C-8039-43FC-AADD-B3DEB7EB24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AFAAE35-D3CB-4500-B9B4-7FF4419C75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B1BADCA-F92F-4C39-9979-6D7942BB05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0DA9A48-36E2-4E85-96F2-B9BA4EA8CF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31BB249-471E-4E12-9E0E-F1D70D16D1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383F047-E474-4D04-8E17-1510F6273B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E027CD3-7747-4676-9D30-36711E617B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BD0C003-DB87-47C3-A7E6-3C15528F8A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9EF904F-7EED-489F-9C46-15038EE5CC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F3AF5EB6-18E3-4669-A8D4-BB0DA88D2A4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7F6E2B75-21E0-47AA-81B0-0DC3906ACAF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2D19FD5F-21DA-44C9-ADEE-FDA503EF7B3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3C5F491-505A-46F1-8BD8-434472FBBF0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ECDFCC4B-65D1-4EAD-8F38-C110AC2BACD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318EB1CD-8067-4BB7-B0C1-57568D86576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B46BA0C7-FABF-4791-87E5-1A8CD28F3EF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9DD245A-3A16-4EE1-B7C2-620DBD94C67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91A3875-0D10-408D-895A-1C1105E923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9DC2596E-44EC-4A84-A727-01CBC12DD97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B71EAC2-91B4-4972-8770-648092EAEF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E4DA27F9-F35A-442E-B16C-AE2BE031DAA5}"/>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3E4AB5EB-B980-48E8-B285-0E4D2683E8D1}"/>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6D0F144F-73C6-46FE-98AD-697A3528AE7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A52ECA5B-8E09-45B0-A5A5-B277DAC053DC}"/>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85801073-416E-46C4-B937-676F886308CB}"/>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4BB2234-2AAB-4D7E-A175-28DB91E612D9}"/>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43D18BC3-20E2-4BA8-804B-DE7C80474C16}"/>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a:extLst>
            <a:ext uri="{FF2B5EF4-FFF2-40B4-BE49-F238E27FC236}">
              <a16:creationId xmlns:a16="http://schemas.microsoft.com/office/drawing/2014/main" id="{A2178819-F8A3-4D9E-B625-AD4A0D7F5157}"/>
            </a:ext>
          </a:extLst>
        </xdr:cNvPr>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a:extLst>
            <a:ext uri="{FF2B5EF4-FFF2-40B4-BE49-F238E27FC236}">
              <a16:creationId xmlns:a16="http://schemas.microsoft.com/office/drawing/2014/main" id="{17EB7545-6AAD-4878-9459-F7453A43773C}"/>
            </a:ext>
          </a:extLst>
        </xdr:cNvPr>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a:extLst>
            <a:ext uri="{FF2B5EF4-FFF2-40B4-BE49-F238E27FC236}">
              <a16:creationId xmlns:a16="http://schemas.microsoft.com/office/drawing/2014/main" id="{475E4A15-5803-4683-872F-F49F5688AD68}"/>
            </a:ext>
          </a:extLst>
        </xdr:cNvPr>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a:extLst>
            <a:ext uri="{FF2B5EF4-FFF2-40B4-BE49-F238E27FC236}">
              <a16:creationId xmlns:a16="http://schemas.microsoft.com/office/drawing/2014/main" id="{D70B1D3E-876D-4197-983E-0311EDFEC167}"/>
            </a:ext>
          </a:extLst>
        </xdr:cNvPr>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BA6353C-309A-4830-85E7-EAED8011BA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EF813AA-8A49-466C-B93D-5CBA95615D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586326C-6226-41E7-A54C-308B5D9F0E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0EA1B8A-A978-4ECE-B745-D64BB180A9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FBD1026-6983-43A4-8664-D7EECB5FFB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2" name="楕円 301">
          <a:extLst>
            <a:ext uri="{FF2B5EF4-FFF2-40B4-BE49-F238E27FC236}">
              <a16:creationId xmlns:a16="http://schemas.microsoft.com/office/drawing/2014/main" id="{562B35AF-7E1A-43C5-9CD5-47AB1D6FC00D}"/>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46A5D2E-ADA1-42A8-A368-7C0E4FB2AAC2}"/>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304" name="楕円 303">
          <a:extLst>
            <a:ext uri="{FF2B5EF4-FFF2-40B4-BE49-F238E27FC236}">
              <a16:creationId xmlns:a16="http://schemas.microsoft.com/office/drawing/2014/main" id="{954BF79B-9C75-497D-8F1B-368E168AADBB}"/>
            </a:ext>
          </a:extLst>
        </xdr:cNvPr>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xdr:rowOff>
    </xdr:from>
    <xdr:to>
      <xdr:col>24</xdr:col>
      <xdr:colOff>63500</xdr:colOff>
      <xdr:row>82</xdr:row>
      <xdr:rowOff>15239</xdr:rowOff>
    </xdr:to>
    <xdr:cxnSp macro="">
      <xdr:nvCxnSpPr>
        <xdr:cNvPr id="305" name="直線コネクタ 304">
          <a:extLst>
            <a:ext uri="{FF2B5EF4-FFF2-40B4-BE49-F238E27FC236}">
              <a16:creationId xmlns:a16="http://schemas.microsoft.com/office/drawing/2014/main" id="{22102567-A1BE-47DA-AAD1-57470D27FDFA}"/>
            </a:ext>
          </a:extLst>
        </xdr:cNvPr>
        <xdr:cNvCxnSpPr/>
      </xdr:nvCxnSpPr>
      <xdr:spPr>
        <a:xfrm>
          <a:off x="3797300" y="140718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6" name="楕円 305">
          <a:extLst>
            <a:ext uri="{FF2B5EF4-FFF2-40B4-BE49-F238E27FC236}">
              <a16:creationId xmlns:a16="http://schemas.microsoft.com/office/drawing/2014/main" id="{520205C6-69EB-48A1-9C29-0DA6F61FE6A1}"/>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15239</xdr:rowOff>
    </xdr:to>
    <xdr:cxnSp macro="">
      <xdr:nvCxnSpPr>
        <xdr:cNvPr id="307" name="直線コネクタ 306">
          <a:extLst>
            <a:ext uri="{FF2B5EF4-FFF2-40B4-BE49-F238E27FC236}">
              <a16:creationId xmlns:a16="http://schemas.microsoft.com/office/drawing/2014/main" id="{7B92A6CF-1A0B-44A3-8189-6FAE6DB0059F}"/>
            </a:ext>
          </a:extLst>
        </xdr:cNvPr>
        <xdr:cNvCxnSpPr/>
      </xdr:nvCxnSpPr>
      <xdr:spPr>
        <a:xfrm flipV="1">
          <a:off x="2908300" y="140718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115315</xdr:rowOff>
    </xdr:from>
    <xdr:to>
      <xdr:col>10</xdr:col>
      <xdr:colOff>165100</xdr:colOff>
      <xdr:row>82</xdr:row>
      <xdr:rowOff>45465</xdr:rowOff>
    </xdr:to>
    <xdr:sp macro="" textlink="">
      <xdr:nvSpPr>
        <xdr:cNvPr id="308" name="楕円 307">
          <a:extLst>
            <a:ext uri="{FF2B5EF4-FFF2-40B4-BE49-F238E27FC236}">
              <a16:creationId xmlns:a16="http://schemas.microsoft.com/office/drawing/2014/main" id="{84B415E3-4B27-4C46-A975-6CFC45D5ECB6}"/>
            </a:ext>
          </a:extLst>
        </xdr:cNvPr>
        <xdr:cNvSpPr/>
      </xdr:nvSpPr>
      <xdr:spPr>
        <a:xfrm>
          <a:off x="1968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166115</xdr:rowOff>
    </xdr:from>
    <xdr:to>
      <xdr:col>15</xdr:col>
      <xdr:colOff>50800</xdr:colOff>
      <xdr:row>82</xdr:row>
      <xdr:rowOff>15239</xdr:rowOff>
    </xdr:to>
    <xdr:cxnSp macro="">
      <xdr:nvCxnSpPr>
        <xdr:cNvPr id="309" name="直線コネクタ 308">
          <a:extLst>
            <a:ext uri="{FF2B5EF4-FFF2-40B4-BE49-F238E27FC236}">
              <a16:creationId xmlns:a16="http://schemas.microsoft.com/office/drawing/2014/main" id="{F7B13EFA-6BDE-4BDA-BBAD-5CB57511B87C}"/>
            </a:ext>
          </a:extLst>
        </xdr:cNvPr>
        <xdr:cNvCxnSpPr/>
      </xdr:nvCxnSpPr>
      <xdr:spPr>
        <a:xfrm>
          <a:off x="2019300" y="1405356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106172</xdr:rowOff>
    </xdr:from>
    <xdr:to>
      <xdr:col>6</xdr:col>
      <xdr:colOff>38100</xdr:colOff>
      <xdr:row>82</xdr:row>
      <xdr:rowOff>36322</xdr:rowOff>
    </xdr:to>
    <xdr:sp macro="" textlink="">
      <xdr:nvSpPr>
        <xdr:cNvPr id="310" name="楕円 309">
          <a:extLst>
            <a:ext uri="{FF2B5EF4-FFF2-40B4-BE49-F238E27FC236}">
              <a16:creationId xmlns:a16="http://schemas.microsoft.com/office/drawing/2014/main" id="{B4A6CCDF-2C45-4AF8-B9B9-12310173AB96}"/>
            </a:ext>
          </a:extLst>
        </xdr:cNvPr>
        <xdr:cNvSpPr/>
      </xdr:nvSpPr>
      <xdr:spPr>
        <a:xfrm>
          <a:off x="1079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156972</xdr:rowOff>
    </xdr:from>
    <xdr:to>
      <xdr:col>10</xdr:col>
      <xdr:colOff>114300</xdr:colOff>
      <xdr:row>81</xdr:row>
      <xdr:rowOff>166115</xdr:rowOff>
    </xdr:to>
    <xdr:cxnSp macro="">
      <xdr:nvCxnSpPr>
        <xdr:cNvPr id="311" name="直線コネクタ 310">
          <a:extLst>
            <a:ext uri="{FF2B5EF4-FFF2-40B4-BE49-F238E27FC236}">
              <a16:creationId xmlns:a16="http://schemas.microsoft.com/office/drawing/2014/main" id="{0BA1654A-1361-42C8-8A88-246871FDB0BB}"/>
            </a:ext>
          </a:extLst>
        </xdr:cNvPr>
        <xdr:cNvCxnSpPr/>
      </xdr:nvCxnSpPr>
      <xdr:spPr>
        <a:xfrm>
          <a:off x="1130300" y="140444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a:extLst>
            <a:ext uri="{FF2B5EF4-FFF2-40B4-BE49-F238E27FC236}">
              <a16:creationId xmlns:a16="http://schemas.microsoft.com/office/drawing/2014/main" id="{AF9D173F-E829-4DEF-910C-B461B2A0FF33}"/>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313" name="n_2aveValue【公営住宅】&#10;有形固定資産減価償却率">
          <a:extLst>
            <a:ext uri="{FF2B5EF4-FFF2-40B4-BE49-F238E27FC236}">
              <a16:creationId xmlns:a16="http://schemas.microsoft.com/office/drawing/2014/main" id="{2BD75A87-1B48-403A-BDBC-4C1E592FC6D5}"/>
            </a:ext>
          </a:extLst>
        </xdr:cNvPr>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a:extLst>
            <a:ext uri="{FF2B5EF4-FFF2-40B4-BE49-F238E27FC236}">
              <a16:creationId xmlns:a16="http://schemas.microsoft.com/office/drawing/2014/main" id="{2E2EA2E9-F66D-4B27-88A0-90405C599881}"/>
            </a:ext>
          </a:extLst>
        </xdr:cNvPr>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a:extLst>
            <a:ext uri="{FF2B5EF4-FFF2-40B4-BE49-F238E27FC236}">
              <a16:creationId xmlns:a16="http://schemas.microsoft.com/office/drawing/2014/main" id="{16261601-3169-41C8-A189-5D96EF257A66}"/>
            </a:ext>
          </a:extLst>
        </xdr:cNvPr>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54881</xdr:rowOff>
    </xdr:from>
    <xdr:ext cx="405111" cy="259045"/>
    <xdr:sp macro="" textlink="">
      <xdr:nvSpPr>
        <xdr:cNvPr id="316" name="n_1mainValue【公営住宅】&#10;有形固定資産減価償却率">
          <a:extLst>
            <a:ext uri="{FF2B5EF4-FFF2-40B4-BE49-F238E27FC236}">
              <a16:creationId xmlns:a16="http://schemas.microsoft.com/office/drawing/2014/main" id="{90AAFECD-DE9B-4D01-BFEA-A63C147219A1}"/>
            </a:ext>
          </a:extLst>
        </xdr:cNvPr>
        <xdr:cNvSpPr txBox="1"/>
      </xdr:nvSpPr>
      <xdr:spPr>
        <a:xfrm>
          <a:off x="35820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17" name="n_2mainValue【公営住宅】&#10;有形固定資産減価償却率">
          <a:extLst>
            <a:ext uri="{FF2B5EF4-FFF2-40B4-BE49-F238E27FC236}">
              <a16:creationId xmlns:a16="http://schemas.microsoft.com/office/drawing/2014/main" id="{027CF71E-2D7F-4EE3-AA02-AA03EFB0914F}"/>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36592</xdr:rowOff>
    </xdr:from>
    <xdr:ext cx="405111" cy="259045"/>
    <xdr:sp macro="" textlink="">
      <xdr:nvSpPr>
        <xdr:cNvPr id="318" name="n_3mainValue【公営住宅】&#10;有形固定資産減価償却率">
          <a:extLst>
            <a:ext uri="{FF2B5EF4-FFF2-40B4-BE49-F238E27FC236}">
              <a16:creationId xmlns:a16="http://schemas.microsoft.com/office/drawing/2014/main" id="{4B676E07-B647-41E1-97AF-354635B7A5F3}"/>
            </a:ext>
          </a:extLst>
        </xdr:cNvPr>
        <xdr:cNvSpPr txBox="1"/>
      </xdr:nvSpPr>
      <xdr:spPr>
        <a:xfrm>
          <a:off x="1816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27449</xdr:rowOff>
    </xdr:from>
    <xdr:ext cx="405111" cy="259045"/>
    <xdr:sp macro="" textlink="">
      <xdr:nvSpPr>
        <xdr:cNvPr id="319" name="n_4mainValue【公営住宅】&#10;有形固定資産減価償却率">
          <a:extLst>
            <a:ext uri="{FF2B5EF4-FFF2-40B4-BE49-F238E27FC236}">
              <a16:creationId xmlns:a16="http://schemas.microsoft.com/office/drawing/2014/main" id="{FC6DF332-0C73-41C5-9CFF-43648207C2CC}"/>
            </a:ext>
          </a:extLst>
        </xdr:cNvPr>
        <xdr:cNvSpPr txBox="1"/>
      </xdr:nvSpPr>
      <xdr:spPr>
        <a:xfrm>
          <a:off x="927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6462B10-7DC9-4A6E-B108-FE5E297E2D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AED8243-7F26-4737-9BB8-D61498B963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3C409D6-3E1A-434C-A000-FD1CE4CD0F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434AADB-3914-49AD-8203-C9419A9057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75C3B8B-6948-4275-9045-2848C5095F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FC80D79-3641-434F-BC5C-371ED1B049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4E898C8-A247-4BB0-966D-2F7E0048FA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8707BD8-DB34-4EBB-A580-076E3E05DE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C58C1B9-A065-4FDF-9DBE-0FFC892E24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6AD3EAD-D0F0-4A2B-BFDD-CF79862DF1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9AFA8DE-ACD8-4F8E-9844-950D7C08E1A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FBF394A-1DFE-4CD2-813F-3B453532AEC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C39B84A3-7C06-490A-9222-044C54071C8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D92420DA-EABF-45D9-806A-7076A661527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AFA7E1F-71E2-497A-8F3A-84D959B1F02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B6B5AF1-793C-4886-91FE-84A16116C91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9F26798-1086-4BC9-A347-39BF0D96EC7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333E4FBD-6102-4ABA-A960-BD3224FFA6C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F0F2BFC3-818D-4EF2-B701-49B27286027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79DEADB5-23F3-4E0A-8A91-785C10064E7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9BDCDAF-A911-40E4-8E47-B29F58D17FB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2408C77-4B7E-4655-A9F4-B6948401F87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AD6D32B-E217-4BFF-ADDF-7D37742E13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C8F8B6C8-190F-4794-B569-94A68149C0BC}"/>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28851B3-2700-4FB7-B145-AAB5C14C010C}"/>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94E0C079-34FE-437B-9311-994ABB01378C}"/>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C8C6C71E-B0F0-444C-A02B-6B95572E7065}"/>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D90A33CE-1A6D-4EA7-A5B6-401E59D36158}"/>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567CFB36-914C-4496-9558-4149C7F9A4B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4F43CDCD-68A7-4898-9263-0E96CF52B51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a:extLst>
            <a:ext uri="{FF2B5EF4-FFF2-40B4-BE49-F238E27FC236}">
              <a16:creationId xmlns:a16="http://schemas.microsoft.com/office/drawing/2014/main" id="{365B1475-F977-4B8B-AEAF-6A578B696870}"/>
            </a:ext>
          </a:extLst>
        </xdr:cNvPr>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a:extLst>
            <a:ext uri="{FF2B5EF4-FFF2-40B4-BE49-F238E27FC236}">
              <a16:creationId xmlns:a16="http://schemas.microsoft.com/office/drawing/2014/main" id="{407C5F2D-3C6A-4497-A24A-9844EAC72BAE}"/>
            </a:ext>
          </a:extLst>
        </xdr:cNvPr>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a:extLst>
            <a:ext uri="{FF2B5EF4-FFF2-40B4-BE49-F238E27FC236}">
              <a16:creationId xmlns:a16="http://schemas.microsoft.com/office/drawing/2014/main" id="{572E1A95-97BC-48FA-9E7C-18922C729C4E}"/>
            </a:ext>
          </a:extLst>
        </xdr:cNvPr>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a:extLst>
            <a:ext uri="{FF2B5EF4-FFF2-40B4-BE49-F238E27FC236}">
              <a16:creationId xmlns:a16="http://schemas.microsoft.com/office/drawing/2014/main" id="{2918854E-98F6-4994-848E-CA044BFDF4F9}"/>
            </a:ext>
          </a:extLst>
        </xdr:cNvPr>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180580B-1634-4081-AD04-EF3DBEADF8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5494BC6-BB57-4D0D-8444-AB32149F86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E05C012-3897-46E2-A372-E0C730EFB7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2F5341D-A715-4649-AB70-8329E52AF6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395CBD5-8323-4F33-8342-105B61B401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130556</xdr:rowOff>
    </xdr:from>
    <xdr:to>
      <xdr:col>55</xdr:col>
      <xdr:colOff>50800</xdr:colOff>
      <xdr:row>85</xdr:row>
      <xdr:rowOff>60706</xdr:rowOff>
    </xdr:to>
    <xdr:sp macro="" textlink="">
      <xdr:nvSpPr>
        <xdr:cNvPr id="359" name="楕円 358">
          <a:extLst>
            <a:ext uri="{FF2B5EF4-FFF2-40B4-BE49-F238E27FC236}">
              <a16:creationId xmlns:a16="http://schemas.microsoft.com/office/drawing/2014/main" id="{38FD8274-2C62-4011-B0DB-F5757572C36F}"/>
            </a:ext>
          </a:extLst>
        </xdr:cNvPr>
        <xdr:cNvSpPr/>
      </xdr:nvSpPr>
      <xdr:spPr>
        <a:xfrm>
          <a:off x="104267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108983</xdr:rowOff>
    </xdr:from>
    <xdr:ext cx="469744" cy="259045"/>
    <xdr:sp macro="" textlink="">
      <xdr:nvSpPr>
        <xdr:cNvPr id="360" name="【公営住宅】&#10;一人当たり面積該当値テキスト">
          <a:extLst>
            <a:ext uri="{FF2B5EF4-FFF2-40B4-BE49-F238E27FC236}">
              <a16:creationId xmlns:a16="http://schemas.microsoft.com/office/drawing/2014/main" id="{140304BC-4A63-4539-A19A-4CD76618CB08}"/>
            </a:ext>
          </a:extLst>
        </xdr:cNvPr>
        <xdr:cNvSpPr txBox="1"/>
      </xdr:nvSpPr>
      <xdr:spPr>
        <a:xfrm>
          <a:off x="10515600"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361" name="楕円 360">
          <a:extLst>
            <a:ext uri="{FF2B5EF4-FFF2-40B4-BE49-F238E27FC236}">
              <a16:creationId xmlns:a16="http://schemas.microsoft.com/office/drawing/2014/main" id="{718F8B0A-EFC0-4218-AB06-49CFCAE35524}"/>
            </a:ext>
          </a:extLst>
        </xdr:cNvPr>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xdr:rowOff>
    </xdr:from>
    <xdr:to>
      <xdr:col>55</xdr:col>
      <xdr:colOff>0</xdr:colOff>
      <xdr:row>85</xdr:row>
      <xdr:rowOff>10668</xdr:rowOff>
    </xdr:to>
    <xdr:cxnSp macro="">
      <xdr:nvCxnSpPr>
        <xdr:cNvPr id="362" name="直線コネクタ 361">
          <a:extLst>
            <a:ext uri="{FF2B5EF4-FFF2-40B4-BE49-F238E27FC236}">
              <a16:creationId xmlns:a16="http://schemas.microsoft.com/office/drawing/2014/main" id="{3F560667-1BED-46CA-AD11-37AF7443180A}"/>
            </a:ext>
          </a:extLst>
        </xdr:cNvPr>
        <xdr:cNvCxnSpPr/>
      </xdr:nvCxnSpPr>
      <xdr:spPr>
        <a:xfrm flipV="1">
          <a:off x="9639300" y="145831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132842</xdr:rowOff>
    </xdr:from>
    <xdr:to>
      <xdr:col>46</xdr:col>
      <xdr:colOff>38100</xdr:colOff>
      <xdr:row>85</xdr:row>
      <xdr:rowOff>62992</xdr:rowOff>
    </xdr:to>
    <xdr:sp macro="" textlink="">
      <xdr:nvSpPr>
        <xdr:cNvPr id="363" name="楕円 362">
          <a:extLst>
            <a:ext uri="{FF2B5EF4-FFF2-40B4-BE49-F238E27FC236}">
              <a16:creationId xmlns:a16="http://schemas.microsoft.com/office/drawing/2014/main" id="{5D92E067-D85B-4EFE-B7DA-BDD8F0E09EE8}"/>
            </a:ext>
          </a:extLst>
        </xdr:cNvPr>
        <xdr:cNvSpPr/>
      </xdr:nvSpPr>
      <xdr:spPr>
        <a:xfrm>
          <a:off x="86995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xdr:rowOff>
    </xdr:from>
    <xdr:to>
      <xdr:col>50</xdr:col>
      <xdr:colOff>114300</xdr:colOff>
      <xdr:row>85</xdr:row>
      <xdr:rowOff>12192</xdr:rowOff>
    </xdr:to>
    <xdr:cxnSp macro="">
      <xdr:nvCxnSpPr>
        <xdr:cNvPr id="364" name="直線コネクタ 363">
          <a:extLst>
            <a:ext uri="{FF2B5EF4-FFF2-40B4-BE49-F238E27FC236}">
              <a16:creationId xmlns:a16="http://schemas.microsoft.com/office/drawing/2014/main" id="{C82CB045-9411-43D0-9907-12CFBD1348CE}"/>
            </a:ext>
          </a:extLst>
        </xdr:cNvPr>
        <xdr:cNvCxnSpPr/>
      </xdr:nvCxnSpPr>
      <xdr:spPr>
        <a:xfrm flipV="1">
          <a:off x="8750300" y="145839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135889</xdr:rowOff>
    </xdr:from>
    <xdr:to>
      <xdr:col>41</xdr:col>
      <xdr:colOff>101600</xdr:colOff>
      <xdr:row>85</xdr:row>
      <xdr:rowOff>66039</xdr:rowOff>
    </xdr:to>
    <xdr:sp macro="" textlink="">
      <xdr:nvSpPr>
        <xdr:cNvPr id="365" name="楕円 364">
          <a:extLst>
            <a:ext uri="{FF2B5EF4-FFF2-40B4-BE49-F238E27FC236}">
              <a16:creationId xmlns:a16="http://schemas.microsoft.com/office/drawing/2014/main" id="{6D6E363E-5DD1-4438-89B8-7F602001522D}"/>
            </a:ext>
          </a:extLst>
        </xdr:cNvPr>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xdr:rowOff>
    </xdr:from>
    <xdr:to>
      <xdr:col>45</xdr:col>
      <xdr:colOff>177800</xdr:colOff>
      <xdr:row>85</xdr:row>
      <xdr:rowOff>15239</xdr:rowOff>
    </xdr:to>
    <xdr:cxnSp macro="">
      <xdr:nvCxnSpPr>
        <xdr:cNvPr id="366" name="直線コネクタ 365">
          <a:extLst>
            <a:ext uri="{FF2B5EF4-FFF2-40B4-BE49-F238E27FC236}">
              <a16:creationId xmlns:a16="http://schemas.microsoft.com/office/drawing/2014/main" id="{09900639-808C-4AFD-BC14-4C0D76CE0147}"/>
            </a:ext>
          </a:extLst>
        </xdr:cNvPr>
        <xdr:cNvCxnSpPr/>
      </xdr:nvCxnSpPr>
      <xdr:spPr>
        <a:xfrm flipV="1">
          <a:off x="7861300" y="145854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67" name="楕円 366">
          <a:extLst>
            <a:ext uri="{FF2B5EF4-FFF2-40B4-BE49-F238E27FC236}">
              <a16:creationId xmlns:a16="http://schemas.microsoft.com/office/drawing/2014/main" id="{F3FEFB75-7311-42AA-B3CB-39CDA22FC572}"/>
            </a:ext>
          </a:extLst>
        </xdr:cNvPr>
        <xdr:cNvSpPr/>
      </xdr:nvSpPr>
      <xdr:spPr>
        <a:xfrm>
          <a:off x="692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xdr:rowOff>
    </xdr:from>
    <xdr:to>
      <xdr:col>41</xdr:col>
      <xdr:colOff>50800</xdr:colOff>
      <xdr:row>85</xdr:row>
      <xdr:rowOff>15239</xdr:rowOff>
    </xdr:to>
    <xdr:cxnSp macro="">
      <xdr:nvCxnSpPr>
        <xdr:cNvPr id="368" name="直線コネクタ 367">
          <a:extLst>
            <a:ext uri="{FF2B5EF4-FFF2-40B4-BE49-F238E27FC236}">
              <a16:creationId xmlns:a16="http://schemas.microsoft.com/office/drawing/2014/main" id="{88D448F6-5CA7-4C99-893F-C8480777AE4C}"/>
            </a:ext>
          </a:extLst>
        </xdr:cNvPr>
        <xdr:cNvCxnSpPr/>
      </xdr:nvCxnSpPr>
      <xdr:spPr>
        <a:xfrm>
          <a:off x="6972300" y="145839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119905</xdr:rowOff>
    </xdr:from>
    <xdr:ext cx="469744" cy="259045"/>
    <xdr:sp macro="" textlink="">
      <xdr:nvSpPr>
        <xdr:cNvPr id="369" name="n_1aveValue【公営住宅】&#10;一人当たり面積">
          <a:extLst>
            <a:ext uri="{FF2B5EF4-FFF2-40B4-BE49-F238E27FC236}">
              <a16:creationId xmlns:a16="http://schemas.microsoft.com/office/drawing/2014/main" id="{28B50181-6E1D-4231-8625-6E15E1DA5DD0}"/>
            </a:ext>
          </a:extLst>
        </xdr:cNvPr>
        <xdr:cNvSpPr txBox="1"/>
      </xdr:nvSpPr>
      <xdr:spPr>
        <a:xfrm>
          <a:off x="9391727"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128288</xdr:rowOff>
    </xdr:from>
    <xdr:ext cx="469744" cy="259045"/>
    <xdr:sp macro="" textlink="">
      <xdr:nvSpPr>
        <xdr:cNvPr id="370" name="n_2aveValue【公営住宅】&#10;一人当たり面積">
          <a:extLst>
            <a:ext uri="{FF2B5EF4-FFF2-40B4-BE49-F238E27FC236}">
              <a16:creationId xmlns:a16="http://schemas.microsoft.com/office/drawing/2014/main" id="{38112F66-24BC-4A31-B933-199D94C3F84D}"/>
            </a:ext>
          </a:extLst>
        </xdr:cNvPr>
        <xdr:cNvSpPr txBox="1"/>
      </xdr:nvSpPr>
      <xdr:spPr>
        <a:xfrm>
          <a:off x="8515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131335</xdr:rowOff>
    </xdr:from>
    <xdr:ext cx="469744" cy="259045"/>
    <xdr:sp macro="" textlink="">
      <xdr:nvSpPr>
        <xdr:cNvPr id="371" name="n_3aveValue【公営住宅】&#10;一人当たり面積">
          <a:extLst>
            <a:ext uri="{FF2B5EF4-FFF2-40B4-BE49-F238E27FC236}">
              <a16:creationId xmlns:a16="http://schemas.microsoft.com/office/drawing/2014/main" id="{333663DB-2F16-40F3-A7DF-742A176538A4}"/>
            </a:ext>
          </a:extLst>
        </xdr:cNvPr>
        <xdr:cNvSpPr txBox="1"/>
      </xdr:nvSpPr>
      <xdr:spPr>
        <a:xfrm>
          <a:off x="76264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2" name="n_4aveValue【公営住宅】&#10;一人当たり面積">
          <a:extLst>
            <a:ext uri="{FF2B5EF4-FFF2-40B4-BE49-F238E27FC236}">
              <a16:creationId xmlns:a16="http://schemas.microsoft.com/office/drawing/2014/main" id="{5902F6E0-C4D3-4CB4-9156-35EA5615E639}"/>
            </a:ext>
          </a:extLst>
        </xdr:cNvPr>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373" name="n_1mainValue【公営住宅】&#10;一人当たり面積">
          <a:extLst>
            <a:ext uri="{FF2B5EF4-FFF2-40B4-BE49-F238E27FC236}">
              <a16:creationId xmlns:a16="http://schemas.microsoft.com/office/drawing/2014/main" id="{CAF9EC83-909C-4DBD-A79D-E4E06CF04596}"/>
            </a:ext>
          </a:extLst>
        </xdr:cNvPr>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54119</xdr:rowOff>
    </xdr:from>
    <xdr:ext cx="469744" cy="259045"/>
    <xdr:sp macro="" textlink="">
      <xdr:nvSpPr>
        <xdr:cNvPr id="374" name="n_2mainValue【公営住宅】&#10;一人当たり面積">
          <a:extLst>
            <a:ext uri="{FF2B5EF4-FFF2-40B4-BE49-F238E27FC236}">
              <a16:creationId xmlns:a16="http://schemas.microsoft.com/office/drawing/2014/main" id="{F66D6CA8-153D-4933-AC8D-7562F530FF20}"/>
            </a:ext>
          </a:extLst>
        </xdr:cNvPr>
        <xdr:cNvSpPr txBox="1"/>
      </xdr:nvSpPr>
      <xdr:spPr>
        <a:xfrm>
          <a:off x="8515427"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5" name="n_3mainValue【公営住宅】&#10;一人当たり面積">
          <a:extLst>
            <a:ext uri="{FF2B5EF4-FFF2-40B4-BE49-F238E27FC236}">
              <a16:creationId xmlns:a16="http://schemas.microsoft.com/office/drawing/2014/main" id="{6F9C5B30-D275-41F7-BCEF-44ADB78D97A3}"/>
            </a:ext>
          </a:extLst>
        </xdr:cNvPr>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52595</xdr:rowOff>
    </xdr:from>
    <xdr:ext cx="469744" cy="259045"/>
    <xdr:sp macro="" textlink="">
      <xdr:nvSpPr>
        <xdr:cNvPr id="376" name="n_4mainValue【公営住宅】&#10;一人当たり面積">
          <a:extLst>
            <a:ext uri="{FF2B5EF4-FFF2-40B4-BE49-F238E27FC236}">
              <a16:creationId xmlns:a16="http://schemas.microsoft.com/office/drawing/2014/main" id="{5E16E316-2457-4F9A-85F2-9E33CE2B3FA6}"/>
            </a:ext>
          </a:extLst>
        </xdr:cNvPr>
        <xdr:cNvSpPr txBox="1"/>
      </xdr:nvSpPr>
      <xdr:spPr>
        <a:xfrm>
          <a:off x="6737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8A8D2A5-DEF6-43A3-9013-111ED4F234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CC13C73-AE08-4AE8-BA10-0477FF7FDF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3A0B877-39A4-4537-8D7E-641E7CC290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070145B-F1B6-4E85-9BE4-E8BBE05EC4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34DDC73-46AB-4CE2-B0F0-452D5D400B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8DA9CAB-D38C-4E64-BE3C-57BA8307DA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62A6CED-573E-46C7-883B-E6469BD72D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D8C8414E-2E3F-403D-B312-E335085028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69A9211-2D6D-4A2E-A740-74FD2BB8DF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431B3FD5-8D9E-49DD-8620-CB77117ECA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8B828EB-0612-4F5B-A02F-40072755E3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B651991-9C80-4AE7-84D1-CC3CEC78B2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29D254EA-EB20-43A6-B64D-D6617BEE65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6BE7681A-E6A4-4B23-93F9-1B31906708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73A7BA8F-B2FA-465E-A664-EF5DE46101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5981FBA6-8FAB-4E1F-A83A-B3CB2718F2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8568286-9192-41EE-9536-CF6C32E2C9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9FDB9AC-C00A-4237-BEAB-A2B891019D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DEB0FF3-E1E5-49B1-9383-A2B927616D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5AA7FD0-BAF4-4A7F-B4BD-DEC9135C33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C2CA616-9B93-4D1B-8091-799C6D2725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C3933A92-DB05-4746-88CE-41122319B9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F9A3449-DC31-4F2B-9ED4-6866F8C31A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FD6F6F9D-0C65-4622-9F88-BFB8111B87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526241C-8A15-478D-9F69-C371605C87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1FE086C9-8D67-4356-99A1-08E9F015EE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620E319-9CEB-4893-95B8-AC694DEDE0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6BFF81A-5C0B-41C6-ACF6-4741D78E763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48B7153F-B68B-46A4-A5CD-1867FA58C83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774D1624-645A-4397-8835-B607B5AACEF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88F4DB6B-226E-417A-8707-A7FC894EAC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D220759-2EF7-4739-BE97-D53FBD3CF6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8FBB112D-F016-4D91-8665-D68C978CF65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5E01334-1452-4A30-A30F-458F3BB9C7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85815FB7-B85C-4CFA-A129-787771C1E5E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694CFCCE-3084-4951-B852-E1B5726CCC8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9D43F4C0-F006-4CC9-B5EB-A84E30DEEC8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8C2F261-D946-44C4-BA51-E748B221B6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993DFECE-CDDC-43B3-BFC6-31EEBE4934B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36438CB5-BC3C-454E-9BDE-CF8781E3F3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A2A00EBA-9A46-4F8B-8DB2-13A328080498}"/>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B067C03F-1529-45E8-9AB3-D8A76CD1F6DD}"/>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1CA59273-F2DD-4F7F-9076-5AC494ED1ADE}"/>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7A541F2C-A40F-496F-8D0B-151200612B7C}"/>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D513F92B-8E2A-476F-A92F-C6CB091699DA}"/>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2219B27B-09DC-42F6-ABB4-613A8A9730EF}"/>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A43AB09C-A857-4ECC-ACEF-BF7EC609DC2B}"/>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a:extLst>
            <a:ext uri="{FF2B5EF4-FFF2-40B4-BE49-F238E27FC236}">
              <a16:creationId xmlns:a16="http://schemas.microsoft.com/office/drawing/2014/main" id="{DC3C77F1-E286-4AFE-B356-1723BA244BF1}"/>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a:extLst>
            <a:ext uri="{FF2B5EF4-FFF2-40B4-BE49-F238E27FC236}">
              <a16:creationId xmlns:a16="http://schemas.microsoft.com/office/drawing/2014/main" id="{96E0F652-04FD-475B-B7C7-BF9D596AFA29}"/>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a:extLst>
            <a:ext uri="{FF2B5EF4-FFF2-40B4-BE49-F238E27FC236}">
              <a16:creationId xmlns:a16="http://schemas.microsoft.com/office/drawing/2014/main" id="{78B5D335-DC6A-4A02-B013-0CDEE993A97A}"/>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a:extLst>
            <a:ext uri="{FF2B5EF4-FFF2-40B4-BE49-F238E27FC236}">
              <a16:creationId xmlns:a16="http://schemas.microsoft.com/office/drawing/2014/main" id="{BB3441A4-A681-461C-8887-125952E05314}"/>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F94755F-D0D0-4DB5-9BFD-62F633110F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4279E71-295A-473F-8BDF-2E76B3D66D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AFFC3D5-380A-476C-B680-A6C77F109F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B6B85FD-66B1-41C3-9F3E-599DD83AC7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B6135C8-387D-4168-B755-2DE35525E4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3" name="楕円 432">
          <a:extLst>
            <a:ext uri="{FF2B5EF4-FFF2-40B4-BE49-F238E27FC236}">
              <a16:creationId xmlns:a16="http://schemas.microsoft.com/office/drawing/2014/main" id="{D6CE111A-D142-4BDA-A90E-936C7C4A681D}"/>
            </a:ext>
          </a:extLst>
        </xdr:cNvPr>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9B6D48D1-83EA-4795-B7F5-C0CB97EF4B3F}"/>
            </a:ext>
          </a:extLst>
        </xdr:cNvPr>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35" name="楕円 434">
          <a:extLst>
            <a:ext uri="{FF2B5EF4-FFF2-40B4-BE49-F238E27FC236}">
              <a16:creationId xmlns:a16="http://schemas.microsoft.com/office/drawing/2014/main" id="{6B56D461-DF8E-415A-BC6D-57AE7EDFFDD9}"/>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37</xdr:row>
      <xdr:rowOff>1905</xdr:rowOff>
    </xdr:to>
    <xdr:cxnSp macro="">
      <xdr:nvCxnSpPr>
        <xdr:cNvPr id="436" name="直線コネクタ 435">
          <a:extLst>
            <a:ext uri="{FF2B5EF4-FFF2-40B4-BE49-F238E27FC236}">
              <a16:creationId xmlns:a16="http://schemas.microsoft.com/office/drawing/2014/main" id="{3C5877C5-5970-41A9-ACE5-603EEAB59218}"/>
            </a:ext>
          </a:extLst>
        </xdr:cNvPr>
        <xdr:cNvCxnSpPr/>
      </xdr:nvCxnSpPr>
      <xdr:spPr>
        <a:xfrm>
          <a:off x="15481300" y="62865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7" name="楕円 436">
          <a:extLst>
            <a:ext uri="{FF2B5EF4-FFF2-40B4-BE49-F238E27FC236}">
              <a16:creationId xmlns:a16="http://schemas.microsoft.com/office/drawing/2014/main" id="{095E3196-E571-4ACC-8D93-A391774DE619}"/>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114300</xdr:rowOff>
    </xdr:to>
    <xdr:cxnSp macro="">
      <xdr:nvCxnSpPr>
        <xdr:cNvPr id="438" name="直線コネクタ 437">
          <a:extLst>
            <a:ext uri="{FF2B5EF4-FFF2-40B4-BE49-F238E27FC236}">
              <a16:creationId xmlns:a16="http://schemas.microsoft.com/office/drawing/2014/main" id="{BF0A8676-0652-4FBF-A52E-A06AF5BC1DCF}"/>
            </a:ext>
          </a:extLst>
        </xdr:cNvPr>
        <xdr:cNvCxnSpPr/>
      </xdr:nvCxnSpPr>
      <xdr:spPr>
        <a:xfrm>
          <a:off x="14592300" y="6227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39" name="楕円 438">
          <a:extLst>
            <a:ext uri="{FF2B5EF4-FFF2-40B4-BE49-F238E27FC236}">
              <a16:creationId xmlns:a16="http://schemas.microsoft.com/office/drawing/2014/main" id="{CF114A54-E7D9-4361-AF0A-DCF499C5F296}"/>
            </a:ext>
          </a:extLst>
        </xdr:cNvPr>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55245</xdr:rowOff>
    </xdr:to>
    <xdr:cxnSp macro="">
      <xdr:nvCxnSpPr>
        <xdr:cNvPr id="440" name="直線コネクタ 439">
          <a:extLst>
            <a:ext uri="{FF2B5EF4-FFF2-40B4-BE49-F238E27FC236}">
              <a16:creationId xmlns:a16="http://schemas.microsoft.com/office/drawing/2014/main" id="{92A8D302-C2C5-4D8D-A41E-AB509F822EDC}"/>
            </a:ext>
          </a:extLst>
        </xdr:cNvPr>
        <xdr:cNvCxnSpPr/>
      </xdr:nvCxnSpPr>
      <xdr:spPr>
        <a:xfrm>
          <a:off x="13703300" y="61683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441" name="楕円 440">
          <a:extLst>
            <a:ext uri="{FF2B5EF4-FFF2-40B4-BE49-F238E27FC236}">
              <a16:creationId xmlns:a16="http://schemas.microsoft.com/office/drawing/2014/main" id="{BDF1149F-B449-4E22-95B3-47ED892FCBEB}"/>
            </a:ext>
          </a:extLst>
        </xdr:cNvPr>
        <xdr:cNvSpPr/>
      </xdr:nvSpPr>
      <xdr:spPr>
        <a:xfrm>
          <a:off x="12763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35</xdr:row>
      <xdr:rowOff>167640</xdr:rowOff>
    </xdr:to>
    <xdr:cxnSp macro="">
      <xdr:nvCxnSpPr>
        <xdr:cNvPr id="442" name="直線コネクタ 441">
          <a:extLst>
            <a:ext uri="{FF2B5EF4-FFF2-40B4-BE49-F238E27FC236}">
              <a16:creationId xmlns:a16="http://schemas.microsoft.com/office/drawing/2014/main" id="{7A097BFA-16B1-4037-91F8-5247937F93CA}"/>
            </a:ext>
          </a:extLst>
        </xdr:cNvPr>
        <xdr:cNvCxnSpPr/>
      </xdr:nvCxnSpPr>
      <xdr:spPr>
        <a:xfrm>
          <a:off x="12814300" y="61036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365B5AF-BB75-42EA-B86E-127134B37E02}"/>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289B84C-BB94-4DCB-8BE3-175E3E10AD71}"/>
            </a:ext>
          </a:extLst>
        </xdr:cNvPr>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B107FCC-E102-4D54-966B-C4BCCBC7FCE3}"/>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E9EA056B-7D28-4F7F-B60F-7F9F1819D27F}"/>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5ECE3802-AC2B-404D-B46A-2DED4F36B46D}"/>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34A8FDC4-EB3C-4A54-BF81-5337EFF050EA}"/>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B944249-A39E-4B62-A48F-B4BA8D888980}"/>
            </a:ext>
          </a:extLst>
        </xdr:cNvPr>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B0125609-16FA-44FA-8894-488894BCB36B}"/>
            </a:ext>
          </a:extLst>
        </xdr:cNvPr>
        <xdr:cNvSpPr txBox="1"/>
      </xdr:nvSpPr>
      <xdr:spPr>
        <a:xfrm>
          <a:off x="12611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09178AD-E67D-4E48-B741-9C9C2D1F90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AD42579-401D-453D-ADAB-35FF1EC60A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BF250307-ED44-458F-AD97-189C2BD0CF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7D7A661-7316-41B8-945C-809D66ECBC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5730C44-5029-4EA7-ABF1-97B39839E7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3B4717E-196B-4C2F-AAC1-E9B8CC8DE4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CBD8BC5-5418-41B6-AAF8-CDBA2CEF35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27CEF44-8887-405E-BA1E-C302F1752E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CAA613C-9233-47E5-BDE7-28C78CEC02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03C778E-9E1D-4057-90FA-6CBF4D05BD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F6F4B7FB-8670-4392-A397-F2F4453BB5D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17C5FF09-F67D-4F4D-A5BA-F9442EA179B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ABDF0E00-2395-4771-AA91-44B9B15E79F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28EC8B79-0017-4780-9424-7F849D2F64D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BB620D45-4841-4470-8B08-815250F69C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55A3618-D567-4556-A5B0-9DF61CDD3E0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E4624D91-EFAF-4134-8184-D9C557CDB03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FC155C33-B192-493D-AB99-EAE09764296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FAE9571-E9BB-4E30-B573-AB85D79623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541A8EA-AD68-4169-95FA-3318BB9D572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11BD900-321F-4140-84E0-9D46192595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CEBA761-3AE4-432C-BD82-A13B256C09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52B6688-A532-4A96-BDE6-D4FA099C24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B7AB2FBF-80DB-4807-AD76-77510453F6CF}"/>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61CA030-D5BB-48CA-92E9-D742CA556B7B}"/>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5B0D0F02-8BC7-41C1-ABD2-6A1FBC91AA45}"/>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49D84B5-133A-44B6-9CD2-691C2EE8F6D4}"/>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F4772D85-A83B-4908-8C89-8B45277B8044}"/>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399BF87-147B-48EB-B62D-3857BBA13595}"/>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FE32F8C4-9E4D-494A-B092-07EBDAC100E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a:extLst>
            <a:ext uri="{FF2B5EF4-FFF2-40B4-BE49-F238E27FC236}">
              <a16:creationId xmlns:a16="http://schemas.microsoft.com/office/drawing/2014/main" id="{B8A3E442-8508-4F53-BB1D-4AA937867C1F}"/>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2" name="フローチャート: 判断 481">
          <a:extLst>
            <a:ext uri="{FF2B5EF4-FFF2-40B4-BE49-F238E27FC236}">
              <a16:creationId xmlns:a16="http://schemas.microsoft.com/office/drawing/2014/main" id="{904B5906-C3E6-477D-8FE5-A7A989AA49E6}"/>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3" name="フローチャート: 判断 482">
          <a:extLst>
            <a:ext uri="{FF2B5EF4-FFF2-40B4-BE49-F238E27FC236}">
              <a16:creationId xmlns:a16="http://schemas.microsoft.com/office/drawing/2014/main" id="{4123E71D-2919-479E-9D28-CC5725B603BE}"/>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4" name="フローチャート: 判断 483">
          <a:extLst>
            <a:ext uri="{FF2B5EF4-FFF2-40B4-BE49-F238E27FC236}">
              <a16:creationId xmlns:a16="http://schemas.microsoft.com/office/drawing/2014/main" id="{EF3896DC-C829-4944-A49A-755C9CA30844}"/>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44DD1A8-F9D3-4DD7-B7D3-BCBDF56E61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A767203-7E8C-4589-973C-51508516DE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DBFFC06-31AF-4DA8-B03C-42E4169347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84A9904-9241-413D-B380-1309BCABEC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794F7AC-ABD9-483E-9874-7C96BA8EF1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90" name="楕円 489">
          <a:extLst>
            <a:ext uri="{FF2B5EF4-FFF2-40B4-BE49-F238E27FC236}">
              <a16:creationId xmlns:a16="http://schemas.microsoft.com/office/drawing/2014/main" id="{179D39C6-750E-4F12-A1F4-6BB60C7E5608}"/>
            </a:ext>
          </a:extLst>
        </xdr:cNvPr>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7A640ED-AD91-433D-9C5C-3458E7B90922}"/>
            </a:ext>
          </a:extLst>
        </xdr:cNvPr>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92" name="楕円 491">
          <a:extLst>
            <a:ext uri="{FF2B5EF4-FFF2-40B4-BE49-F238E27FC236}">
              <a16:creationId xmlns:a16="http://schemas.microsoft.com/office/drawing/2014/main" id="{CB445E7F-055F-49CC-BB7E-907B08A9AEAB}"/>
            </a:ext>
          </a:extLst>
        </xdr:cNvPr>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93" name="直線コネクタ 492">
          <a:extLst>
            <a:ext uri="{FF2B5EF4-FFF2-40B4-BE49-F238E27FC236}">
              <a16:creationId xmlns:a16="http://schemas.microsoft.com/office/drawing/2014/main" id="{89B5266A-83AA-4BD4-8E62-F0693858A3B7}"/>
            </a:ext>
          </a:extLst>
        </xdr:cNvPr>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94" name="楕円 493">
          <a:extLst>
            <a:ext uri="{FF2B5EF4-FFF2-40B4-BE49-F238E27FC236}">
              <a16:creationId xmlns:a16="http://schemas.microsoft.com/office/drawing/2014/main" id="{82BAB101-B61C-46CE-86B1-03A4CE542D96}"/>
            </a:ext>
          </a:extLst>
        </xdr:cNvPr>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95" name="直線コネクタ 494">
          <a:extLst>
            <a:ext uri="{FF2B5EF4-FFF2-40B4-BE49-F238E27FC236}">
              <a16:creationId xmlns:a16="http://schemas.microsoft.com/office/drawing/2014/main" id="{B09BED88-8B93-4A2C-B353-80428A21DE32}"/>
            </a:ext>
          </a:extLst>
        </xdr:cNvPr>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96" name="楕円 495">
          <a:extLst>
            <a:ext uri="{FF2B5EF4-FFF2-40B4-BE49-F238E27FC236}">
              <a16:creationId xmlns:a16="http://schemas.microsoft.com/office/drawing/2014/main" id="{D4D11E01-7E08-4BCD-9793-7BF5D0D61AAE}"/>
            </a:ext>
          </a:extLst>
        </xdr:cNvPr>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97" name="直線コネクタ 496">
          <a:extLst>
            <a:ext uri="{FF2B5EF4-FFF2-40B4-BE49-F238E27FC236}">
              <a16:creationId xmlns:a16="http://schemas.microsoft.com/office/drawing/2014/main" id="{BA130FEF-DE6B-4DBD-95A3-D4D4E4B08915}"/>
            </a:ext>
          </a:extLst>
        </xdr:cNvPr>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98" name="楕円 497">
          <a:extLst>
            <a:ext uri="{FF2B5EF4-FFF2-40B4-BE49-F238E27FC236}">
              <a16:creationId xmlns:a16="http://schemas.microsoft.com/office/drawing/2014/main" id="{90313AE0-B4B1-4BF0-BB14-744A4EC329E6}"/>
            </a:ext>
          </a:extLst>
        </xdr:cNvPr>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99" name="直線コネクタ 498">
          <a:extLst>
            <a:ext uri="{FF2B5EF4-FFF2-40B4-BE49-F238E27FC236}">
              <a16:creationId xmlns:a16="http://schemas.microsoft.com/office/drawing/2014/main" id="{1A78656B-004D-43A9-ABA3-6180B6331267}"/>
            </a:ext>
          </a:extLst>
        </xdr:cNvPr>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3CDD30B-35BB-4EC7-A064-0B2A6694F42A}"/>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4D56468-93A2-497D-807E-74216308323D}"/>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3D3052A-D3D6-4D1D-B30B-D5E0E8E6E15B}"/>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C57C7838-C2E3-43F0-B173-DF7504296336}"/>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E1C13F2-FFD7-4D41-A614-31A852CA6FBF}"/>
            </a:ext>
          </a:extLst>
        </xdr:cNvPr>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3EE41B9-F2B2-488A-8C22-54D99E09187E}"/>
            </a:ext>
          </a:extLst>
        </xdr:cNvPr>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421CE13-3C77-4501-AA02-5DBFA324D257}"/>
            </a:ext>
          </a:extLst>
        </xdr:cNvPr>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241761F0-382D-40D2-89CF-D558AE38EA85}"/>
            </a:ext>
          </a:extLst>
        </xdr:cNvPr>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7785116-EC56-47C6-8DC0-B94A74356C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9A341D6-EC0C-4043-A456-DB79339762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7A71692-4737-4C4C-8C8C-3B7100F09F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5045AE3-264C-4412-87E3-74EAA943D4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01D7EE2-6BE7-4B86-9B58-4E5D86D418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D142459-0527-4A32-996D-2CDF67E231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7758E5F-4DC5-4BCC-8EAE-714E60C912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C655200-D55B-4287-B0CC-8EB69711A4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985BCD38-ABD7-4957-984C-91F63ECA9A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99EC07D-5367-48CA-9CC8-14F03300AA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BD2C7569-71B5-43D8-AC57-2C1621349E6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3F284796-6C86-4D14-A9F9-569815310ED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7736A5A7-197F-4F84-9027-5EED80DAA3C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82C7AF58-D0EE-4ED9-A369-0DAF95EC667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5E5C14CE-E90D-4210-AA02-3DF8D1C9CAE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CFBA0464-028D-41D4-BDC6-F9401AF9DCF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FAE48D6C-4225-4908-8DBA-2BFEB2FE594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61F0545A-12EF-486A-A792-A1CDCDBFDB8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43BCA45A-7B3F-4287-9623-AD7FA417AB4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2662661-B00F-437F-90A6-C1F793ED8E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F17C64A1-04EE-4727-AA3A-140E7F3CF62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7C375B81-77C6-4899-81DC-3476374F66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FD1BF6C1-0125-4AB5-967E-DAF5780DDD43}"/>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971409B-4652-43F3-A0D4-AC0080799BC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330843C7-DD6D-4D06-B9BE-50DFD341918A}"/>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D55B96ED-FC01-40E8-A7F5-0236AF889817}"/>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4872A8CC-40F6-4F7F-9017-14AC7231711B}"/>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993EDC27-17AF-4CF3-B93F-41166DB22E08}"/>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8BF7AA5C-5EF5-4A39-8526-C610FA4B8AC5}"/>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37" name="フローチャート: 判断 536">
          <a:extLst>
            <a:ext uri="{FF2B5EF4-FFF2-40B4-BE49-F238E27FC236}">
              <a16:creationId xmlns:a16="http://schemas.microsoft.com/office/drawing/2014/main" id="{45FA394F-5D68-4E42-BE7E-F14DE27F0A21}"/>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38" name="フローチャート: 判断 537">
          <a:extLst>
            <a:ext uri="{FF2B5EF4-FFF2-40B4-BE49-F238E27FC236}">
              <a16:creationId xmlns:a16="http://schemas.microsoft.com/office/drawing/2014/main" id="{0E06CE0D-589E-44F2-AAED-48E23119F5B7}"/>
            </a:ext>
          </a:extLst>
        </xdr:cNvPr>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539" name="フローチャート: 判断 538">
          <a:extLst>
            <a:ext uri="{FF2B5EF4-FFF2-40B4-BE49-F238E27FC236}">
              <a16:creationId xmlns:a16="http://schemas.microsoft.com/office/drawing/2014/main" id="{B574F04C-9811-4900-9FCF-E8E0DF5EFA6A}"/>
            </a:ext>
          </a:extLst>
        </xdr:cNvPr>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540" name="フローチャート: 判断 539">
          <a:extLst>
            <a:ext uri="{FF2B5EF4-FFF2-40B4-BE49-F238E27FC236}">
              <a16:creationId xmlns:a16="http://schemas.microsoft.com/office/drawing/2014/main" id="{B2C00803-5CE3-46A5-821B-51D35C6574BC}"/>
            </a:ext>
          </a:extLst>
        </xdr:cNvPr>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C594CA0-0F97-4AD6-8112-F63541091E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2F3EE6D-0244-4E2A-879E-C59F5852DB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B3AF19F-3C6A-4459-9A3C-872D5C0015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47F9148-163B-4EBF-AE2B-CF93B760EF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12536C8-ABA5-483F-B0B6-04FF336261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546" name="楕円 545">
          <a:extLst>
            <a:ext uri="{FF2B5EF4-FFF2-40B4-BE49-F238E27FC236}">
              <a16:creationId xmlns:a16="http://schemas.microsoft.com/office/drawing/2014/main" id="{E2DE2D3D-231D-4A3F-849A-DB46F1DE8F81}"/>
            </a:ext>
          </a:extLst>
        </xdr:cNvPr>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24F77041-DF35-4486-A3C4-30B7FB1AAB4B}"/>
            </a:ext>
          </a:extLst>
        </xdr:cNvPr>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48" name="楕円 547">
          <a:extLst>
            <a:ext uri="{FF2B5EF4-FFF2-40B4-BE49-F238E27FC236}">
              <a16:creationId xmlns:a16="http://schemas.microsoft.com/office/drawing/2014/main" id="{D716F059-B3E5-4FB4-AAAA-8EA2B12FA89D}"/>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102870</xdr:rowOff>
    </xdr:to>
    <xdr:cxnSp macro="">
      <xdr:nvCxnSpPr>
        <xdr:cNvPr id="549" name="直線コネクタ 548">
          <a:extLst>
            <a:ext uri="{FF2B5EF4-FFF2-40B4-BE49-F238E27FC236}">
              <a16:creationId xmlns:a16="http://schemas.microsoft.com/office/drawing/2014/main" id="{221714A9-B035-4B46-B637-95BCADA2D239}"/>
            </a:ext>
          </a:extLst>
        </xdr:cNvPr>
        <xdr:cNvCxnSpPr/>
      </xdr:nvCxnSpPr>
      <xdr:spPr>
        <a:xfrm>
          <a:off x="15481300" y="978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113792</xdr:rowOff>
    </xdr:from>
    <xdr:to>
      <xdr:col>76</xdr:col>
      <xdr:colOff>165100</xdr:colOff>
      <xdr:row>57</xdr:row>
      <xdr:rowOff>43942</xdr:rowOff>
    </xdr:to>
    <xdr:sp macro="" textlink="">
      <xdr:nvSpPr>
        <xdr:cNvPr id="550" name="楕円 549">
          <a:extLst>
            <a:ext uri="{FF2B5EF4-FFF2-40B4-BE49-F238E27FC236}">
              <a16:creationId xmlns:a16="http://schemas.microsoft.com/office/drawing/2014/main" id="{F960D5F4-7638-4B12-AC1A-FE52E5E33C94}"/>
            </a:ext>
          </a:extLst>
        </xdr:cNvPr>
        <xdr:cNvSpPr/>
      </xdr:nvSpPr>
      <xdr:spPr>
        <a:xfrm>
          <a:off x="14541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164592</xdr:rowOff>
    </xdr:from>
    <xdr:to>
      <xdr:col>81</xdr:col>
      <xdr:colOff>50800</xdr:colOff>
      <xdr:row>57</xdr:row>
      <xdr:rowOff>11430</xdr:rowOff>
    </xdr:to>
    <xdr:cxnSp macro="">
      <xdr:nvCxnSpPr>
        <xdr:cNvPr id="551" name="直線コネクタ 550">
          <a:extLst>
            <a:ext uri="{FF2B5EF4-FFF2-40B4-BE49-F238E27FC236}">
              <a16:creationId xmlns:a16="http://schemas.microsoft.com/office/drawing/2014/main" id="{12FD11B5-8555-4F42-89AF-7561A1C93B76}"/>
            </a:ext>
          </a:extLst>
        </xdr:cNvPr>
        <xdr:cNvCxnSpPr/>
      </xdr:nvCxnSpPr>
      <xdr:spPr>
        <a:xfrm>
          <a:off x="14592300" y="9765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26924</xdr:rowOff>
    </xdr:from>
    <xdr:to>
      <xdr:col>72</xdr:col>
      <xdr:colOff>38100</xdr:colOff>
      <xdr:row>56</xdr:row>
      <xdr:rowOff>128524</xdr:rowOff>
    </xdr:to>
    <xdr:sp macro="" textlink="">
      <xdr:nvSpPr>
        <xdr:cNvPr id="552" name="楕円 551">
          <a:extLst>
            <a:ext uri="{FF2B5EF4-FFF2-40B4-BE49-F238E27FC236}">
              <a16:creationId xmlns:a16="http://schemas.microsoft.com/office/drawing/2014/main" id="{FC3DDB4C-E747-43B8-8DE0-1DD6EF91FA7B}"/>
            </a:ext>
          </a:extLst>
        </xdr:cNvPr>
        <xdr:cNvSpPr/>
      </xdr:nvSpPr>
      <xdr:spPr>
        <a:xfrm>
          <a:off x="13652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77724</xdr:rowOff>
    </xdr:from>
    <xdr:to>
      <xdr:col>76</xdr:col>
      <xdr:colOff>114300</xdr:colOff>
      <xdr:row>56</xdr:row>
      <xdr:rowOff>164592</xdr:rowOff>
    </xdr:to>
    <xdr:cxnSp macro="">
      <xdr:nvCxnSpPr>
        <xdr:cNvPr id="553" name="直線コネクタ 552">
          <a:extLst>
            <a:ext uri="{FF2B5EF4-FFF2-40B4-BE49-F238E27FC236}">
              <a16:creationId xmlns:a16="http://schemas.microsoft.com/office/drawing/2014/main" id="{6D066DD3-41E2-4116-909D-52FD53A6D2E0}"/>
            </a:ext>
          </a:extLst>
        </xdr:cNvPr>
        <xdr:cNvCxnSpPr/>
      </xdr:nvCxnSpPr>
      <xdr:spPr>
        <a:xfrm>
          <a:off x="13703300" y="9678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152654</xdr:rowOff>
    </xdr:from>
    <xdr:to>
      <xdr:col>67</xdr:col>
      <xdr:colOff>101600</xdr:colOff>
      <xdr:row>56</xdr:row>
      <xdr:rowOff>82804</xdr:rowOff>
    </xdr:to>
    <xdr:sp macro="" textlink="">
      <xdr:nvSpPr>
        <xdr:cNvPr id="554" name="楕円 553">
          <a:extLst>
            <a:ext uri="{FF2B5EF4-FFF2-40B4-BE49-F238E27FC236}">
              <a16:creationId xmlns:a16="http://schemas.microsoft.com/office/drawing/2014/main" id="{8A34C040-596F-4996-B5D6-4094C2932772}"/>
            </a:ext>
          </a:extLst>
        </xdr:cNvPr>
        <xdr:cNvSpPr/>
      </xdr:nvSpPr>
      <xdr:spPr>
        <a:xfrm>
          <a:off x="12763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32004</xdr:rowOff>
    </xdr:from>
    <xdr:to>
      <xdr:col>71</xdr:col>
      <xdr:colOff>177800</xdr:colOff>
      <xdr:row>56</xdr:row>
      <xdr:rowOff>77724</xdr:rowOff>
    </xdr:to>
    <xdr:cxnSp macro="">
      <xdr:nvCxnSpPr>
        <xdr:cNvPr id="555" name="直線コネクタ 554">
          <a:extLst>
            <a:ext uri="{FF2B5EF4-FFF2-40B4-BE49-F238E27FC236}">
              <a16:creationId xmlns:a16="http://schemas.microsoft.com/office/drawing/2014/main" id="{F8657E95-18E3-4FE5-BEB2-ABA338EC2A3E}"/>
            </a:ext>
          </a:extLst>
        </xdr:cNvPr>
        <xdr:cNvCxnSpPr/>
      </xdr:nvCxnSpPr>
      <xdr:spPr>
        <a:xfrm>
          <a:off x="12814300" y="9633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556" name="n_1aveValue【学校施設】&#10;有形固定資産減価償却率">
          <a:extLst>
            <a:ext uri="{FF2B5EF4-FFF2-40B4-BE49-F238E27FC236}">
              <a16:creationId xmlns:a16="http://schemas.microsoft.com/office/drawing/2014/main" id="{6612B486-F6E7-4F82-ADE8-6BA6C5BD1B21}"/>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557" name="n_2aveValue【学校施設】&#10;有形固定資産減価償却率">
          <a:extLst>
            <a:ext uri="{FF2B5EF4-FFF2-40B4-BE49-F238E27FC236}">
              <a16:creationId xmlns:a16="http://schemas.microsoft.com/office/drawing/2014/main" id="{64193442-2FD9-480B-BBED-568A6088841F}"/>
            </a:ext>
          </a:extLst>
        </xdr:cNvPr>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73931</xdr:rowOff>
    </xdr:from>
    <xdr:ext cx="405111" cy="259045"/>
    <xdr:sp macro="" textlink="">
      <xdr:nvSpPr>
        <xdr:cNvPr id="558" name="n_3aveValue【学校施設】&#10;有形固定資産減価償却率">
          <a:extLst>
            <a:ext uri="{FF2B5EF4-FFF2-40B4-BE49-F238E27FC236}">
              <a16:creationId xmlns:a16="http://schemas.microsoft.com/office/drawing/2014/main" id="{5D8C9E19-3E8E-43EF-9E46-7D7D408907CC}"/>
            </a:ext>
          </a:extLst>
        </xdr:cNvPr>
        <xdr:cNvSpPr txBox="1"/>
      </xdr:nvSpPr>
      <xdr:spPr>
        <a:xfrm>
          <a:off x="13500744" y="1001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37355</xdr:rowOff>
    </xdr:from>
    <xdr:ext cx="405111" cy="259045"/>
    <xdr:sp macro="" textlink="">
      <xdr:nvSpPr>
        <xdr:cNvPr id="559" name="n_4aveValue【学校施設】&#10;有形固定資産減価償却率">
          <a:extLst>
            <a:ext uri="{FF2B5EF4-FFF2-40B4-BE49-F238E27FC236}">
              <a16:creationId xmlns:a16="http://schemas.microsoft.com/office/drawing/2014/main" id="{B6FCBF1A-1665-4B33-BF5E-45F585CC11D3}"/>
            </a:ext>
          </a:extLst>
        </xdr:cNvPr>
        <xdr:cNvSpPr txBox="1"/>
      </xdr:nvSpPr>
      <xdr:spPr>
        <a:xfrm>
          <a:off x="12611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60" name="n_1mainValue【学校施設】&#10;有形固定資産減価償却率">
          <a:extLst>
            <a:ext uri="{FF2B5EF4-FFF2-40B4-BE49-F238E27FC236}">
              <a16:creationId xmlns:a16="http://schemas.microsoft.com/office/drawing/2014/main" id="{87FAF3BA-685E-411F-BB29-5A157376145C}"/>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60469</xdr:rowOff>
    </xdr:from>
    <xdr:ext cx="405111" cy="259045"/>
    <xdr:sp macro="" textlink="">
      <xdr:nvSpPr>
        <xdr:cNvPr id="561" name="n_2mainValue【学校施設】&#10;有形固定資産減価償却率">
          <a:extLst>
            <a:ext uri="{FF2B5EF4-FFF2-40B4-BE49-F238E27FC236}">
              <a16:creationId xmlns:a16="http://schemas.microsoft.com/office/drawing/2014/main" id="{34DEDDBA-8901-4BF6-895D-080B2609B01F}"/>
            </a:ext>
          </a:extLst>
        </xdr:cNvPr>
        <xdr:cNvSpPr txBox="1"/>
      </xdr:nvSpPr>
      <xdr:spPr>
        <a:xfrm>
          <a:off x="14389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145051</xdr:rowOff>
    </xdr:from>
    <xdr:ext cx="405111" cy="259045"/>
    <xdr:sp macro="" textlink="">
      <xdr:nvSpPr>
        <xdr:cNvPr id="562" name="n_3mainValue【学校施設】&#10;有形固定資産減価償却率">
          <a:extLst>
            <a:ext uri="{FF2B5EF4-FFF2-40B4-BE49-F238E27FC236}">
              <a16:creationId xmlns:a16="http://schemas.microsoft.com/office/drawing/2014/main" id="{4DD50C4B-155F-48C1-BC34-F1B22DCE7492}"/>
            </a:ext>
          </a:extLst>
        </xdr:cNvPr>
        <xdr:cNvSpPr txBox="1"/>
      </xdr:nvSpPr>
      <xdr:spPr>
        <a:xfrm>
          <a:off x="13500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99331</xdr:rowOff>
    </xdr:from>
    <xdr:ext cx="405111" cy="259045"/>
    <xdr:sp macro="" textlink="">
      <xdr:nvSpPr>
        <xdr:cNvPr id="563" name="n_4mainValue【学校施設】&#10;有形固定資産減価償却率">
          <a:extLst>
            <a:ext uri="{FF2B5EF4-FFF2-40B4-BE49-F238E27FC236}">
              <a16:creationId xmlns:a16="http://schemas.microsoft.com/office/drawing/2014/main" id="{4378D740-6DA9-4DCB-98CA-DCE5B8E19356}"/>
            </a:ext>
          </a:extLst>
        </xdr:cNvPr>
        <xdr:cNvSpPr txBox="1"/>
      </xdr:nvSpPr>
      <xdr:spPr>
        <a:xfrm>
          <a:off x="12611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2C531B4-84E6-42AE-AB40-7ECFC23E89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B353BAD9-B3D1-490C-838E-368C00D3A7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3683AF3-4617-47C9-9377-7CA243FCF2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036DC72-F767-40C8-9099-815A423BDC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ACAABE9A-4C1A-40E2-8AB1-3A41C65A29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2FF76518-8F5F-40D7-B518-E0BE9F9C68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9214C14F-F977-41D0-B7F2-B7075A7C78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AA5EFFE-9F79-40E5-971C-4C4B5B41C5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A1F0268E-9EE4-424F-9493-C425B174D9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BABA2BEF-4A61-401A-9030-C873BB7897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4381FD84-CAF3-4275-B78D-8F65F07C161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F5BF9B67-B8B3-4E95-AB63-4AD85482B76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EBDDE602-0D05-4064-9EDE-CD8B046180F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83AC56ED-BB22-44E2-9196-19CD873CB7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11AB819A-6822-448E-BA69-1A301F282D9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CB108C31-6F4A-486D-A139-F615DB0390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C8E8D41F-2DB0-4B93-8043-6CD979FCDB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1221BB28-5754-4A05-9850-A5FCCF534AB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70B5B52E-3FEA-4239-9D8A-10B7B6DFA1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B50A7896-FEE9-4D0A-B6E4-D8A8C433C3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655FD9DD-A8D4-4B2F-95B5-C5663D95582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D3557B95-82A6-41AA-B98E-FD9955FDD9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F79F456D-A8C1-495A-A352-BBF717B8D8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5F5EF64B-E131-44CB-925B-2092F5CF9E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FDB45AC7-1F6B-4F6C-8620-DB112C5AD792}"/>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7DFD427A-F0BB-464F-BCD5-FC7B24C337BD}"/>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904D0021-856B-4545-8B84-A1A3D62EA0A3}"/>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4109E913-3552-43DA-A683-373D5FF85DEB}"/>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9436C205-66E5-49DC-A884-1DB3DA2B91B5}"/>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E1CA2CEF-CE9E-4E08-A173-56A42780DD05}"/>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E222CCBA-2F9C-4FB1-934F-144BCFCE00CA}"/>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595" name="フローチャート: 判断 594">
          <a:extLst>
            <a:ext uri="{FF2B5EF4-FFF2-40B4-BE49-F238E27FC236}">
              <a16:creationId xmlns:a16="http://schemas.microsoft.com/office/drawing/2014/main" id="{809EA923-FCBD-4832-8223-DA4B6BF853BE}"/>
            </a:ext>
          </a:extLst>
        </xdr:cNvPr>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6" name="フローチャート: 判断 595">
          <a:extLst>
            <a:ext uri="{FF2B5EF4-FFF2-40B4-BE49-F238E27FC236}">
              <a16:creationId xmlns:a16="http://schemas.microsoft.com/office/drawing/2014/main" id="{E51904DE-3A54-45B9-85AD-CF5D4627FFB7}"/>
            </a:ext>
          </a:extLst>
        </xdr:cNvPr>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97" name="フローチャート: 判断 596">
          <a:extLst>
            <a:ext uri="{FF2B5EF4-FFF2-40B4-BE49-F238E27FC236}">
              <a16:creationId xmlns:a16="http://schemas.microsoft.com/office/drawing/2014/main" id="{0257F3C2-EAA6-49D9-A30C-38068045023D}"/>
            </a:ext>
          </a:extLst>
        </xdr:cNvPr>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98" name="フローチャート: 判断 597">
          <a:extLst>
            <a:ext uri="{FF2B5EF4-FFF2-40B4-BE49-F238E27FC236}">
              <a16:creationId xmlns:a16="http://schemas.microsoft.com/office/drawing/2014/main" id="{160A5DDE-C1A9-4B0C-84FA-D9CA3291502F}"/>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DED6005-11DE-4C6D-9E72-10065829B7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7C5968B-9933-40BB-8CA8-5CF053D68F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D8B5BF-88A6-4B40-BAEB-70BAE1E73A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A7D2C1F-E8B7-49AC-818E-E7489A47D1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837AE4E-6FC4-4A02-9C72-A76749A7171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23876</xdr:rowOff>
    </xdr:from>
    <xdr:to>
      <xdr:col>116</xdr:col>
      <xdr:colOff>114300</xdr:colOff>
      <xdr:row>62</xdr:row>
      <xdr:rowOff>125476</xdr:rowOff>
    </xdr:to>
    <xdr:sp macro="" textlink="">
      <xdr:nvSpPr>
        <xdr:cNvPr id="604" name="楕円 603">
          <a:extLst>
            <a:ext uri="{FF2B5EF4-FFF2-40B4-BE49-F238E27FC236}">
              <a16:creationId xmlns:a16="http://schemas.microsoft.com/office/drawing/2014/main" id="{E96A4032-0CC4-4D4F-83C8-F2B226D2828F}"/>
            </a:ext>
          </a:extLst>
        </xdr:cNvPr>
        <xdr:cNvSpPr/>
      </xdr:nvSpPr>
      <xdr:spPr>
        <a:xfrm>
          <a:off x="221107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2303</xdr:rowOff>
    </xdr:from>
    <xdr:ext cx="469744" cy="259045"/>
    <xdr:sp macro="" textlink="">
      <xdr:nvSpPr>
        <xdr:cNvPr id="605" name="【学校施設】&#10;一人当たり面積該当値テキスト">
          <a:extLst>
            <a:ext uri="{FF2B5EF4-FFF2-40B4-BE49-F238E27FC236}">
              <a16:creationId xmlns:a16="http://schemas.microsoft.com/office/drawing/2014/main" id="{301CCA21-4EBE-4DAB-AC6A-6D148EBAE44F}"/>
            </a:ext>
          </a:extLst>
        </xdr:cNvPr>
        <xdr:cNvSpPr txBox="1"/>
      </xdr:nvSpPr>
      <xdr:spPr>
        <a:xfrm>
          <a:off x="22199600" y="106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06" name="楕円 605">
          <a:extLst>
            <a:ext uri="{FF2B5EF4-FFF2-40B4-BE49-F238E27FC236}">
              <a16:creationId xmlns:a16="http://schemas.microsoft.com/office/drawing/2014/main" id="{91260309-4667-4BC4-81AF-44B4361BDBCD}"/>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74676</xdr:rowOff>
    </xdr:from>
    <xdr:to>
      <xdr:col>116</xdr:col>
      <xdr:colOff>63500</xdr:colOff>
      <xdr:row>62</xdr:row>
      <xdr:rowOff>80010</xdr:rowOff>
    </xdr:to>
    <xdr:cxnSp macro="">
      <xdr:nvCxnSpPr>
        <xdr:cNvPr id="607" name="直線コネクタ 606">
          <a:extLst>
            <a:ext uri="{FF2B5EF4-FFF2-40B4-BE49-F238E27FC236}">
              <a16:creationId xmlns:a16="http://schemas.microsoft.com/office/drawing/2014/main" id="{3CF91E7F-00A9-4CF9-840E-850874E261CE}"/>
            </a:ext>
          </a:extLst>
        </xdr:cNvPr>
        <xdr:cNvCxnSpPr/>
      </xdr:nvCxnSpPr>
      <xdr:spPr>
        <a:xfrm flipV="1">
          <a:off x="21323300" y="1070457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33782</xdr:rowOff>
    </xdr:from>
    <xdr:to>
      <xdr:col>107</xdr:col>
      <xdr:colOff>101600</xdr:colOff>
      <xdr:row>62</xdr:row>
      <xdr:rowOff>135382</xdr:rowOff>
    </xdr:to>
    <xdr:sp macro="" textlink="">
      <xdr:nvSpPr>
        <xdr:cNvPr id="608" name="楕円 607">
          <a:extLst>
            <a:ext uri="{FF2B5EF4-FFF2-40B4-BE49-F238E27FC236}">
              <a16:creationId xmlns:a16="http://schemas.microsoft.com/office/drawing/2014/main" id="{D5530ED9-C931-4F6B-B681-DF5C981243EE}"/>
            </a:ext>
          </a:extLst>
        </xdr:cNvPr>
        <xdr:cNvSpPr/>
      </xdr:nvSpPr>
      <xdr:spPr>
        <a:xfrm>
          <a:off x="20383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84582</xdr:rowOff>
    </xdr:to>
    <xdr:cxnSp macro="">
      <xdr:nvCxnSpPr>
        <xdr:cNvPr id="609" name="直線コネクタ 608">
          <a:extLst>
            <a:ext uri="{FF2B5EF4-FFF2-40B4-BE49-F238E27FC236}">
              <a16:creationId xmlns:a16="http://schemas.microsoft.com/office/drawing/2014/main" id="{6E616DAD-BB46-4D77-8C7D-43E234EBC37E}"/>
            </a:ext>
          </a:extLst>
        </xdr:cNvPr>
        <xdr:cNvCxnSpPr/>
      </xdr:nvCxnSpPr>
      <xdr:spPr>
        <a:xfrm flipV="1">
          <a:off x="20434300" y="1070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34544</xdr:rowOff>
    </xdr:from>
    <xdr:to>
      <xdr:col>102</xdr:col>
      <xdr:colOff>165100</xdr:colOff>
      <xdr:row>62</xdr:row>
      <xdr:rowOff>136144</xdr:rowOff>
    </xdr:to>
    <xdr:sp macro="" textlink="">
      <xdr:nvSpPr>
        <xdr:cNvPr id="610" name="楕円 609">
          <a:extLst>
            <a:ext uri="{FF2B5EF4-FFF2-40B4-BE49-F238E27FC236}">
              <a16:creationId xmlns:a16="http://schemas.microsoft.com/office/drawing/2014/main" id="{37EBF17E-32DC-4DA9-B579-46856FBD5345}"/>
            </a:ext>
          </a:extLst>
        </xdr:cNvPr>
        <xdr:cNvSpPr/>
      </xdr:nvSpPr>
      <xdr:spPr>
        <a:xfrm>
          <a:off x="19494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84582</xdr:rowOff>
    </xdr:from>
    <xdr:to>
      <xdr:col>107</xdr:col>
      <xdr:colOff>50800</xdr:colOff>
      <xdr:row>62</xdr:row>
      <xdr:rowOff>85344</xdr:rowOff>
    </xdr:to>
    <xdr:cxnSp macro="">
      <xdr:nvCxnSpPr>
        <xdr:cNvPr id="611" name="直線コネクタ 610">
          <a:extLst>
            <a:ext uri="{FF2B5EF4-FFF2-40B4-BE49-F238E27FC236}">
              <a16:creationId xmlns:a16="http://schemas.microsoft.com/office/drawing/2014/main" id="{2013E609-B46D-4347-9335-477351839689}"/>
            </a:ext>
          </a:extLst>
        </xdr:cNvPr>
        <xdr:cNvCxnSpPr/>
      </xdr:nvCxnSpPr>
      <xdr:spPr>
        <a:xfrm flipV="1">
          <a:off x="19545300" y="107144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12" name="楕円 611">
          <a:extLst>
            <a:ext uri="{FF2B5EF4-FFF2-40B4-BE49-F238E27FC236}">
              <a16:creationId xmlns:a16="http://schemas.microsoft.com/office/drawing/2014/main" id="{29555438-1059-457E-A88A-739FCFBB06E5}"/>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85344</xdr:rowOff>
    </xdr:from>
    <xdr:to>
      <xdr:col>102</xdr:col>
      <xdr:colOff>114300</xdr:colOff>
      <xdr:row>62</xdr:row>
      <xdr:rowOff>91440</xdr:rowOff>
    </xdr:to>
    <xdr:cxnSp macro="">
      <xdr:nvCxnSpPr>
        <xdr:cNvPr id="613" name="直線コネクタ 612">
          <a:extLst>
            <a:ext uri="{FF2B5EF4-FFF2-40B4-BE49-F238E27FC236}">
              <a16:creationId xmlns:a16="http://schemas.microsoft.com/office/drawing/2014/main" id="{BBB2FC4F-C6C0-475D-AFE7-C11A74E04FC2}"/>
            </a:ext>
          </a:extLst>
        </xdr:cNvPr>
        <xdr:cNvCxnSpPr/>
      </xdr:nvCxnSpPr>
      <xdr:spPr>
        <a:xfrm flipV="1">
          <a:off x="18656300" y="107152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macro="" textlink="">
      <xdr:nvSpPr>
        <xdr:cNvPr id="614" name="n_1aveValue【学校施設】&#10;一人当たり面積">
          <a:extLst>
            <a:ext uri="{FF2B5EF4-FFF2-40B4-BE49-F238E27FC236}">
              <a16:creationId xmlns:a16="http://schemas.microsoft.com/office/drawing/2014/main" id="{BA62D00C-7AD3-4E8F-9134-F10FDFD0F97B}"/>
            </a:ext>
          </a:extLst>
        </xdr:cNvPr>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15" name="n_2aveValue【学校施設】&#10;一人当たり面積">
          <a:extLst>
            <a:ext uri="{FF2B5EF4-FFF2-40B4-BE49-F238E27FC236}">
              <a16:creationId xmlns:a16="http://schemas.microsoft.com/office/drawing/2014/main" id="{CB6A1BD0-D02E-4827-A553-679449F971CD}"/>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macro="" textlink="">
      <xdr:nvSpPr>
        <xdr:cNvPr id="616" name="n_3aveValue【学校施設】&#10;一人当たり面積">
          <a:extLst>
            <a:ext uri="{FF2B5EF4-FFF2-40B4-BE49-F238E27FC236}">
              <a16:creationId xmlns:a16="http://schemas.microsoft.com/office/drawing/2014/main" id="{5B8C9277-CB55-415F-950E-6E2404528830}"/>
            </a:ext>
          </a:extLst>
        </xdr:cNvPr>
        <xdr:cNvSpPr txBox="1"/>
      </xdr:nvSpPr>
      <xdr:spPr>
        <a:xfrm>
          <a:off x="193104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17" name="n_4aveValue【学校施設】&#10;一人当たり面積">
          <a:extLst>
            <a:ext uri="{FF2B5EF4-FFF2-40B4-BE49-F238E27FC236}">
              <a16:creationId xmlns:a16="http://schemas.microsoft.com/office/drawing/2014/main" id="{60DD9DA5-7AD3-4155-B86A-0241AE8E6CB0}"/>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18" name="n_1mainValue【学校施設】&#10;一人当たり面積">
          <a:extLst>
            <a:ext uri="{FF2B5EF4-FFF2-40B4-BE49-F238E27FC236}">
              <a16:creationId xmlns:a16="http://schemas.microsoft.com/office/drawing/2014/main" id="{B52D42EC-6A84-4E5D-BAFE-811C03324DF4}"/>
            </a:ext>
          </a:extLst>
        </xdr:cNvPr>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126509</xdr:rowOff>
    </xdr:from>
    <xdr:ext cx="469744" cy="259045"/>
    <xdr:sp macro="" textlink="">
      <xdr:nvSpPr>
        <xdr:cNvPr id="619" name="n_2mainValue【学校施設】&#10;一人当たり面積">
          <a:extLst>
            <a:ext uri="{FF2B5EF4-FFF2-40B4-BE49-F238E27FC236}">
              <a16:creationId xmlns:a16="http://schemas.microsoft.com/office/drawing/2014/main" id="{C0F22EC1-47DD-403E-9E20-0F3B0C1D5ECF}"/>
            </a:ext>
          </a:extLst>
        </xdr:cNvPr>
        <xdr:cNvSpPr txBox="1"/>
      </xdr:nvSpPr>
      <xdr:spPr>
        <a:xfrm>
          <a:off x="20199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127271</xdr:rowOff>
    </xdr:from>
    <xdr:ext cx="469744" cy="259045"/>
    <xdr:sp macro="" textlink="">
      <xdr:nvSpPr>
        <xdr:cNvPr id="620" name="n_3mainValue【学校施設】&#10;一人当たり面積">
          <a:extLst>
            <a:ext uri="{FF2B5EF4-FFF2-40B4-BE49-F238E27FC236}">
              <a16:creationId xmlns:a16="http://schemas.microsoft.com/office/drawing/2014/main" id="{603E875C-84E3-4CF6-83F3-60D71566D1BA}"/>
            </a:ext>
          </a:extLst>
        </xdr:cNvPr>
        <xdr:cNvSpPr txBox="1"/>
      </xdr:nvSpPr>
      <xdr:spPr>
        <a:xfrm>
          <a:off x="193104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621" name="n_4mainValue【学校施設】&#10;一人当たり面積">
          <a:extLst>
            <a:ext uri="{FF2B5EF4-FFF2-40B4-BE49-F238E27FC236}">
              <a16:creationId xmlns:a16="http://schemas.microsoft.com/office/drawing/2014/main" id="{FA585244-3C85-4020-8C57-4B7B2818F6CB}"/>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2481846-4A69-44C1-8A0B-F85B8CDF48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97A4591C-B6DD-439D-A260-2CCE926689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18B304BE-004E-4E75-BB60-57F7F01834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922167B1-DEFC-4257-8F05-408AA8C07A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C3F079D5-30B3-4FCA-915D-57A31CE567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FAAB381-1091-4EDF-811D-85469EDC13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62042C30-0701-46B7-9061-EC7A711524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E797F52-1705-4E47-A163-ECCC64D87C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1AE6DDB8-763F-4F3B-9FC1-9C422B2F46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4110F1B2-83AC-4C76-884A-982F56BAD3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9C62B8C-BA3E-4F2C-8B93-8DDA271F332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65933628-A891-4B9A-933A-D9E80569658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E475227B-A0D9-44B3-A38E-7E9299EBFBF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33E61A70-95EF-4155-822C-0E76E70D65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7E3E2933-A8E1-4AEB-A1BF-6E1448917F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426BE087-C7A1-4334-89E3-07FF8F6502A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CFEA319C-0134-45E9-8037-7A1563A643E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8F9C6115-312C-4C4F-B157-C813B12A714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526A0914-7FA0-4163-8808-54BD65049E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982B163-3ED6-4973-B7AC-C110034462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C0FE4D63-73C4-4816-B0A4-84903DB04FA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E1EFE2B1-E25F-4F3D-9FD5-484819F3BCE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4207AA87-D8A9-4287-9E6B-7CF3B90566F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A4C48FF6-CC8C-44A9-9128-8EB47B80C1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FF8594DD-8EDF-4D63-B208-0386FB3C482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D2E7815C-65AB-4376-8E9A-E44E977476C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5EC31590-624B-4E17-BC8A-E3FE3C8D7F8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69519CC6-EEB1-4E0D-AFFE-C0C17CFA9CA1}"/>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A51FA66B-5A66-487B-AA52-544FD46F9A82}"/>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CF6CAAA6-097B-4A0B-8B46-A832E022C8B3}"/>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8A1F630C-127D-4ADD-8F91-D9D95D98F062}"/>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63E71A1C-66F6-4CCE-A50A-977ACD5A0EE7}"/>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54" name="フローチャート: 判断 653">
          <a:extLst>
            <a:ext uri="{FF2B5EF4-FFF2-40B4-BE49-F238E27FC236}">
              <a16:creationId xmlns:a16="http://schemas.microsoft.com/office/drawing/2014/main" id="{1426190C-B826-4284-B315-EA5E322FBFC6}"/>
            </a:ext>
          </a:extLst>
        </xdr:cNvPr>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5" name="フローチャート: 判断 654">
          <a:extLst>
            <a:ext uri="{FF2B5EF4-FFF2-40B4-BE49-F238E27FC236}">
              <a16:creationId xmlns:a16="http://schemas.microsoft.com/office/drawing/2014/main" id="{8FA9C06C-4320-4314-990D-B4146079E2B5}"/>
            </a:ext>
          </a:extLst>
        </xdr:cNvPr>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6" name="フローチャート: 判断 655">
          <a:extLst>
            <a:ext uri="{FF2B5EF4-FFF2-40B4-BE49-F238E27FC236}">
              <a16:creationId xmlns:a16="http://schemas.microsoft.com/office/drawing/2014/main" id="{E600F6C2-7666-476E-B1D4-4513E9B5967F}"/>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F847D7A-512B-4EEC-ABF6-042B88BA2D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DF5E99C-3E7B-4DFA-99DA-6F710603DC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EC29F31-4CD8-43EC-8D94-F2D39888B2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A072D5E-1D68-4B2B-A368-7D6359E9F7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6A95D4D-DC5A-45E9-9697-311DE9186E3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82550</xdr:rowOff>
    </xdr:from>
    <xdr:to>
      <xdr:col>85</xdr:col>
      <xdr:colOff>177800</xdr:colOff>
      <xdr:row>82</xdr:row>
      <xdr:rowOff>12700</xdr:rowOff>
    </xdr:to>
    <xdr:sp macro="" textlink="">
      <xdr:nvSpPr>
        <xdr:cNvPr id="662" name="楕円 661">
          <a:extLst>
            <a:ext uri="{FF2B5EF4-FFF2-40B4-BE49-F238E27FC236}">
              <a16:creationId xmlns:a16="http://schemas.microsoft.com/office/drawing/2014/main" id="{3B06185F-0DE1-48C9-BEBB-3200D66840D2}"/>
            </a:ext>
          </a:extLst>
        </xdr:cNvPr>
        <xdr:cNvSpPr/>
      </xdr:nvSpPr>
      <xdr:spPr>
        <a:xfrm>
          <a:off x="16268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105427</xdr:rowOff>
    </xdr:from>
    <xdr:ext cx="405111" cy="259045"/>
    <xdr:sp macro="" textlink="">
      <xdr:nvSpPr>
        <xdr:cNvPr id="663" name="【児童館】&#10;有形固定資産減価償却率該当値テキスト">
          <a:extLst>
            <a:ext uri="{FF2B5EF4-FFF2-40B4-BE49-F238E27FC236}">
              <a16:creationId xmlns:a16="http://schemas.microsoft.com/office/drawing/2014/main" id="{329A5022-4362-4F1C-9813-75BE3220F27C}"/>
            </a:ext>
          </a:extLst>
        </xdr:cNvPr>
        <xdr:cNvSpPr txBox="1"/>
      </xdr:nvSpPr>
      <xdr:spPr>
        <a:xfrm>
          <a:off x="16357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46355</xdr:rowOff>
    </xdr:from>
    <xdr:to>
      <xdr:col>81</xdr:col>
      <xdr:colOff>101600</xdr:colOff>
      <xdr:row>81</xdr:row>
      <xdr:rowOff>147955</xdr:rowOff>
    </xdr:to>
    <xdr:sp macro="" textlink="">
      <xdr:nvSpPr>
        <xdr:cNvPr id="664" name="楕円 663">
          <a:extLst>
            <a:ext uri="{FF2B5EF4-FFF2-40B4-BE49-F238E27FC236}">
              <a16:creationId xmlns:a16="http://schemas.microsoft.com/office/drawing/2014/main" id="{B8883406-91E1-45B7-909B-DF872CF0EF33}"/>
            </a:ext>
          </a:extLst>
        </xdr:cNvPr>
        <xdr:cNvSpPr/>
      </xdr:nvSpPr>
      <xdr:spPr>
        <a:xfrm>
          <a:off x="15430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97155</xdr:rowOff>
    </xdr:from>
    <xdr:to>
      <xdr:col>85</xdr:col>
      <xdr:colOff>127000</xdr:colOff>
      <xdr:row>81</xdr:row>
      <xdr:rowOff>133350</xdr:rowOff>
    </xdr:to>
    <xdr:cxnSp macro="">
      <xdr:nvCxnSpPr>
        <xdr:cNvPr id="665" name="直線コネクタ 664">
          <a:extLst>
            <a:ext uri="{FF2B5EF4-FFF2-40B4-BE49-F238E27FC236}">
              <a16:creationId xmlns:a16="http://schemas.microsoft.com/office/drawing/2014/main" id="{6E574955-A7E6-43E1-8E91-691EE5A8EA9D}"/>
            </a:ext>
          </a:extLst>
        </xdr:cNvPr>
        <xdr:cNvCxnSpPr/>
      </xdr:nvCxnSpPr>
      <xdr:spPr>
        <a:xfrm>
          <a:off x="15481300" y="1398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xdr:rowOff>
    </xdr:from>
    <xdr:to>
      <xdr:col>76</xdr:col>
      <xdr:colOff>165100</xdr:colOff>
      <xdr:row>81</xdr:row>
      <xdr:rowOff>106045</xdr:rowOff>
    </xdr:to>
    <xdr:sp macro="" textlink="">
      <xdr:nvSpPr>
        <xdr:cNvPr id="666" name="楕円 665">
          <a:extLst>
            <a:ext uri="{FF2B5EF4-FFF2-40B4-BE49-F238E27FC236}">
              <a16:creationId xmlns:a16="http://schemas.microsoft.com/office/drawing/2014/main" id="{D9BEA2AE-8C94-4A50-9372-028BA1B62C1C}"/>
            </a:ext>
          </a:extLst>
        </xdr:cNvPr>
        <xdr:cNvSpPr/>
      </xdr:nvSpPr>
      <xdr:spPr>
        <a:xfrm>
          <a:off x="1454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97155</xdr:rowOff>
    </xdr:to>
    <xdr:cxnSp macro="">
      <xdr:nvCxnSpPr>
        <xdr:cNvPr id="667" name="直線コネクタ 666">
          <a:extLst>
            <a:ext uri="{FF2B5EF4-FFF2-40B4-BE49-F238E27FC236}">
              <a16:creationId xmlns:a16="http://schemas.microsoft.com/office/drawing/2014/main" id="{F8FAE4AE-3763-4AFF-AC80-52E269987BA1}"/>
            </a:ext>
          </a:extLst>
        </xdr:cNvPr>
        <xdr:cNvCxnSpPr/>
      </xdr:nvCxnSpPr>
      <xdr:spPr>
        <a:xfrm>
          <a:off x="14592300" y="13942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668" name="楕円 667">
          <a:extLst>
            <a:ext uri="{FF2B5EF4-FFF2-40B4-BE49-F238E27FC236}">
              <a16:creationId xmlns:a16="http://schemas.microsoft.com/office/drawing/2014/main" id="{65C02AA4-6341-4002-AF68-04A203B1918A}"/>
            </a:ext>
          </a:extLst>
        </xdr:cNvPr>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81</xdr:row>
      <xdr:rowOff>55245</xdr:rowOff>
    </xdr:to>
    <xdr:cxnSp macro="">
      <xdr:nvCxnSpPr>
        <xdr:cNvPr id="669" name="直線コネクタ 668">
          <a:extLst>
            <a:ext uri="{FF2B5EF4-FFF2-40B4-BE49-F238E27FC236}">
              <a16:creationId xmlns:a16="http://schemas.microsoft.com/office/drawing/2014/main" id="{2F74515D-389A-4B61-94E2-3EFC0CFEF88E}"/>
            </a:ext>
          </a:extLst>
        </xdr:cNvPr>
        <xdr:cNvCxnSpPr/>
      </xdr:nvCxnSpPr>
      <xdr:spPr>
        <a:xfrm>
          <a:off x="13703300" y="139007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97789</xdr:rowOff>
    </xdr:from>
    <xdr:to>
      <xdr:col>67</xdr:col>
      <xdr:colOff>101600</xdr:colOff>
      <xdr:row>81</xdr:row>
      <xdr:rowOff>27939</xdr:rowOff>
    </xdr:to>
    <xdr:sp macro="" textlink="">
      <xdr:nvSpPr>
        <xdr:cNvPr id="670" name="楕円 669">
          <a:extLst>
            <a:ext uri="{FF2B5EF4-FFF2-40B4-BE49-F238E27FC236}">
              <a16:creationId xmlns:a16="http://schemas.microsoft.com/office/drawing/2014/main" id="{E5D8FE1F-0A3C-42AF-B0D4-271D5A1693A0}"/>
            </a:ext>
          </a:extLst>
        </xdr:cNvPr>
        <xdr:cNvSpPr/>
      </xdr:nvSpPr>
      <xdr:spPr>
        <a:xfrm>
          <a:off x="12763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148589</xdr:rowOff>
    </xdr:from>
    <xdr:to>
      <xdr:col>71</xdr:col>
      <xdr:colOff>177800</xdr:colOff>
      <xdr:row>81</xdr:row>
      <xdr:rowOff>13336</xdr:rowOff>
    </xdr:to>
    <xdr:cxnSp macro="">
      <xdr:nvCxnSpPr>
        <xdr:cNvPr id="671" name="直線コネクタ 670">
          <a:extLst>
            <a:ext uri="{FF2B5EF4-FFF2-40B4-BE49-F238E27FC236}">
              <a16:creationId xmlns:a16="http://schemas.microsoft.com/office/drawing/2014/main" id="{024D473F-FD44-4366-A3AB-47AAFE403958}"/>
            </a:ext>
          </a:extLst>
        </xdr:cNvPr>
        <xdr:cNvCxnSpPr/>
      </xdr:nvCxnSpPr>
      <xdr:spPr>
        <a:xfrm>
          <a:off x="12814300" y="13864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72" name="n_1aveValue【児童館】&#10;有形固定資産減価償却率">
          <a:extLst>
            <a:ext uri="{FF2B5EF4-FFF2-40B4-BE49-F238E27FC236}">
              <a16:creationId xmlns:a16="http://schemas.microsoft.com/office/drawing/2014/main" id="{53269F9B-F2D5-4996-B25E-EC6CA2978641}"/>
            </a:ext>
          </a:extLst>
        </xdr:cNvPr>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673" name="n_2aveValue【児童館】&#10;有形固定資産減価償却率">
          <a:extLst>
            <a:ext uri="{FF2B5EF4-FFF2-40B4-BE49-F238E27FC236}">
              <a16:creationId xmlns:a16="http://schemas.microsoft.com/office/drawing/2014/main" id="{CB3356AE-5184-4B02-AD9E-1DF609D7BDD0}"/>
            </a:ext>
          </a:extLst>
        </xdr:cNvPr>
        <xdr:cNvSpPr txBox="1"/>
      </xdr:nvSpPr>
      <xdr:spPr>
        <a:xfrm>
          <a:off x="14389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674" name="n_3aveValue【児童館】&#10;有形固定資産減価償却率">
          <a:extLst>
            <a:ext uri="{FF2B5EF4-FFF2-40B4-BE49-F238E27FC236}">
              <a16:creationId xmlns:a16="http://schemas.microsoft.com/office/drawing/2014/main" id="{89B5C650-8BE7-46C0-AA9A-69034A6DC321}"/>
            </a:ext>
          </a:extLst>
        </xdr:cNvPr>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675" name="n_4aveValue【児童館】&#10;有形固定資産減価償却率">
          <a:extLst>
            <a:ext uri="{FF2B5EF4-FFF2-40B4-BE49-F238E27FC236}">
              <a16:creationId xmlns:a16="http://schemas.microsoft.com/office/drawing/2014/main" id="{D4AF5410-DD37-43D9-881E-68616A02D3F7}"/>
            </a:ext>
          </a:extLst>
        </xdr:cNvPr>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164482</xdr:rowOff>
    </xdr:from>
    <xdr:ext cx="405111" cy="259045"/>
    <xdr:sp macro="" textlink="">
      <xdr:nvSpPr>
        <xdr:cNvPr id="676" name="n_1mainValue【児童館】&#10;有形固定資産減価償却率">
          <a:extLst>
            <a:ext uri="{FF2B5EF4-FFF2-40B4-BE49-F238E27FC236}">
              <a16:creationId xmlns:a16="http://schemas.microsoft.com/office/drawing/2014/main" id="{DC431C2C-6A2E-4154-B30C-C9D4319C7A6F}"/>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77" name="n_2mainValue【児童館】&#10;有形固定資産減価償却率">
          <a:extLst>
            <a:ext uri="{FF2B5EF4-FFF2-40B4-BE49-F238E27FC236}">
              <a16:creationId xmlns:a16="http://schemas.microsoft.com/office/drawing/2014/main" id="{21A64181-96EF-498B-AFC8-76FC6B1E721A}"/>
            </a:ext>
          </a:extLst>
        </xdr:cNvPr>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678" name="n_3mainValue【児童館】&#10;有形固定資産減価償却率">
          <a:extLst>
            <a:ext uri="{FF2B5EF4-FFF2-40B4-BE49-F238E27FC236}">
              <a16:creationId xmlns:a16="http://schemas.microsoft.com/office/drawing/2014/main" id="{455F454C-3979-4858-9D18-88C2E103EA6F}"/>
            </a:ext>
          </a:extLst>
        </xdr:cNvPr>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44466</xdr:rowOff>
    </xdr:from>
    <xdr:ext cx="405111" cy="259045"/>
    <xdr:sp macro="" textlink="">
      <xdr:nvSpPr>
        <xdr:cNvPr id="679" name="n_4mainValue【児童館】&#10;有形固定資産減価償却率">
          <a:extLst>
            <a:ext uri="{FF2B5EF4-FFF2-40B4-BE49-F238E27FC236}">
              <a16:creationId xmlns:a16="http://schemas.microsoft.com/office/drawing/2014/main" id="{C55B9BE7-D702-4851-B701-EC2F0F487172}"/>
            </a:ext>
          </a:extLst>
        </xdr:cNvPr>
        <xdr:cNvSpPr txBox="1"/>
      </xdr:nvSpPr>
      <xdr:spPr>
        <a:xfrm>
          <a:off x="12611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DA03C2C3-488C-4DD3-B032-1A5BB05FC8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F7B79631-215E-4643-89EF-5B23A3E99C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898829B-85FE-427C-9A1B-F87DEFC34C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63AE7F6C-A5A3-47E3-B9DB-CDDD3561FE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3A604964-D681-4723-8C54-7F8E3B0440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BA0BCDFD-20C6-4209-AA48-D1BE9D6BF4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65674A2D-77E8-4C21-9D36-502633F8CE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B823C32D-9477-4A7E-BFCD-1F88C1533C6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107B1448-0951-4009-83E2-449DECA15C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71DF7440-AC72-444E-8F88-C7205DA743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B4B4B83A-A988-44A5-8D26-941AD5AB617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62B54F0-9D87-48F9-BC56-CC26A6684E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D21D7CAC-0BA3-421A-B2F5-BBCE6B2F4F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84F4BDBC-3C9B-4715-9DDC-E37C2DB2126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A4FEC631-D54B-4E7E-9408-686B5A9336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A97771F9-1F84-41D1-A89D-558685D3C9C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44CED0EA-32C4-41AD-9D05-2F98C5CEFD0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8E302E3C-9FF7-41D2-A037-5743B5C25EC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A70D9CA9-D574-4CB8-86D4-9C46C1725CC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F54D2D7-49CC-4179-9D9E-BF08723BB4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7E3F5C7-10EF-4D94-A301-92F890DD44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2958977-AAE7-4325-8B62-DF41E15BF2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8CBCE89B-913A-4035-8651-07823119B3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9D148E51-C296-4615-8202-DE41CC79322A}"/>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95776A3F-CC92-44D5-9449-6901376F7C6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A1B3CDC7-5917-4B94-8C22-8898561EFD58}"/>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4E11225F-00C1-4F9E-8BED-0D2F970852E5}"/>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B48D9603-B587-48FA-8CD2-DEE21B76B2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7B179BD4-9485-4CA8-B8E2-AD0215C6D9E4}"/>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4C7B1077-ED30-4B7E-8E05-3A925E047DD3}"/>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93AF9843-64FA-4571-9AB0-466F85A5C93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ED71CB4D-BBB3-4467-9223-222CF9981781}"/>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A0276DFF-BA15-40D8-A7FF-6093C203CE7F}"/>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EAE02250-F889-4F2F-B3DF-E73D7EB9A28D}"/>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315A197-50E6-4CBF-A655-C0E18940F6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5239170-C070-4152-B1F0-1ED794DADC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5D5F8E9-BB59-4212-B237-BEFBF27003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44D40C-AD5C-4802-A66F-0C7CA10511B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BCFAD8B-6138-45B2-99D6-8DF6ED2781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9" name="楕円 718">
          <a:extLst>
            <a:ext uri="{FF2B5EF4-FFF2-40B4-BE49-F238E27FC236}">
              <a16:creationId xmlns:a16="http://schemas.microsoft.com/office/drawing/2014/main" id="{5C5EBE6B-0810-4E09-8678-B8D39424F5B8}"/>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20" name="【児童館】&#10;一人当たり面積該当値テキスト">
          <a:extLst>
            <a:ext uri="{FF2B5EF4-FFF2-40B4-BE49-F238E27FC236}">
              <a16:creationId xmlns:a16="http://schemas.microsoft.com/office/drawing/2014/main" id="{880E615A-EF1A-4804-BCF3-411404C3365E}"/>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1" name="楕円 720">
          <a:extLst>
            <a:ext uri="{FF2B5EF4-FFF2-40B4-BE49-F238E27FC236}">
              <a16:creationId xmlns:a16="http://schemas.microsoft.com/office/drawing/2014/main" id="{4FD387B6-FC0D-4CD7-AF62-7DA077ABA10C}"/>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2" name="直線コネクタ 721">
          <a:extLst>
            <a:ext uri="{FF2B5EF4-FFF2-40B4-BE49-F238E27FC236}">
              <a16:creationId xmlns:a16="http://schemas.microsoft.com/office/drawing/2014/main" id="{3BF2EE13-207C-4CA8-8B65-255FC56B0FD1}"/>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3" name="楕円 722">
          <a:extLst>
            <a:ext uri="{FF2B5EF4-FFF2-40B4-BE49-F238E27FC236}">
              <a16:creationId xmlns:a16="http://schemas.microsoft.com/office/drawing/2014/main" id="{E82A4030-97E9-48EB-B19D-5256932083E8}"/>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4" name="直線コネクタ 723">
          <a:extLst>
            <a:ext uri="{FF2B5EF4-FFF2-40B4-BE49-F238E27FC236}">
              <a16:creationId xmlns:a16="http://schemas.microsoft.com/office/drawing/2014/main" id="{9B896810-B234-40DC-BA85-F814B0B89ACB}"/>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5" name="楕円 724">
          <a:extLst>
            <a:ext uri="{FF2B5EF4-FFF2-40B4-BE49-F238E27FC236}">
              <a16:creationId xmlns:a16="http://schemas.microsoft.com/office/drawing/2014/main" id="{F2BE82B7-8ACA-494B-9502-B0422C10425F}"/>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6" name="直線コネクタ 725">
          <a:extLst>
            <a:ext uri="{FF2B5EF4-FFF2-40B4-BE49-F238E27FC236}">
              <a16:creationId xmlns:a16="http://schemas.microsoft.com/office/drawing/2014/main" id="{C052D1EE-5728-4610-AEEC-5B3130D80B72}"/>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7" name="楕円 726">
          <a:extLst>
            <a:ext uri="{FF2B5EF4-FFF2-40B4-BE49-F238E27FC236}">
              <a16:creationId xmlns:a16="http://schemas.microsoft.com/office/drawing/2014/main" id="{01C5C934-03A0-4403-8819-B1451E03DC96}"/>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8" name="直線コネクタ 727">
          <a:extLst>
            <a:ext uri="{FF2B5EF4-FFF2-40B4-BE49-F238E27FC236}">
              <a16:creationId xmlns:a16="http://schemas.microsoft.com/office/drawing/2014/main" id="{BEB85B12-0B78-4DB0-8889-62F7AA2C23A5}"/>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a:extLst>
            <a:ext uri="{FF2B5EF4-FFF2-40B4-BE49-F238E27FC236}">
              <a16:creationId xmlns:a16="http://schemas.microsoft.com/office/drawing/2014/main" id="{8E7CB390-1B3A-448E-A302-4A7F65B59815}"/>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429A2D0A-8A36-4579-A07A-61D77E72AEB4}"/>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a:extLst>
            <a:ext uri="{FF2B5EF4-FFF2-40B4-BE49-F238E27FC236}">
              <a16:creationId xmlns:a16="http://schemas.microsoft.com/office/drawing/2014/main" id="{6E461F09-459B-494D-A67E-B9613FA1A0A5}"/>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637A3126-1289-415D-94E7-201FEC68DCAC}"/>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3" name="n_1mainValue【児童館】&#10;一人当たり面積">
          <a:extLst>
            <a:ext uri="{FF2B5EF4-FFF2-40B4-BE49-F238E27FC236}">
              <a16:creationId xmlns:a16="http://schemas.microsoft.com/office/drawing/2014/main" id="{4593D6DE-5A03-4F27-AAA6-A288B016922B}"/>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4" name="n_2mainValue【児童館】&#10;一人当たり面積">
          <a:extLst>
            <a:ext uri="{FF2B5EF4-FFF2-40B4-BE49-F238E27FC236}">
              <a16:creationId xmlns:a16="http://schemas.microsoft.com/office/drawing/2014/main" id="{205FAA94-E708-4572-B9AB-C20FF8704DDD}"/>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5" name="n_3mainValue【児童館】&#10;一人当たり面積">
          <a:extLst>
            <a:ext uri="{FF2B5EF4-FFF2-40B4-BE49-F238E27FC236}">
              <a16:creationId xmlns:a16="http://schemas.microsoft.com/office/drawing/2014/main" id="{979BF812-5281-4FD1-8AE4-018BAB04E2FF}"/>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6" name="n_4mainValue【児童館】&#10;一人当たり面積">
          <a:extLst>
            <a:ext uri="{FF2B5EF4-FFF2-40B4-BE49-F238E27FC236}">
              <a16:creationId xmlns:a16="http://schemas.microsoft.com/office/drawing/2014/main" id="{EEF15C68-CA13-4C7F-BA6A-0DE38DD134D8}"/>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4147AD05-EFDD-4CFA-8B0C-5845A85AA1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D2E29EEF-1528-4CB3-A009-053367B0ED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C5FE6B1B-4F0B-44A0-BF98-3EBD54568D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D3E1B626-886D-4AF8-902C-6D0921C975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329FE0C-A6A6-4706-BA2A-C7237C2E7B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A5E13418-970E-4B5E-8CD2-A4DCB042CE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C8EB2264-38B2-4F90-BAFC-55859E9630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78539256-F935-452E-9281-7CE4A0A16F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C93BAE5-CA52-4229-9A02-9D932396E8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3E6E90B-7394-4E67-8012-8078D0EC94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1D85D20-E993-4E32-A32F-B8C29B4A68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575D0FE1-9FDF-42EE-AC39-FFE642A4E6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CD7198B8-3253-43EC-8897-E6FCA7B8AF1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97FC0D8B-87A9-4F65-B46D-2F1BDA14DD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14688D7E-4A03-440A-9A36-610C8610CFB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1B7A5FE5-4D5D-4D41-A67B-699CC9DF49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7CF36539-696F-466C-AD22-9411A65505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F37F29E7-E54A-4939-B921-BE06D5047F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5C9D75BE-6CC5-46D2-95D5-3BDC4430C0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443A9684-40EB-43B3-A227-DD56AB7A90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4E08D4BF-F4AD-4DB3-A05F-873AD7AC77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E3909638-C25C-4215-81D0-AF1E849A40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D4A3595-C53E-457D-9FE7-B5FFA218D4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F3FB423-FB37-4B4B-99A9-576C9BABA9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454F3350-595E-4ACE-BE04-7E37C8FD23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8E92EB92-78E5-490C-97C9-1C0A80C81011}"/>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1E449B2E-6BFF-4ED5-89D2-D579722B151C}"/>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BBC96334-520D-4025-9F11-E1AB8922EECF}"/>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79CB12D1-A844-4B56-A6AC-820204AE61D8}"/>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34A83681-5CBC-4055-9A02-BB2E01CF4118}"/>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CDC0117A-E0D1-4AD0-9598-FE3126DE59CD}"/>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3A642B73-0D41-41DD-9223-6D40F9ECEDB3}"/>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69" name="フローチャート: 判断 768">
          <a:extLst>
            <a:ext uri="{FF2B5EF4-FFF2-40B4-BE49-F238E27FC236}">
              <a16:creationId xmlns:a16="http://schemas.microsoft.com/office/drawing/2014/main" id="{3AC8FBCE-201D-475D-BCD9-B736704130FE}"/>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770" name="フローチャート: 判断 769">
          <a:extLst>
            <a:ext uri="{FF2B5EF4-FFF2-40B4-BE49-F238E27FC236}">
              <a16:creationId xmlns:a16="http://schemas.microsoft.com/office/drawing/2014/main" id="{B698CF35-5025-4B89-9B11-E80D0E811721}"/>
            </a:ext>
          </a:extLst>
        </xdr:cNvPr>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A2528998-5B96-4D27-80CA-44CA85B2DC0A}"/>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772" name="フローチャート: 判断 771">
          <a:extLst>
            <a:ext uri="{FF2B5EF4-FFF2-40B4-BE49-F238E27FC236}">
              <a16:creationId xmlns:a16="http://schemas.microsoft.com/office/drawing/2014/main" id="{33FB8E27-EB02-4D83-97C6-FA53FD561AF3}"/>
            </a:ext>
          </a:extLst>
        </xdr:cNvPr>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5457274-987B-41F1-BF42-2621C383ED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1A9D1CF-E120-42CA-904C-BA5C3777D1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AC4F4B8-A51E-43C9-B522-FABE4C37AB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8AC5FF6-2487-49AD-AF3F-9EAB1261B6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EA16678-8ACC-4FF4-8851-6B7273D53E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778" name="楕円 777">
          <a:extLst>
            <a:ext uri="{FF2B5EF4-FFF2-40B4-BE49-F238E27FC236}">
              <a16:creationId xmlns:a16="http://schemas.microsoft.com/office/drawing/2014/main" id="{4C0F7E26-538C-470F-AADD-4EE333D21E1A}"/>
            </a:ext>
          </a:extLst>
        </xdr:cNvPr>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133185</xdr:rowOff>
    </xdr:from>
    <xdr:ext cx="405111" cy="259045"/>
    <xdr:sp macro="" textlink="">
      <xdr:nvSpPr>
        <xdr:cNvPr id="779" name="【公民館】&#10;有形固定資産減価償却率該当値テキスト">
          <a:extLst>
            <a:ext uri="{FF2B5EF4-FFF2-40B4-BE49-F238E27FC236}">
              <a16:creationId xmlns:a16="http://schemas.microsoft.com/office/drawing/2014/main" id="{75342A8A-9A9F-406C-A472-497FC9E31258}"/>
            </a:ext>
          </a:extLst>
        </xdr:cNvPr>
        <xdr:cNvSpPr txBox="1"/>
      </xdr:nvSpPr>
      <xdr:spPr>
        <a:xfrm>
          <a:off x="163576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780" name="楕円 779">
          <a:extLst>
            <a:ext uri="{FF2B5EF4-FFF2-40B4-BE49-F238E27FC236}">
              <a16:creationId xmlns:a16="http://schemas.microsoft.com/office/drawing/2014/main" id="{B7F51D2B-7095-49A9-BACA-3CA83A91360E}"/>
            </a:ext>
          </a:extLst>
        </xdr:cNvPr>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161108</xdr:rowOff>
    </xdr:to>
    <xdr:cxnSp macro="">
      <xdr:nvCxnSpPr>
        <xdr:cNvPr id="781" name="直線コネクタ 780">
          <a:extLst>
            <a:ext uri="{FF2B5EF4-FFF2-40B4-BE49-F238E27FC236}">
              <a16:creationId xmlns:a16="http://schemas.microsoft.com/office/drawing/2014/main" id="{D2ED3A5F-47B4-4948-A870-7BD95C2878A9}"/>
            </a:ext>
          </a:extLst>
        </xdr:cNvPr>
        <xdr:cNvCxnSpPr/>
      </xdr:nvCxnSpPr>
      <xdr:spPr>
        <a:xfrm>
          <a:off x="15481300" y="179657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82" name="楕円 781">
          <a:extLst>
            <a:ext uri="{FF2B5EF4-FFF2-40B4-BE49-F238E27FC236}">
              <a16:creationId xmlns:a16="http://schemas.microsoft.com/office/drawing/2014/main" id="{54979E99-9556-4759-92E2-0661BF3E2FDD}"/>
            </a:ext>
          </a:extLst>
        </xdr:cNvPr>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134982</xdr:rowOff>
    </xdr:to>
    <xdr:cxnSp macro="">
      <xdr:nvCxnSpPr>
        <xdr:cNvPr id="783" name="直線コネクタ 782">
          <a:extLst>
            <a:ext uri="{FF2B5EF4-FFF2-40B4-BE49-F238E27FC236}">
              <a16:creationId xmlns:a16="http://schemas.microsoft.com/office/drawing/2014/main" id="{DA716651-5229-4D4A-8AD2-EA960E58BC25}"/>
            </a:ext>
          </a:extLst>
        </xdr:cNvPr>
        <xdr:cNvCxnSpPr/>
      </xdr:nvCxnSpPr>
      <xdr:spPr>
        <a:xfrm>
          <a:off x="14592300" y="179314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784" name="楕円 783">
          <a:extLst>
            <a:ext uri="{FF2B5EF4-FFF2-40B4-BE49-F238E27FC236}">
              <a16:creationId xmlns:a16="http://schemas.microsoft.com/office/drawing/2014/main" id="{6CDD4D2C-4586-42A4-A657-6F6C22440345}"/>
            </a:ext>
          </a:extLst>
        </xdr:cNvPr>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100693</xdr:rowOff>
    </xdr:to>
    <xdr:cxnSp macro="">
      <xdr:nvCxnSpPr>
        <xdr:cNvPr id="785" name="直線コネクタ 784">
          <a:extLst>
            <a:ext uri="{FF2B5EF4-FFF2-40B4-BE49-F238E27FC236}">
              <a16:creationId xmlns:a16="http://schemas.microsoft.com/office/drawing/2014/main" id="{6EFC334A-372A-4903-9EE3-2BA91CC37544}"/>
            </a:ext>
          </a:extLst>
        </xdr:cNvPr>
        <xdr:cNvCxnSpPr/>
      </xdr:nvCxnSpPr>
      <xdr:spPr>
        <a:xfrm>
          <a:off x="13703300" y="179004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786" name="楕円 785">
          <a:extLst>
            <a:ext uri="{FF2B5EF4-FFF2-40B4-BE49-F238E27FC236}">
              <a16:creationId xmlns:a16="http://schemas.microsoft.com/office/drawing/2014/main" id="{D9589485-84EC-498B-8041-8B2B796F20CC}"/>
            </a:ext>
          </a:extLst>
        </xdr:cNvPr>
        <xdr:cNvSpPr/>
      </xdr:nvSpPr>
      <xdr:spPr>
        <a:xfrm>
          <a:off x="1276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38644</xdr:rowOff>
    </xdr:from>
    <xdr:to>
      <xdr:col>71</xdr:col>
      <xdr:colOff>177800</xdr:colOff>
      <xdr:row>104</xdr:row>
      <xdr:rowOff>69669</xdr:rowOff>
    </xdr:to>
    <xdr:cxnSp macro="">
      <xdr:nvCxnSpPr>
        <xdr:cNvPr id="787" name="直線コネクタ 786">
          <a:extLst>
            <a:ext uri="{FF2B5EF4-FFF2-40B4-BE49-F238E27FC236}">
              <a16:creationId xmlns:a16="http://schemas.microsoft.com/office/drawing/2014/main" id="{E3261902-4857-4E05-8A21-04C1F9E6DF4A}"/>
            </a:ext>
          </a:extLst>
        </xdr:cNvPr>
        <xdr:cNvCxnSpPr/>
      </xdr:nvCxnSpPr>
      <xdr:spPr>
        <a:xfrm>
          <a:off x="12814300" y="1786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88" name="n_1aveValue【公民館】&#10;有形固定資産減価償却率">
          <a:extLst>
            <a:ext uri="{FF2B5EF4-FFF2-40B4-BE49-F238E27FC236}">
              <a16:creationId xmlns:a16="http://schemas.microsoft.com/office/drawing/2014/main" id="{CF756F69-E13E-42D6-B556-9F3BD2F54F82}"/>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789" name="n_2aveValue【公民館】&#10;有形固定資産減価償却率">
          <a:extLst>
            <a:ext uri="{FF2B5EF4-FFF2-40B4-BE49-F238E27FC236}">
              <a16:creationId xmlns:a16="http://schemas.microsoft.com/office/drawing/2014/main" id="{1C4702A5-4603-4E17-BE15-E236268D928F}"/>
            </a:ext>
          </a:extLst>
        </xdr:cNvPr>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a:extLst>
            <a:ext uri="{FF2B5EF4-FFF2-40B4-BE49-F238E27FC236}">
              <a16:creationId xmlns:a16="http://schemas.microsoft.com/office/drawing/2014/main" id="{D85CDF60-A8EA-454C-B167-A6BD60F252E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791" name="n_4aveValue【公民館】&#10;有形固定資産減価償却率">
          <a:extLst>
            <a:ext uri="{FF2B5EF4-FFF2-40B4-BE49-F238E27FC236}">
              <a16:creationId xmlns:a16="http://schemas.microsoft.com/office/drawing/2014/main" id="{2DE99B02-49EA-4739-9434-3C452EFA91FA}"/>
            </a:ext>
          </a:extLst>
        </xdr:cNvPr>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30859</xdr:rowOff>
    </xdr:from>
    <xdr:ext cx="405111" cy="259045"/>
    <xdr:sp macro="" textlink="">
      <xdr:nvSpPr>
        <xdr:cNvPr id="792" name="n_1mainValue【公民館】&#10;有形固定資産減価償却率">
          <a:extLst>
            <a:ext uri="{FF2B5EF4-FFF2-40B4-BE49-F238E27FC236}">
              <a16:creationId xmlns:a16="http://schemas.microsoft.com/office/drawing/2014/main" id="{796AE786-9214-4308-B14F-03D453CAB656}"/>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793" name="n_2mainValue【公民館】&#10;有形固定資産減価償却率">
          <a:extLst>
            <a:ext uri="{FF2B5EF4-FFF2-40B4-BE49-F238E27FC236}">
              <a16:creationId xmlns:a16="http://schemas.microsoft.com/office/drawing/2014/main" id="{A055DB11-B83E-4921-8B57-BD1200765F9D}"/>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794" name="n_3mainValue【公民館】&#10;有形固定資産減価償却率">
          <a:extLst>
            <a:ext uri="{FF2B5EF4-FFF2-40B4-BE49-F238E27FC236}">
              <a16:creationId xmlns:a16="http://schemas.microsoft.com/office/drawing/2014/main" id="{B9D8A60D-5DF0-4C0E-9543-D15ACBD97B99}"/>
            </a:ext>
          </a:extLst>
        </xdr:cNvPr>
        <xdr:cNvSpPr txBox="1"/>
      </xdr:nvSpPr>
      <xdr:spPr>
        <a:xfrm>
          <a:off x="13500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795" name="n_4mainValue【公民館】&#10;有形固定資産減価償却率">
          <a:extLst>
            <a:ext uri="{FF2B5EF4-FFF2-40B4-BE49-F238E27FC236}">
              <a16:creationId xmlns:a16="http://schemas.microsoft.com/office/drawing/2014/main" id="{1ED94550-25D4-4EF6-8DBA-ADE1CDC84167}"/>
            </a:ext>
          </a:extLst>
        </xdr:cNvPr>
        <xdr:cNvSpPr txBox="1"/>
      </xdr:nvSpPr>
      <xdr:spPr>
        <a:xfrm>
          <a:off x="12611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1FE67E03-B27A-4059-83D8-004E6A4268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2455026F-EC16-49E0-B8AA-A3D1AE0CC4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E48EC3E1-16BF-4FB6-9DAC-737B5F9032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A2ACB2CE-1869-4671-A996-950228064C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FDE6FAB1-FB80-4F1C-B148-5A00EAD0D9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70C0ECCF-CA8A-4F2A-8A7C-A45823F4D4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EFBB0C1-57D8-4C9B-AC93-98F24C6749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5F397E6D-4C38-4DD1-AD01-93EA21914C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54BA6ED5-A1F9-44D6-B1B9-C44AF110D5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E45762E-717C-45C3-AB4E-F6267B6FB2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E460E73D-F6EB-4831-8F1E-5AC1DDB6402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396576A2-2C9E-420A-ADE8-1C2D2203EEA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CEEBD3C4-14BE-40ED-B0E5-8DDA0335F81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BCCC3B52-1AED-4815-9449-D5773F5F430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C3340129-A13B-435E-A9A5-BDE96F6906B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9EE695CD-E257-426E-A8AB-EBCE267C2BB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E81B7B1C-FE07-4B0E-A56C-D0DA1E8D02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BF040113-2B30-46A0-8CCD-68FF182AA53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A06216D9-D42F-4DB0-BF82-DD98228E8A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D860DEAD-647C-4FD6-89C8-30FB86D957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28825636-2723-47A6-92EC-912035BE85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486F86B1-34F8-404D-A322-47749A56F638}"/>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261876BC-D339-4467-A53A-72953F06685E}"/>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F6BB3616-55B7-4159-A11E-6B54EEFEA663}"/>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4E142D60-2A5E-4936-8228-26EBD47BD303}"/>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239183FF-D56F-4727-95EE-663F3BB4689F}"/>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ADE44AF3-1AD8-4B9E-A7B3-4B6FFB068512}"/>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91E8ACD5-26C9-4A0A-A6E5-E558E196BACF}"/>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4" name="フローチャート: 判断 823">
          <a:extLst>
            <a:ext uri="{FF2B5EF4-FFF2-40B4-BE49-F238E27FC236}">
              <a16:creationId xmlns:a16="http://schemas.microsoft.com/office/drawing/2014/main" id="{0430A5F3-2C13-4612-ADF2-5D35837B8817}"/>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5" name="フローチャート: 判断 824">
          <a:extLst>
            <a:ext uri="{FF2B5EF4-FFF2-40B4-BE49-F238E27FC236}">
              <a16:creationId xmlns:a16="http://schemas.microsoft.com/office/drawing/2014/main" id="{04175797-C7A8-4009-A7A6-B3C675FD4E55}"/>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6" name="フローチャート: 判断 825">
          <a:extLst>
            <a:ext uri="{FF2B5EF4-FFF2-40B4-BE49-F238E27FC236}">
              <a16:creationId xmlns:a16="http://schemas.microsoft.com/office/drawing/2014/main" id="{112F4D29-CADD-445D-AF5B-D73E500B6F7C}"/>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7" name="フローチャート: 判断 826">
          <a:extLst>
            <a:ext uri="{FF2B5EF4-FFF2-40B4-BE49-F238E27FC236}">
              <a16:creationId xmlns:a16="http://schemas.microsoft.com/office/drawing/2014/main" id="{ED03627C-4141-45FC-9FC7-548E908F2E1D}"/>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7E87625-34DD-42D9-BD2C-8AD767F7C3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F26D1E4-2024-41B8-8896-D0286B229B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F24C78-5D92-41F9-84FC-3F50F76CC0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5B0DB2D-908B-4807-A506-5AD8DB20B8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2A40DD3-FBB2-4BFB-8984-8EACC484FD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833" name="楕円 832">
          <a:extLst>
            <a:ext uri="{FF2B5EF4-FFF2-40B4-BE49-F238E27FC236}">
              <a16:creationId xmlns:a16="http://schemas.microsoft.com/office/drawing/2014/main" id="{B1047CBE-DB81-4DA5-BA0C-B3C2C5F74C04}"/>
            </a:ext>
          </a:extLst>
        </xdr:cNvPr>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834" name="【公民館】&#10;一人当たり面積該当値テキスト">
          <a:extLst>
            <a:ext uri="{FF2B5EF4-FFF2-40B4-BE49-F238E27FC236}">
              <a16:creationId xmlns:a16="http://schemas.microsoft.com/office/drawing/2014/main" id="{E5C29AC0-FE1D-47F7-A860-31FBE3A198FD}"/>
            </a:ext>
          </a:extLst>
        </xdr:cNvPr>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35" name="楕円 834">
          <a:extLst>
            <a:ext uri="{FF2B5EF4-FFF2-40B4-BE49-F238E27FC236}">
              <a16:creationId xmlns:a16="http://schemas.microsoft.com/office/drawing/2014/main" id="{209AEF36-138F-4D69-A865-FD5FAF38BCC6}"/>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76200</xdr:rowOff>
    </xdr:to>
    <xdr:cxnSp macro="">
      <xdr:nvCxnSpPr>
        <xdr:cNvPr id="836" name="直線コネクタ 835">
          <a:extLst>
            <a:ext uri="{FF2B5EF4-FFF2-40B4-BE49-F238E27FC236}">
              <a16:creationId xmlns:a16="http://schemas.microsoft.com/office/drawing/2014/main" id="{DD2643DE-6E2E-4862-957F-18AB9B408013}"/>
            </a:ext>
          </a:extLst>
        </xdr:cNvPr>
        <xdr:cNvCxnSpPr/>
      </xdr:nvCxnSpPr>
      <xdr:spPr>
        <a:xfrm>
          <a:off x="21323300" y="1842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837" name="楕円 836">
          <a:extLst>
            <a:ext uri="{FF2B5EF4-FFF2-40B4-BE49-F238E27FC236}">
              <a16:creationId xmlns:a16="http://schemas.microsoft.com/office/drawing/2014/main" id="{4CEE3F41-63E2-49AF-933C-AE5AF634DC32}"/>
            </a:ext>
          </a:extLst>
        </xdr:cNvPr>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78487</xdr:rowOff>
    </xdr:to>
    <xdr:cxnSp macro="">
      <xdr:nvCxnSpPr>
        <xdr:cNvPr id="838" name="直線コネクタ 837">
          <a:extLst>
            <a:ext uri="{FF2B5EF4-FFF2-40B4-BE49-F238E27FC236}">
              <a16:creationId xmlns:a16="http://schemas.microsoft.com/office/drawing/2014/main" id="{2C251D01-F777-4FB8-8C8E-82EED4924709}"/>
            </a:ext>
          </a:extLst>
        </xdr:cNvPr>
        <xdr:cNvCxnSpPr/>
      </xdr:nvCxnSpPr>
      <xdr:spPr>
        <a:xfrm flipV="1">
          <a:off x="20434300" y="1842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27687</xdr:rowOff>
    </xdr:from>
    <xdr:to>
      <xdr:col>102</xdr:col>
      <xdr:colOff>165100</xdr:colOff>
      <xdr:row>107</xdr:row>
      <xdr:rowOff>129287</xdr:rowOff>
    </xdr:to>
    <xdr:sp macro="" textlink="">
      <xdr:nvSpPr>
        <xdr:cNvPr id="839" name="楕円 838">
          <a:extLst>
            <a:ext uri="{FF2B5EF4-FFF2-40B4-BE49-F238E27FC236}">
              <a16:creationId xmlns:a16="http://schemas.microsoft.com/office/drawing/2014/main" id="{71768127-8378-4E96-93A4-6D7DA27F7C15}"/>
            </a:ext>
          </a:extLst>
        </xdr:cNvPr>
        <xdr:cNvSpPr/>
      </xdr:nvSpPr>
      <xdr:spPr>
        <a:xfrm>
          <a:off x="19494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78487</xdr:rowOff>
    </xdr:to>
    <xdr:cxnSp macro="">
      <xdr:nvCxnSpPr>
        <xdr:cNvPr id="840" name="直線コネクタ 839">
          <a:extLst>
            <a:ext uri="{FF2B5EF4-FFF2-40B4-BE49-F238E27FC236}">
              <a16:creationId xmlns:a16="http://schemas.microsoft.com/office/drawing/2014/main" id="{D0771731-BB90-478E-94FB-889FA65EB057}"/>
            </a:ext>
          </a:extLst>
        </xdr:cNvPr>
        <xdr:cNvCxnSpPr/>
      </xdr:nvCxnSpPr>
      <xdr:spPr>
        <a:xfrm>
          <a:off x="19545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27687</xdr:rowOff>
    </xdr:from>
    <xdr:to>
      <xdr:col>98</xdr:col>
      <xdr:colOff>38100</xdr:colOff>
      <xdr:row>107</xdr:row>
      <xdr:rowOff>129287</xdr:rowOff>
    </xdr:to>
    <xdr:sp macro="" textlink="">
      <xdr:nvSpPr>
        <xdr:cNvPr id="841" name="楕円 840">
          <a:extLst>
            <a:ext uri="{FF2B5EF4-FFF2-40B4-BE49-F238E27FC236}">
              <a16:creationId xmlns:a16="http://schemas.microsoft.com/office/drawing/2014/main" id="{AE43E8FB-E1DE-4461-BFB9-F2BB74FC1166}"/>
            </a:ext>
          </a:extLst>
        </xdr:cNvPr>
        <xdr:cNvSpPr/>
      </xdr:nvSpPr>
      <xdr:spPr>
        <a:xfrm>
          <a:off x="18605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78487</xdr:rowOff>
    </xdr:from>
    <xdr:to>
      <xdr:col>102</xdr:col>
      <xdr:colOff>114300</xdr:colOff>
      <xdr:row>107</xdr:row>
      <xdr:rowOff>78487</xdr:rowOff>
    </xdr:to>
    <xdr:cxnSp macro="">
      <xdr:nvCxnSpPr>
        <xdr:cNvPr id="842" name="直線コネクタ 841">
          <a:extLst>
            <a:ext uri="{FF2B5EF4-FFF2-40B4-BE49-F238E27FC236}">
              <a16:creationId xmlns:a16="http://schemas.microsoft.com/office/drawing/2014/main" id="{FFA4D246-BD6E-47A4-AADC-510BB98343E8}"/>
            </a:ext>
          </a:extLst>
        </xdr:cNvPr>
        <xdr:cNvCxnSpPr/>
      </xdr:nvCxnSpPr>
      <xdr:spPr>
        <a:xfrm>
          <a:off x="18656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3" name="n_1aveValue【公民館】&#10;一人当たり面積">
          <a:extLst>
            <a:ext uri="{FF2B5EF4-FFF2-40B4-BE49-F238E27FC236}">
              <a16:creationId xmlns:a16="http://schemas.microsoft.com/office/drawing/2014/main" id="{FA59B358-3825-4A75-B798-12E10E21F46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4" name="n_2aveValue【公民館】&#10;一人当たり面積">
          <a:extLst>
            <a:ext uri="{FF2B5EF4-FFF2-40B4-BE49-F238E27FC236}">
              <a16:creationId xmlns:a16="http://schemas.microsoft.com/office/drawing/2014/main" id="{703992B8-0C79-425C-9DDD-6B339EE55B6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5" name="n_3aveValue【公民館】&#10;一人当たり面積">
          <a:extLst>
            <a:ext uri="{FF2B5EF4-FFF2-40B4-BE49-F238E27FC236}">
              <a16:creationId xmlns:a16="http://schemas.microsoft.com/office/drawing/2014/main" id="{CF8A0798-6972-4C88-BA88-C17B0C049F8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6" name="n_4aveValue【公民館】&#10;一人当たり面積">
          <a:extLst>
            <a:ext uri="{FF2B5EF4-FFF2-40B4-BE49-F238E27FC236}">
              <a16:creationId xmlns:a16="http://schemas.microsoft.com/office/drawing/2014/main" id="{E1E40901-9030-4EA6-A02A-11F1C91AC3B3}"/>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47" name="n_1mainValue【公民館】&#10;一人当たり面積">
          <a:extLst>
            <a:ext uri="{FF2B5EF4-FFF2-40B4-BE49-F238E27FC236}">
              <a16:creationId xmlns:a16="http://schemas.microsoft.com/office/drawing/2014/main" id="{8494B962-BE36-4F5D-BC97-3F5FB5414EC2}"/>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848" name="n_2mainValue【公民館】&#10;一人当たり面積">
          <a:extLst>
            <a:ext uri="{FF2B5EF4-FFF2-40B4-BE49-F238E27FC236}">
              <a16:creationId xmlns:a16="http://schemas.microsoft.com/office/drawing/2014/main" id="{728750D5-96BD-43AB-A65D-BD4FBCEC183A}"/>
            </a:ext>
          </a:extLst>
        </xdr:cNvPr>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120414</xdr:rowOff>
    </xdr:from>
    <xdr:ext cx="469744" cy="259045"/>
    <xdr:sp macro="" textlink="">
      <xdr:nvSpPr>
        <xdr:cNvPr id="849" name="n_3mainValue【公民館】&#10;一人当たり面積">
          <a:extLst>
            <a:ext uri="{FF2B5EF4-FFF2-40B4-BE49-F238E27FC236}">
              <a16:creationId xmlns:a16="http://schemas.microsoft.com/office/drawing/2014/main" id="{69B1AA85-9613-4850-82CB-E5395D6F8E0D}"/>
            </a:ext>
          </a:extLst>
        </xdr:cNvPr>
        <xdr:cNvSpPr txBox="1"/>
      </xdr:nvSpPr>
      <xdr:spPr>
        <a:xfrm>
          <a:off x="19310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120414</xdr:rowOff>
    </xdr:from>
    <xdr:ext cx="469744" cy="259045"/>
    <xdr:sp macro="" textlink="">
      <xdr:nvSpPr>
        <xdr:cNvPr id="850" name="n_4mainValue【公民館】&#10;一人当たり面積">
          <a:extLst>
            <a:ext uri="{FF2B5EF4-FFF2-40B4-BE49-F238E27FC236}">
              <a16:creationId xmlns:a16="http://schemas.microsoft.com/office/drawing/2014/main" id="{A3436186-7C8B-4D22-8129-68E89FEEC372}"/>
            </a:ext>
          </a:extLst>
        </xdr:cNvPr>
        <xdr:cNvSpPr txBox="1"/>
      </xdr:nvSpPr>
      <xdr:spPr>
        <a:xfrm>
          <a:off x="18421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A16C2762-C7D2-4A38-8ED4-47575B9CD6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14B328E-EE99-4D36-ADC5-4FAA45C6E9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60BD843-1755-4743-B7D9-0BC93B94D7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ほとんどの類型において、有形固定資産減価償却率は類似団体平均を下回っているものの、「道路」については、類似団体平均を上回っている。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「道路」は、本庄市総合振興計画に基づき、都市計画道路や幹線市道等の整備を推進し、道路整備の促進を図っていく。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橋りょう・トンネル」は、全国平均・埼玉県平均・類似団体平均をいずれも大きく下回っている。これは、市所有のトンネルが無いことに加え、橋梁長寿命化計画に基づく計画的な改修工事等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E88A50-9E5D-4128-8AEF-1B9588A795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D5148E-C7D0-464D-9390-71AEF4E3F4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C82DA3-B096-40E3-A7C1-8BC3E9D900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A72101-5AB6-48FF-9A96-ECFB93C65A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AB73AE-DBE9-460C-A15B-E14F7ACE53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FED457-56B7-4A78-ABB1-A7278C74B6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5B029B-1711-4CA0-A77D-25F31EAA47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D2995F-AE62-401C-BE7A-E58F2904A5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6546E5-03E5-445D-AB71-9268277662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5C85CD-E69D-422E-BC53-961A0A936C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B7AD7A-8102-41B2-944F-B4EDEFA136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932124-D6C8-4BE3-842F-B6A87245F6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3B1EEC-F088-4AA9-B3EF-DBC0D0F9EC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06F6FD-37B2-4C74-AF48-2E0D73BA5A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9E7116-123F-422A-938A-CD17D79A2D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85FA4A-5C7B-4E25-944F-FFCD5CA6F4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20AEAE-326C-48E7-9DE8-1A2A65DAA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DCBC24-5862-46F5-9E0F-029A27E42D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3DD479-3300-4072-AA2D-5B8D1AE4C9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2BA633-CEC3-48EB-A074-01A1E3B7C8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23782F-6F89-4D59-921F-E6CC02C3E6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17A501-9705-4707-B27D-A32AA78EB40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EDC35F-2C59-4BB3-8946-245605E225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2F24F3-E1F1-4454-970A-D414A38EA6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B0BD9B-C1A1-4046-925B-CCCEC29169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C1CAF2-51EC-4DC3-A50B-A63C052E92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AFB6BB-E4CA-4CE6-84D5-C061879051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98EAF5-69D3-4D61-85C5-2B535BC0CF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94C8D7-010D-4052-AFA3-CFA9FE1FEF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3AB7C9-2C49-4012-8379-C963789292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1C731C-BE49-47EE-8081-06D5A947EB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29AA98-EED8-4B6E-AC43-BDBF14B660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B36EA4-3F08-437E-A884-56354ED336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C7D55A-F218-460D-B765-77833324EE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D5F7E0-905C-4E83-8C75-EE3C8A3BCE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F90F8B2-771F-48D8-B246-DFA0518AF9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B9DAF2-3293-4C16-A052-2A8C64C1B1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D882B0-994F-493A-B227-70BCE57C11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4FA04D-C18C-401C-AE54-2FF9BDD20D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3F39C1-0225-4AEE-B652-D0C32D334A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F98CB1-1E40-4D2A-9646-9B53AAA91DD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161B01-F976-41E6-B00D-7DD6208E37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870F49-77E6-4C1D-A5AC-99E5961707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EE6F8BA-A976-42FE-8FE1-C8E7B241D9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CF200D-02EA-4278-8762-00C6D739711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19032D-85D2-4F54-B605-81459238430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4A23C9-54AD-4BAD-954D-53BB32B551A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1E6ECA5-F67C-40F8-8C71-A84B27B348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A3824F1-FDCB-4EB4-88A1-63B8C6B671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6A2B0A-28B6-49D0-B10C-3B476F04A4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2EECA0C-B344-447F-B8AB-8E326F5ECE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4C09376-B6AA-462A-AE4A-EC289555BB3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EFCB9C-F35E-4747-ABCC-AA54619C5ED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7F0583-8173-4DBF-ACE8-D846EDBE86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C52CAD7-B25C-42B9-9EA4-31E4840985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93AC7A-C38B-4A38-81A4-258A4D43D7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23F864E-909A-47B3-AA2E-5B7CD47E1B98}"/>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6FE6676-54C3-466B-8107-5A48B74E128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96F272C-787C-4D8E-80B4-7B45CE14CAC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CA086AC2-D4D4-48C1-B6D5-9829B267935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911A2AE0-789F-472D-929D-0D7C715E6C0A}"/>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CC86930B-7C3F-4CD1-BAE5-DFC5FF1EAAE3}"/>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76EDF547-E00F-46F4-B358-ED8F0AA58B3F}"/>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2ACCB647-A6E3-491D-B5AB-1A365A3596E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539102FC-1D1F-4FEC-9AAA-31723DEF8D84}"/>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7E9949D6-7712-4927-AC47-6BC3FF48894D}"/>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B855042E-398D-4E25-A97C-AEB901F540D2}"/>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8F90D8-01F4-4C80-8BA4-456B6ECB92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73598E-8D0D-4044-B147-92143081AC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102DC0-DE38-4F5B-8CA2-6BEA6E84F1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F7F657-8C3A-43D2-BD9A-996A40BA7D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06F6BD-2FD3-4135-A8CE-9A58F2332C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97246</xdr:rowOff>
    </xdr:from>
    <xdr:to>
      <xdr:col>24</xdr:col>
      <xdr:colOff>114300</xdr:colOff>
      <xdr:row>38</xdr:row>
      <xdr:rowOff>27395</xdr:rowOff>
    </xdr:to>
    <xdr:sp macro="" textlink="">
      <xdr:nvSpPr>
        <xdr:cNvPr id="74" name="楕円 73">
          <a:extLst>
            <a:ext uri="{FF2B5EF4-FFF2-40B4-BE49-F238E27FC236}">
              <a16:creationId xmlns:a16="http://schemas.microsoft.com/office/drawing/2014/main" id="{46E2079F-34A4-41F2-8C0E-7F30FE1AEEFF}"/>
            </a:ext>
          </a:extLst>
        </xdr:cNvPr>
        <xdr:cNvSpPr/>
      </xdr:nvSpPr>
      <xdr:spPr>
        <a:xfrm>
          <a:off x="4584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75673</xdr:rowOff>
    </xdr:from>
    <xdr:ext cx="405111" cy="259045"/>
    <xdr:sp macro="" textlink="">
      <xdr:nvSpPr>
        <xdr:cNvPr id="75" name="【図書館】&#10;有形固定資産減価償却率該当値テキスト">
          <a:extLst>
            <a:ext uri="{FF2B5EF4-FFF2-40B4-BE49-F238E27FC236}">
              <a16:creationId xmlns:a16="http://schemas.microsoft.com/office/drawing/2014/main" id="{AA05F8AA-A90C-416B-9988-F7E15AEC05CD}"/>
            </a:ext>
          </a:extLst>
        </xdr:cNvPr>
        <xdr:cNvSpPr txBox="1"/>
      </xdr:nvSpPr>
      <xdr:spPr>
        <a:xfrm>
          <a:off x="4673600"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a:extLst>
            <a:ext uri="{FF2B5EF4-FFF2-40B4-BE49-F238E27FC236}">
              <a16:creationId xmlns:a16="http://schemas.microsoft.com/office/drawing/2014/main" id="{0EB96DF8-A2C1-4876-B7CA-7AD364A2C1A4}"/>
            </a:ext>
          </a:extLst>
        </xdr:cNvPr>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148046</xdr:rowOff>
    </xdr:to>
    <xdr:cxnSp macro="">
      <xdr:nvCxnSpPr>
        <xdr:cNvPr id="77" name="直線コネクタ 76">
          <a:extLst>
            <a:ext uri="{FF2B5EF4-FFF2-40B4-BE49-F238E27FC236}">
              <a16:creationId xmlns:a16="http://schemas.microsoft.com/office/drawing/2014/main" id="{F8909D81-72A8-4EE8-89F7-B7F29B6BCEF5}"/>
            </a:ext>
          </a:extLst>
        </xdr:cNvPr>
        <xdr:cNvCxnSpPr/>
      </xdr:nvCxnSpPr>
      <xdr:spPr>
        <a:xfrm>
          <a:off x="3797300" y="64639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A5853FCB-90B2-4E7A-BD7E-01063985A5AE}"/>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id="{5FBDFFAC-883F-4485-9EBA-35135ECBE3BA}"/>
            </a:ext>
          </a:extLst>
        </xdr:cNvPr>
        <xdr:cNvCxnSpPr/>
      </xdr:nvCxnSpPr>
      <xdr:spPr>
        <a:xfrm>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a:extLst>
            <a:ext uri="{FF2B5EF4-FFF2-40B4-BE49-F238E27FC236}">
              <a16:creationId xmlns:a16="http://schemas.microsoft.com/office/drawing/2014/main" id="{75E36B0D-E5DC-434C-9EBD-8FE68E689361}"/>
            </a:ext>
          </a:extLst>
        </xdr:cNvPr>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92528</xdr:rowOff>
    </xdr:to>
    <xdr:cxnSp macro="">
      <xdr:nvCxnSpPr>
        <xdr:cNvPr id="81" name="直線コネクタ 80">
          <a:extLst>
            <a:ext uri="{FF2B5EF4-FFF2-40B4-BE49-F238E27FC236}">
              <a16:creationId xmlns:a16="http://schemas.microsoft.com/office/drawing/2014/main" id="{1524ABB5-2B3B-4AA2-BDA5-D78FB5737A40}"/>
            </a:ext>
          </a:extLst>
        </xdr:cNvPr>
        <xdr:cNvCxnSpPr/>
      </xdr:nvCxnSpPr>
      <xdr:spPr>
        <a:xfrm>
          <a:off x="2019300" y="64067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141333</xdr:rowOff>
    </xdr:from>
    <xdr:to>
      <xdr:col>6</xdr:col>
      <xdr:colOff>38100</xdr:colOff>
      <xdr:row>37</xdr:row>
      <xdr:rowOff>71483</xdr:rowOff>
    </xdr:to>
    <xdr:sp macro="" textlink="">
      <xdr:nvSpPr>
        <xdr:cNvPr id="82" name="楕円 81">
          <a:extLst>
            <a:ext uri="{FF2B5EF4-FFF2-40B4-BE49-F238E27FC236}">
              <a16:creationId xmlns:a16="http://schemas.microsoft.com/office/drawing/2014/main" id="{C371A0A5-1595-4F51-8845-236DA74C54E4}"/>
            </a:ext>
          </a:extLst>
        </xdr:cNvPr>
        <xdr:cNvSpPr/>
      </xdr:nvSpPr>
      <xdr:spPr>
        <a:xfrm>
          <a:off x="1079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20683</xdr:rowOff>
    </xdr:from>
    <xdr:to>
      <xdr:col>10</xdr:col>
      <xdr:colOff>114300</xdr:colOff>
      <xdr:row>37</xdr:row>
      <xdr:rowOff>63137</xdr:rowOff>
    </xdr:to>
    <xdr:cxnSp macro="">
      <xdr:nvCxnSpPr>
        <xdr:cNvPr id="83" name="直線コネクタ 82">
          <a:extLst>
            <a:ext uri="{FF2B5EF4-FFF2-40B4-BE49-F238E27FC236}">
              <a16:creationId xmlns:a16="http://schemas.microsoft.com/office/drawing/2014/main" id="{C52A8CDB-442D-4BCC-9CE4-8B22284B2C86}"/>
            </a:ext>
          </a:extLst>
        </xdr:cNvPr>
        <xdr:cNvCxnSpPr/>
      </xdr:nvCxnSpPr>
      <xdr:spPr>
        <a:xfrm>
          <a:off x="1130300" y="636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4E0B1F78-4AE0-41AC-845C-73F3DCC7C433}"/>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42C7542D-C4C7-4B0D-936D-592827AA4015}"/>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92C35D1-3F95-4654-B6A5-9476E1BAB6D8}"/>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FFB87B42-4895-4E14-A6D5-CFCE5EDBD01C}"/>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162214</xdr:rowOff>
    </xdr:from>
    <xdr:ext cx="405111" cy="259045"/>
    <xdr:sp macro="" textlink="">
      <xdr:nvSpPr>
        <xdr:cNvPr id="88" name="n_1mainValue【図書館】&#10;有形固定資産減価償却率">
          <a:extLst>
            <a:ext uri="{FF2B5EF4-FFF2-40B4-BE49-F238E27FC236}">
              <a16:creationId xmlns:a16="http://schemas.microsoft.com/office/drawing/2014/main" id="{4784E529-5061-4364-BD93-E9B75B115166}"/>
            </a:ext>
          </a:extLst>
        </xdr:cNvPr>
        <xdr:cNvSpPr txBox="1"/>
      </xdr:nvSpPr>
      <xdr:spPr>
        <a:xfrm>
          <a:off x="3582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BF96E5A7-C61F-49EE-B87D-226B1DB71F7C}"/>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9401C8DC-42A8-413B-B537-D630E0AD389C}"/>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91" name="n_4mainValue【図書館】&#10;有形固定資産減価償却率">
          <a:extLst>
            <a:ext uri="{FF2B5EF4-FFF2-40B4-BE49-F238E27FC236}">
              <a16:creationId xmlns:a16="http://schemas.microsoft.com/office/drawing/2014/main" id="{7D1C9C11-C385-4596-9146-21FF8775DC1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23D1A93-0DAC-45D1-94CA-9ABA850A27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0384861-C5A0-4A14-950B-DF6CFBD249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ECC7535-EDF5-4667-94C8-CC5BE09B33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FDA6DD-8A1D-4DEE-97FC-7E6DE1B56F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8CB1CC-4837-4E23-B668-C58EB094CB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46B79B9-F369-452B-9EA2-2BF557DBE2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26294A7-9B87-4CB3-85A2-CE78614089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69D4109-F511-455A-A8B3-2873B109BD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71338F8-9DAD-4AC2-80D0-2C3EA36AB82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23B215-D630-4BA3-8C3E-C82F126208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3D8B20-BF0E-43AE-92D3-E5FEFB0D262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1624CCD-27A2-4E72-B508-225F738AEBA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837959C-5108-4AF8-A317-0082F7DAFAB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7373952-9B38-4078-8057-0FB31631C51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5EECA15-44F5-4383-A5CE-7CC89C3850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4D39105-4070-4916-8EA4-667557EE938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BA97218-B807-40AE-9A80-AE949EA13A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8332061-4D9C-4295-B062-C269FF86E26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CEA69E7-F79F-4B66-B493-F4D2B928B3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88B8A3D-668B-43BF-B033-8F8FD65513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C4E8E63-17B2-40C9-8F42-071C68D9B1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3536BF8-1130-48C3-B216-05F26BCB881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7461273-FDF2-4C1B-A15A-F76367CAA1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0696C82-DFE9-4134-B47D-507D64080B0B}"/>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E251C3FB-6417-4515-837F-BCCA421C321E}"/>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101B3701-F46D-49C3-9806-9327F26ECEDA}"/>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B26446D-F570-470C-9B3B-98DB34074A7E}"/>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873F436C-4FCB-44C4-AB51-F96FFD54BED8}"/>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CBAF9D4D-FEC2-4550-ABC0-F3C5E5BDDDDB}"/>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5E5ABA25-5A63-4A66-8409-9DF4BE8469D3}"/>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A8D2D969-EEC1-476E-8CE6-39AA554E0835}"/>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a16="http://schemas.microsoft.com/office/drawing/2014/main" id="{7266AB10-7193-4D9F-BB85-8679D497BAD2}"/>
            </a:ext>
          </a:extLst>
        </xdr:cNvPr>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a16="http://schemas.microsoft.com/office/drawing/2014/main" id="{55982BD4-CACB-4D05-9A9A-97704381C1C2}"/>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a16="http://schemas.microsoft.com/office/drawing/2014/main" id="{F938C4BF-3DB3-436B-B103-1C8B46AE476D}"/>
            </a:ext>
          </a:extLst>
        </xdr:cNvPr>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62AEE1-07A4-440B-9833-5B24757B85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40E064-954E-4FFD-9F43-62E72EE052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E5AEB8-AB7E-43F6-87F4-4F35AF92C4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48E35BD-59E0-4130-80CD-6A7BC2AC7B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5E22EEB-B11E-4955-B595-C4B16C3F26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31" name="楕円 130">
          <a:extLst>
            <a:ext uri="{FF2B5EF4-FFF2-40B4-BE49-F238E27FC236}">
              <a16:creationId xmlns:a16="http://schemas.microsoft.com/office/drawing/2014/main" id="{E995A8F7-0DFA-496B-BE17-A0DD77FDD6E0}"/>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1A161D46-82D4-423A-B48B-5BD450186C3D}"/>
            </a:ext>
          </a:extLst>
        </xdr:cNvPr>
        <xdr:cNvSpPr txBox="1"/>
      </xdr:nvSpPr>
      <xdr:spPr>
        <a:xfrm>
          <a:off x="10515600"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152400</xdr:rowOff>
    </xdr:from>
    <xdr:to>
      <xdr:col>50</xdr:col>
      <xdr:colOff>165100</xdr:colOff>
      <xdr:row>39</xdr:row>
      <xdr:rowOff>82550</xdr:rowOff>
    </xdr:to>
    <xdr:sp macro="" textlink="">
      <xdr:nvSpPr>
        <xdr:cNvPr id="133" name="楕円 132">
          <a:extLst>
            <a:ext uri="{FF2B5EF4-FFF2-40B4-BE49-F238E27FC236}">
              <a16:creationId xmlns:a16="http://schemas.microsoft.com/office/drawing/2014/main" id="{C4358747-643C-41DC-A979-055A4113A81A}"/>
            </a:ext>
          </a:extLst>
        </xdr:cNvPr>
        <xdr:cNvSpPr/>
      </xdr:nvSpPr>
      <xdr:spPr>
        <a:xfrm>
          <a:off x="9588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31750</xdr:rowOff>
    </xdr:to>
    <xdr:cxnSp macro="">
      <xdr:nvCxnSpPr>
        <xdr:cNvPr id="134" name="直線コネクタ 133">
          <a:extLst>
            <a:ext uri="{FF2B5EF4-FFF2-40B4-BE49-F238E27FC236}">
              <a16:creationId xmlns:a16="http://schemas.microsoft.com/office/drawing/2014/main" id="{33C14014-8D03-45C3-A319-625CD8AB1206}"/>
            </a:ext>
          </a:extLst>
        </xdr:cNvPr>
        <xdr:cNvCxnSpPr/>
      </xdr:nvCxnSpPr>
      <xdr:spPr>
        <a:xfrm>
          <a:off x="96393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35" name="楕円 134">
          <a:extLst>
            <a:ext uri="{FF2B5EF4-FFF2-40B4-BE49-F238E27FC236}">
              <a16:creationId xmlns:a16="http://schemas.microsoft.com/office/drawing/2014/main" id="{74849CF2-F59B-4F1C-B782-EB5775F7E34D}"/>
            </a:ext>
          </a:extLst>
        </xdr:cNvPr>
        <xdr:cNvSpPr/>
      </xdr:nvSpPr>
      <xdr:spPr>
        <a:xfrm>
          <a:off x="8699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31750</xdr:rowOff>
    </xdr:from>
    <xdr:to>
      <xdr:col>50</xdr:col>
      <xdr:colOff>114300</xdr:colOff>
      <xdr:row>39</xdr:row>
      <xdr:rowOff>31750</xdr:rowOff>
    </xdr:to>
    <xdr:cxnSp macro="">
      <xdr:nvCxnSpPr>
        <xdr:cNvPr id="136" name="直線コネクタ 135">
          <a:extLst>
            <a:ext uri="{FF2B5EF4-FFF2-40B4-BE49-F238E27FC236}">
              <a16:creationId xmlns:a16="http://schemas.microsoft.com/office/drawing/2014/main" id="{31DEC1E6-216F-4364-981C-7B4FAEFE0CDB}"/>
            </a:ext>
          </a:extLst>
        </xdr:cNvPr>
        <xdr:cNvCxnSpPr/>
      </xdr:nvCxnSpPr>
      <xdr:spPr>
        <a:xfrm>
          <a:off x="8750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7" name="楕円 136">
          <a:extLst>
            <a:ext uri="{FF2B5EF4-FFF2-40B4-BE49-F238E27FC236}">
              <a16:creationId xmlns:a16="http://schemas.microsoft.com/office/drawing/2014/main" id="{E0895A9C-D904-446E-A18E-9FE338FDCEC3}"/>
            </a:ext>
          </a:extLst>
        </xdr:cNvPr>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39</xdr:row>
      <xdr:rowOff>31750</xdr:rowOff>
    </xdr:to>
    <xdr:cxnSp macro="">
      <xdr:nvCxnSpPr>
        <xdr:cNvPr id="138" name="直線コネクタ 137">
          <a:extLst>
            <a:ext uri="{FF2B5EF4-FFF2-40B4-BE49-F238E27FC236}">
              <a16:creationId xmlns:a16="http://schemas.microsoft.com/office/drawing/2014/main" id="{798D7D49-9BE5-4691-9F28-974F63C9E1F5}"/>
            </a:ext>
          </a:extLst>
        </xdr:cNvPr>
        <xdr:cNvCxnSpPr/>
      </xdr:nvCxnSpPr>
      <xdr:spPr>
        <a:xfrm>
          <a:off x="7861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a:extLst>
            <a:ext uri="{FF2B5EF4-FFF2-40B4-BE49-F238E27FC236}">
              <a16:creationId xmlns:a16="http://schemas.microsoft.com/office/drawing/2014/main" id="{FFD3313F-ED9B-4917-B6FA-A9B1E7477D1B}"/>
            </a:ext>
          </a:extLst>
        </xdr:cNvPr>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69850</xdr:rowOff>
    </xdr:to>
    <xdr:cxnSp macro="">
      <xdr:nvCxnSpPr>
        <xdr:cNvPr id="140" name="直線コネクタ 139">
          <a:extLst>
            <a:ext uri="{FF2B5EF4-FFF2-40B4-BE49-F238E27FC236}">
              <a16:creationId xmlns:a16="http://schemas.microsoft.com/office/drawing/2014/main" id="{8CED67CC-3328-4E0E-9AAF-93AEF022A76D}"/>
            </a:ext>
          </a:extLst>
        </xdr:cNvPr>
        <xdr:cNvCxnSpPr/>
      </xdr:nvCxnSpPr>
      <xdr:spPr>
        <a:xfrm flipV="1">
          <a:off x="69723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9B290367-C3A3-427B-A242-229E3EA5625E}"/>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a:extLst>
            <a:ext uri="{FF2B5EF4-FFF2-40B4-BE49-F238E27FC236}">
              <a16:creationId xmlns:a16="http://schemas.microsoft.com/office/drawing/2014/main" id="{06B36C5B-A3DD-43D5-9125-F63C728537C7}"/>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a:extLst>
            <a:ext uri="{FF2B5EF4-FFF2-40B4-BE49-F238E27FC236}">
              <a16:creationId xmlns:a16="http://schemas.microsoft.com/office/drawing/2014/main" id="{F6AC72E4-2253-4E3C-89CF-68A8CFB26A4F}"/>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a:extLst>
            <a:ext uri="{FF2B5EF4-FFF2-40B4-BE49-F238E27FC236}">
              <a16:creationId xmlns:a16="http://schemas.microsoft.com/office/drawing/2014/main" id="{5E51C50E-F406-40A6-ABFF-6F70ABBEFC95}"/>
            </a:ext>
          </a:extLst>
        </xdr:cNvPr>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73677</xdr:rowOff>
    </xdr:from>
    <xdr:ext cx="469744" cy="259045"/>
    <xdr:sp macro="" textlink="">
      <xdr:nvSpPr>
        <xdr:cNvPr id="145" name="n_1mainValue【図書館】&#10;一人当たり面積">
          <a:extLst>
            <a:ext uri="{FF2B5EF4-FFF2-40B4-BE49-F238E27FC236}">
              <a16:creationId xmlns:a16="http://schemas.microsoft.com/office/drawing/2014/main" id="{5CE4CF6D-9EA6-4C6C-85BB-1552C1372C0D}"/>
            </a:ext>
          </a:extLst>
        </xdr:cNvPr>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73677</xdr:rowOff>
    </xdr:from>
    <xdr:ext cx="469744" cy="259045"/>
    <xdr:sp macro="" textlink="">
      <xdr:nvSpPr>
        <xdr:cNvPr id="146" name="n_2mainValue【図書館】&#10;一人当たり面積">
          <a:extLst>
            <a:ext uri="{FF2B5EF4-FFF2-40B4-BE49-F238E27FC236}">
              <a16:creationId xmlns:a16="http://schemas.microsoft.com/office/drawing/2014/main" id="{E98AD35C-54C7-446A-846D-2317C39FE719}"/>
            </a:ext>
          </a:extLst>
        </xdr:cNvPr>
        <xdr:cNvSpPr txBox="1"/>
      </xdr:nvSpPr>
      <xdr:spPr>
        <a:xfrm>
          <a:off x="8515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73677</xdr:rowOff>
    </xdr:from>
    <xdr:ext cx="469744" cy="259045"/>
    <xdr:sp macro="" textlink="">
      <xdr:nvSpPr>
        <xdr:cNvPr id="147" name="n_3mainValue【図書館】&#10;一人当たり面積">
          <a:extLst>
            <a:ext uri="{FF2B5EF4-FFF2-40B4-BE49-F238E27FC236}">
              <a16:creationId xmlns:a16="http://schemas.microsoft.com/office/drawing/2014/main" id="{797EFD9C-CCDE-46B3-BB8A-EF398242103C}"/>
            </a:ext>
          </a:extLst>
        </xdr:cNvPr>
        <xdr:cNvSpPr txBox="1"/>
      </xdr:nvSpPr>
      <xdr:spPr>
        <a:xfrm>
          <a:off x="7626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a:extLst>
            <a:ext uri="{FF2B5EF4-FFF2-40B4-BE49-F238E27FC236}">
              <a16:creationId xmlns:a16="http://schemas.microsoft.com/office/drawing/2014/main" id="{12C0A470-B805-439F-8904-DF859EF16D6B}"/>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29EC11F-E17F-4284-BC66-B81CA38F1F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FEC31E6-2C98-49CF-A8A7-33237C846F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022D054-68BB-4957-9946-F830B8ED08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2705D30-0D48-448E-A56F-430021F3E5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AF6E92D-84FA-403F-BAF3-F05E986242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B28D92D-92FC-4F79-82BF-F73BFD9659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FAE1914-849E-4F39-A0C8-B3D6ABE9FA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C6B55EE-272E-4A10-84C7-E6EE04BCF7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92CBAA8-3CD5-4ED2-8E28-E293F12C6E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AF7A4D3-B0E2-4A79-B772-7292F82524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8EE93EA-B0DB-432B-B615-E6EEF6084F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09FA32C-BBC8-4892-B832-343B4613388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06E4D1F-27B2-4048-9FA1-D763CC21E5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653C9BE-76F0-46FB-B298-91C374B64E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6A76E00-1CC2-4961-9ADA-AF57EA2F59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5EFA944-2FA0-4947-82C4-4B8469EBEC0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AE8D442-A50E-4C10-8748-F8CB3A48A5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9D2BC39-6B1A-4536-8EB7-DD716B98A2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F12BC46-7A33-4C6B-81F4-32E5581135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E422581-D992-4BCA-B5B5-45F4B349178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A5082EC-E21D-4093-B500-7D36A76ECC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1BD0CAC-BA3C-4AFC-86E5-A95172ED27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DD9F6B-E39F-4376-9984-465758BA963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723D908-27A2-405B-923E-A2B6F01D9C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16C70AE-E527-4161-853C-703E0D675D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3CAA4419-16B1-4A13-A2AD-E89C1FA01F0B}"/>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F1F86F32-D003-4642-BEB6-6321DCB9C0BE}"/>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D450EDB-C223-4F78-A764-A34C364E0952}"/>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CA9968A-2A06-4C9C-93E5-1722A34470E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FD2F9E4-6A3E-468B-A33E-DDE79CB6E9E4}"/>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6DCD901-334E-4848-9B08-B28C8DD5E4C2}"/>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1B6AF13-3E4D-469F-ACAD-4A2C9CEAAED3}"/>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a16="http://schemas.microsoft.com/office/drawing/2014/main" id="{B612D28C-5A9B-4D76-80D6-F08CCF038F5B}"/>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7A42E966-6E31-462F-B748-52E51FD368A2}"/>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0B6B4106-E8F7-4075-9200-10A8D1F08356}"/>
            </a:ext>
          </a:extLst>
        </xdr:cNvPr>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197AD722-8DB1-4AFD-AFF0-2FEA205152AC}"/>
            </a:ext>
          </a:extLst>
        </xdr:cNvPr>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E8E22EB-27EA-40B8-B23E-35ADBD3A96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FCD774-53F2-4BD1-BFCC-74CB1EE555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E3E3C3-9C0A-4B1C-A0E7-7452418329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8094187-6210-48D1-8548-5EDF1888FC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6676D00-67BF-4AEC-8C97-2A2E5F7910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90" name="楕円 189">
          <a:extLst>
            <a:ext uri="{FF2B5EF4-FFF2-40B4-BE49-F238E27FC236}">
              <a16:creationId xmlns:a16="http://schemas.microsoft.com/office/drawing/2014/main" id="{35D80F79-D398-4ABC-A6BA-D8BF84779DB6}"/>
            </a:ext>
          </a:extLst>
        </xdr:cNvPr>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1A6D8A2-0160-49B2-BC5C-E2FCD3838310}"/>
            </a:ext>
          </a:extLst>
        </xdr:cNvPr>
        <xdr:cNvSpPr txBox="1"/>
      </xdr:nvSpPr>
      <xdr:spPr>
        <a:xfrm>
          <a:off x="4673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122283</xdr:rowOff>
    </xdr:from>
    <xdr:to>
      <xdr:col>20</xdr:col>
      <xdr:colOff>38100</xdr:colOff>
      <xdr:row>59</xdr:row>
      <xdr:rowOff>52433</xdr:rowOff>
    </xdr:to>
    <xdr:sp macro="" textlink="">
      <xdr:nvSpPr>
        <xdr:cNvPr id="192" name="楕円 191">
          <a:extLst>
            <a:ext uri="{FF2B5EF4-FFF2-40B4-BE49-F238E27FC236}">
              <a16:creationId xmlns:a16="http://schemas.microsoft.com/office/drawing/2014/main" id="{9D418376-168D-4085-A306-D588879313EC}"/>
            </a:ext>
          </a:extLst>
        </xdr:cNvPr>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39188</xdr:rowOff>
    </xdr:to>
    <xdr:cxnSp macro="">
      <xdr:nvCxnSpPr>
        <xdr:cNvPr id="193" name="直線コネクタ 192">
          <a:extLst>
            <a:ext uri="{FF2B5EF4-FFF2-40B4-BE49-F238E27FC236}">
              <a16:creationId xmlns:a16="http://schemas.microsoft.com/office/drawing/2014/main" id="{546D50B3-5E60-4B68-BA22-657D0B38CF23}"/>
            </a:ext>
          </a:extLst>
        </xdr:cNvPr>
        <xdr:cNvCxnSpPr/>
      </xdr:nvCxnSpPr>
      <xdr:spPr>
        <a:xfrm>
          <a:off x="3797300" y="101171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122283</xdr:rowOff>
    </xdr:from>
    <xdr:to>
      <xdr:col>15</xdr:col>
      <xdr:colOff>101600</xdr:colOff>
      <xdr:row>59</xdr:row>
      <xdr:rowOff>52433</xdr:rowOff>
    </xdr:to>
    <xdr:sp macro="" textlink="">
      <xdr:nvSpPr>
        <xdr:cNvPr id="194" name="楕円 193">
          <a:extLst>
            <a:ext uri="{FF2B5EF4-FFF2-40B4-BE49-F238E27FC236}">
              <a16:creationId xmlns:a16="http://schemas.microsoft.com/office/drawing/2014/main" id="{ABFED0A2-FBC2-4AE8-88C6-31DB5ED7B2AA}"/>
            </a:ext>
          </a:extLst>
        </xdr:cNvPr>
        <xdr:cNvSpPr/>
      </xdr:nvSpPr>
      <xdr:spPr>
        <a:xfrm>
          <a:off x="2857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1633</xdr:rowOff>
    </xdr:to>
    <xdr:cxnSp macro="">
      <xdr:nvCxnSpPr>
        <xdr:cNvPr id="195" name="直線コネクタ 194">
          <a:extLst>
            <a:ext uri="{FF2B5EF4-FFF2-40B4-BE49-F238E27FC236}">
              <a16:creationId xmlns:a16="http://schemas.microsoft.com/office/drawing/2014/main" id="{D8C96987-D356-4CB4-BCA6-30067B2BAE73}"/>
            </a:ext>
          </a:extLst>
        </xdr:cNvPr>
        <xdr:cNvCxnSpPr/>
      </xdr:nvCxnSpPr>
      <xdr:spPr>
        <a:xfrm>
          <a:off x="2908300" y="10117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84727</xdr:rowOff>
    </xdr:from>
    <xdr:to>
      <xdr:col>10</xdr:col>
      <xdr:colOff>165100</xdr:colOff>
      <xdr:row>59</xdr:row>
      <xdr:rowOff>14877</xdr:rowOff>
    </xdr:to>
    <xdr:sp macro="" textlink="">
      <xdr:nvSpPr>
        <xdr:cNvPr id="196" name="楕円 195">
          <a:extLst>
            <a:ext uri="{FF2B5EF4-FFF2-40B4-BE49-F238E27FC236}">
              <a16:creationId xmlns:a16="http://schemas.microsoft.com/office/drawing/2014/main" id="{63459946-3194-4413-A556-04A8992EE884}"/>
            </a:ext>
          </a:extLst>
        </xdr:cNvPr>
        <xdr:cNvSpPr/>
      </xdr:nvSpPr>
      <xdr:spPr>
        <a:xfrm>
          <a:off x="1968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135527</xdr:rowOff>
    </xdr:from>
    <xdr:to>
      <xdr:col>15</xdr:col>
      <xdr:colOff>50800</xdr:colOff>
      <xdr:row>59</xdr:row>
      <xdr:rowOff>1633</xdr:rowOff>
    </xdr:to>
    <xdr:cxnSp macro="">
      <xdr:nvCxnSpPr>
        <xdr:cNvPr id="197" name="直線コネクタ 196">
          <a:extLst>
            <a:ext uri="{FF2B5EF4-FFF2-40B4-BE49-F238E27FC236}">
              <a16:creationId xmlns:a16="http://schemas.microsoft.com/office/drawing/2014/main" id="{46FE488C-A73D-454A-B90E-563D669ED208}"/>
            </a:ext>
          </a:extLst>
        </xdr:cNvPr>
        <xdr:cNvCxnSpPr/>
      </xdr:nvCxnSpPr>
      <xdr:spPr>
        <a:xfrm>
          <a:off x="2019300" y="100796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8" name="楕円 197">
          <a:extLst>
            <a:ext uri="{FF2B5EF4-FFF2-40B4-BE49-F238E27FC236}">
              <a16:creationId xmlns:a16="http://schemas.microsoft.com/office/drawing/2014/main" id="{6749C123-E0BD-4578-A496-6ABF7A0654A0}"/>
            </a:ext>
          </a:extLst>
        </xdr:cNvPr>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135527</xdr:rowOff>
    </xdr:to>
    <xdr:cxnSp macro="">
      <xdr:nvCxnSpPr>
        <xdr:cNvPr id="199" name="直線コネクタ 198">
          <a:extLst>
            <a:ext uri="{FF2B5EF4-FFF2-40B4-BE49-F238E27FC236}">
              <a16:creationId xmlns:a16="http://schemas.microsoft.com/office/drawing/2014/main" id="{F31B11C6-AE4E-4A1D-A9C2-A2182D04CFF9}"/>
            </a:ext>
          </a:extLst>
        </xdr:cNvPr>
        <xdr:cNvCxnSpPr/>
      </xdr:nvCxnSpPr>
      <xdr:spPr>
        <a:xfrm>
          <a:off x="1130300" y="100469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0" name="n_1aveValue【体育館・プール】&#10;有形固定資産減価償却率">
          <a:extLst>
            <a:ext uri="{FF2B5EF4-FFF2-40B4-BE49-F238E27FC236}">
              <a16:creationId xmlns:a16="http://schemas.microsoft.com/office/drawing/2014/main" id="{E530961D-785E-4433-BE87-5F0E14AE72F4}"/>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a:extLst>
            <a:ext uri="{FF2B5EF4-FFF2-40B4-BE49-F238E27FC236}">
              <a16:creationId xmlns:a16="http://schemas.microsoft.com/office/drawing/2014/main" id="{EB9DBCA6-71E7-4FF4-9204-01D50FFD54F6}"/>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a:extLst>
            <a:ext uri="{FF2B5EF4-FFF2-40B4-BE49-F238E27FC236}">
              <a16:creationId xmlns:a16="http://schemas.microsoft.com/office/drawing/2014/main" id="{5C815268-19E6-4D27-A008-D4204010774A}"/>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a:extLst>
            <a:ext uri="{FF2B5EF4-FFF2-40B4-BE49-F238E27FC236}">
              <a16:creationId xmlns:a16="http://schemas.microsoft.com/office/drawing/2014/main" id="{ACA391A7-77E0-44B9-A6ED-049AEB71C575}"/>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68960</xdr:rowOff>
    </xdr:from>
    <xdr:ext cx="405111" cy="259045"/>
    <xdr:sp macro="" textlink="">
      <xdr:nvSpPr>
        <xdr:cNvPr id="204" name="n_1mainValue【体育館・プール】&#10;有形固定資産減価償却率">
          <a:extLst>
            <a:ext uri="{FF2B5EF4-FFF2-40B4-BE49-F238E27FC236}">
              <a16:creationId xmlns:a16="http://schemas.microsoft.com/office/drawing/2014/main" id="{BAD9CE9F-4A94-4894-87F7-2EEA53EF76C2}"/>
            </a:ext>
          </a:extLst>
        </xdr:cNvPr>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205" name="n_2mainValue【体育館・プール】&#10;有形固定資産減価償却率">
          <a:extLst>
            <a:ext uri="{FF2B5EF4-FFF2-40B4-BE49-F238E27FC236}">
              <a16:creationId xmlns:a16="http://schemas.microsoft.com/office/drawing/2014/main" id="{FE24E51C-8E2F-48D4-936B-CA9EEA7DC13A}"/>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206" name="n_3mainValue【体育館・プール】&#10;有形固定資産減価償却率">
          <a:extLst>
            <a:ext uri="{FF2B5EF4-FFF2-40B4-BE49-F238E27FC236}">
              <a16:creationId xmlns:a16="http://schemas.microsoft.com/office/drawing/2014/main" id="{22F35CBA-43C7-454B-B377-02CBC8F7BF65}"/>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7" name="n_4mainValue【体育館・プール】&#10;有形固定資産減価償却率">
          <a:extLst>
            <a:ext uri="{FF2B5EF4-FFF2-40B4-BE49-F238E27FC236}">
              <a16:creationId xmlns:a16="http://schemas.microsoft.com/office/drawing/2014/main" id="{9881D7CE-7DE1-4D20-BEEE-BE1EA01C8A2E}"/>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A7B3675-61C7-4A30-A85B-BCDE5ACC37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D27C4FF-6FF1-4204-994F-AD8935F746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9AA989-D1C6-4F78-B6E2-5758BFFD42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4B76AA6-0293-42B1-8EEF-BFB8478433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74CFE71-6D57-4C17-85A9-568A41C56F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450E0A3-4898-4641-826D-0505756664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191711E-E110-4E65-ADB1-B3C6C7A80F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C995E59-DB1F-49FD-ABAD-75F8A32EEE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4A152DC-70B0-4312-97E9-F35B28D154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885224D-3860-4907-8E7C-15266E57ED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EA1172E-EBC1-4331-934B-9C2B9AC2153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97C87AE-4FA6-4704-9FF6-6C55A5D5C63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C4D8404-1ED9-4D6F-BF74-5820AE6B81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E66D25D-8078-422B-967F-CD59C0577D3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6428897-3B74-4C67-9C46-C52001AB403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AB4E734-9ED4-4210-AE10-A6C3FE25090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5637EDC-0174-4A92-B7D5-745A53F6FE5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E0DE073-2AE8-4AB5-AA4D-DC09F8D3FC8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7463B36-CABC-428F-8AE3-18B05EB277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0386FD2-22B6-4E4B-A445-F8493B39FCF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6FD5630-2739-40F3-8EFF-CC2DC04ED0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032CF41-E3ED-4A7D-80FA-B641A301CA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E9D4257-B4C4-4578-8361-40D4DDA7E8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5CF07358-0F6C-4F11-BDDC-3C81D3275D53}"/>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11640A6D-195D-4723-8836-12A911576EE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A27A7BF-A374-455F-8A45-756371F4EE0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BF6E7A65-CB7E-45CC-B34A-0BBC9661E9A6}"/>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B4E28D0A-EF23-4CB4-B038-7B78AAEBF116}"/>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BE8054CD-2350-4894-AC19-8A9B580E7823}"/>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4C8D831B-E710-4603-90C5-5B9F931D6023}"/>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a:extLst>
            <a:ext uri="{FF2B5EF4-FFF2-40B4-BE49-F238E27FC236}">
              <a16:creationId xmlns:a16="http://schemas.microsoft.com/office/drawing/2014/main" id="{2BC415A7-1466-4B89-A179-9FD573F48589}"/>
            </a:ext>
          </a:extLst>
        </xdr:cNvPr>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a:extLst>
            <a:ext uri="{FF2B5EF4-FFF2-40B4-BE49-F238E27FC236}">
              <a16:creationId xmlns:a16="http://schemas.microsoft.com/office/drawing/2014/main" id="{BEC492D9-E84A-4CAA-ABC0-F8FE2A166898}"/>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a:extLst>
            <a:ext uri="{FF2B5EF4-FFF2-40B4-BE49-F238E27FC236}">
              <a16:creationId xmlns:a16="http://schemas.microsoft.com/office/drawing/2014/main" id="{816766D9-2CF3-47DD-94A3-B48EEA145196}"/>
            </a:ext>
          </a:extLst>
        </xdr:cNvPr>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a:extLst>
            <a:ext uri="{FF2B5EF4-FFF2-40B4-BE49-F238E27FC236}">
              <a16:creationId xmlns:a16="http://schemas.microsoft.com/office/drawing/2014/main" id="{B9666FBC-261C-4665-B1E0-B43195C64D06}"/>
            </a:ext>
          </a:extLst>
        </xdr:cNvPr>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1F81967-4D6C-42C4-B7DE-CB2699F27C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9C3CF6-78CC-4BB4-B306-2141EF0BF8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473F572-FCF4-4D8D-930A-35294E53B1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8E3E02-7304-4185-8371-1B4A41D036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65DFAC2-D72B-4FEE-AA5F-4300DD0109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47" name="楕円 246">
          <a:extLst>
            <a:ext uri="{FF2B5EF4-FFF2-40B4-BE49-F238E27FC236}">
              <a16:creationId xmlns:a16="http://schemas.microsoft.com/office/drawing/2014/main" id="{36AC7284-CD42-42D1-A4BC-3B5AA55B308E}"/>
            </a:ext>
          </a:extLst>
        </xdr:cNvPr>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248" name="【体育館・プール】&#10;一人当たり面積該当値テキスト">
          <a:extLst>
            <a:ext uri="{FF2B5EF4-FFF2-40B4-BE49-F238E27FC236}">
              <a16:creationId xmlns:a16="http://schemas.microsoft.com/office/drawing/2014/main" id="{9BE903EA-03CD-4A40-B8C9-84D7B832F799}"/>
            </a:ext>
          </a:extLst>
        </xdr:cNvPr>
        <xdr:cNvSpPr txBox="1"/>
      </xdr:nvSpPr>
      <xdr:spPr>
        <a:xfrm>
          <a:off x="10515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49" name="楕円 248">
          <a:extLst>
            <a:ext uri="{FF2B5EF4-FFF2-40B4-BE49-F238E27FC236}">
              <a16:creationId xmlns:a16="http://schemas.microsoft.com/office/drawing/2014/main" id="{DA46C48E-D02B-47D5-B7E4-68818C91C7FA}"/>
            </a:ext>
          </a:extLst>
        </xdr:cNvPr>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100965</xdr:rowOff>
    </xdr:to>
    <xdr:cxnSp macro="">
      <xdr:nvCxnSpPr>
        <xdr:cNvPr id="250" name="直線コネクタ 249">
          <a:extLst>
            <a:ext uri="{FF2B5EF4-FFF2-40B4-BE49-F238E27FC236}">
              <a16:creationId xmlns:a16="http://schemas.microsoft.com/office/drawing/2014/main" id="{B6AA8EF5-AF30-4105-96A7-0B573F45E222}"/>
            </a:ext>
          </a:extLst>
        </xdr:cNvPr>
        <xdr:cNvCxnSpPr/>
      </xdr:nvCxnSpPr>
      <xdr:spPr>
        <a:xfrm flipV="1">
          <a:off x="9639300" y="107289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160655</xdr:rowOff>
    </xdr:from>
    <xdr:to>
      <xdr:col>46</xdr:col>
      <xdr:colOff>38100</xdr:colOff>
      <xdr:row>62</xdr:row>
      <xdr:rowOff>90805</xdr:rowOff>
    </xdr:to>
    <xdr:sp macro="" textlink="">
      <xdr:nvSpPr>
        <xdr:cNvPr id="251" name="楕円 250">
          <a:extLst>
            <a:ext uri="{FF2B5EF4-FFF2-40B4-BE49-F238E27FC236}">
              <a16:creationId xmlns:a16="http://schemas.microsoft.com/office/drawing/2014/main" id="{8C2726F4-63D7-493C-8DB5-BE7262FF85A6}"/>
            </a:ext>
          </a:extLst>
        </xdr:cNvPr>
        <xdr:cNvSpPr/>
      </xdr:nvSpPr>
      <xdr:spPr>
        <a:xfrm>
          <a:off x="869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40005</xdr:rowOff>
    </xdr:from>
    <xdr:to>
      <xdr:col>50</xdr:col>
      <xdr:colOff>114300</xdr:colOff>
      <xdr:row>62</xdr:row>
      <xdr:rowOff>100965</xdr:rowOff>
    </xdr:to>
    <xdr:cxnSp macro="">
      <xdr:nvCxnSpPr>
        <xdr:cNvPr id="252" name="直線コネクタ 251">
          <a:extLst>
            <a:ext uri="{FF2B5EF4-FFF2-40B4-BE49-F238E27FC236}">
              <a16:creationId xmlns:a16="http://schemas.microsoft.com/office/drawing/2014/main" id="{3625C9CB-469B-4579-9D88-D689E6DDB508}"/>
            </a:ext>
          </a:extLst>
        </xdr:cNvPr>
        <xdr:cNvCxnSpPr/>
      </xdr:nvCxnSpPr>
      <xdr:spPr>
        <a:xfrm>
          <a:off x="8750300" y="106699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160655</xdr:rowOff>
    </xdr:from>
    <xdr:to>
      <xdr:col>41</xdr:col>
      <xdr:colOff>101600</xdr:colOff>
      <xdr:row>62</xdr:row>
      <xdr:rowOff>90805</xdr:rowOff>
    </xdr:to>
    <xdr:sp macro="" textlink="">
      <xdr:nvSpPr>
        <xdr:cNvPr id="253" name="楕円 252">
          <a:extLst>
            <a:ext uri="{FF2B5EF4-FFF2-40B4-BE49-F238E27FC236}">
              <a16:creationId xmlns:a16="http://schemas.microsoft.com/office/drawing/2014/main" id="{20C8CDE7-6104-4D09-A6F9-14995F1FA45B}"/>
            </a:ext>
          </a:extLst>
        </xdr:cNvPr>
        <xdr:cNvSpPr/>
      </xdr:nvSpPr>
      <xdr:spPr>
        <a:xfrm>
          <a:off x="781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40005</xdr:rowOff>
    </xdr:from>
    <xdr:to>
      <xdr:col>45</xdr:col>
      <xdr:colOff>177800</xdr:colOff>
      <xdr:row>62</xdr:row>
      <xdr:rowOff>40005</xdr:rowOff>
    </xdr:to>
    <xdr:cxnSp macro="">
      <xdr:nvCxnSpPr>
        <xdr:cNvPr id="254" name="直線コネクタ 253">
          <a:extLst>
            <a:ext uri="{FF2B5EF4-FFF2-40B4-BE49-F238E27FC236}">
              <a16:creationId xmlns:a16="http://schemas.microsoft.com/office/drawing/2014/main" id="{42BB7CA1-9A93-4464-A83D-30E065F103D1}"/>
            </a:ext>
          </a:extLst>
        </xdr:cNvPr>
        <xdr:cNvCxnSpPr/>
      </xdr:nvCxnSpPr>
      <xdr:spPr>
        <a:xfrm>
          <a:off x="7861300" y="1066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5" name="楕円 254">
          <a:extLst>
            <a:ext uri="{FF2B5EF4-FFF2-40B4-BE49-F238E27FC236}">
              <a16:creationId xmlns:a16="http://schemas.microsoft.com/office/drawing/2014/main" id="{F7BC648F-B848-4898-9F8D-80E48E5A9F45}"/>
            </a:ext>
          </a:extLst>
        </xdr:cNvPr>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40005</xdr:rowOff>
    </xdr:from>
    <xdr:to>
      <xdr:col>41</xdr:col>
      <xdr:colOff>50800</xdr:colOff>
      <xdr:row>62</xdr:row>
      <xdr:rowOff>41910</xdr:rowOff>
    </xdr:to>
    <xdr:cxnSp macro="">
      <xdr:nvCxnSpPr>
        <xdr:cNvPr id="256" name="直線コネクタ 255">
          <a:extLst>
            <a:ext uri="{FF2B5EF4-FFF2-40B4-BE49-F238E27FC236}">
              <a16:creationId xmlns:a16="http://schemas.microsoft.com/office/drawing/2014/main" id="{EB904B64-6B27-49EF-B0C7-324A55762022}"/>
            </a:ext>
          </a:extLst>
        </xdr:cNvPr>
        <xdr:cNvCxnSpPr/>
      </xdr:nvCxnSpPr>
      <xdr:spPr>
        <a:xfrm flipV="1">
          <a:off x="6972300" y="106699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8272</xdr:rowOff>
    </xdr:from>
    <xdr:ext cx="469744" cy="259045"/>
    <xdr:sp macro="" textlink="">
      <xdr:nvSpPr>
        <xdr:cNvPr id="257" name="n_1aveValue【体育館・プール】&#10;一人当たり面積">
          <a:extLst>
            <a:ext uri="{FF2B5EF4-FFF2-40B4-BE49-F238E27FC236}">
              <a16:creationId xmlns:a16="http://schemas.microsoft.com/office/drawing/2014/main" id="{AAC694E6-B4EE-441C-8203-C1093A8F203B}"/>
            </a:ext>
          </a:extLst>
        </xdr:cNvPr>
        <xdr:cNvSpPr txBox="1"/>
      </xdr:nvSpPr>
      <xdr:spPr>
        <a:xfrm>
          <a:off x="939172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8" name="n_2aveValue【体育館・プール】&#10;一人当たり面積">
          <a:extLst>
            <a:ext uri="{FF2B5EF4-FFF2-40B4-BE49-F238E27FC236}">
              <a16:creationId xmlns:a16="http://schemas.microsoft.com/office/drawing/2014/main" id="{B19B4775-2A3C-4971-82A3-018DF0F599D2}"/>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59" name="n_3aveValue【体育館・プール】&#10;一人当たり面積">
          <a:extLst>
            <a:ext uri="{FF2B5EF4-FFF2-40B4-BE49-F238E27FC236}">
              <a16:creationId xmlns:a16="http://schemas.microsoft.com/office/drawing/2014/main" id="{72EF3918-A4A6-44FF-8334-52A286E6FAE0}"/>
            </a:ext>
          </a:extLst>
        </xdr:cNvPr>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27322</xdr:rowOff>
    </xdr:from>
    <xdr:ext cx="469744" cy="259045"/>
    <xdr:sp macro="" textlink="">
      <xdr:nvSpPr>
        <xdr:cNvPr id="260" name="n_4aveValue【体育館・プール】&#10;一人当たり面積">
          <a:extLst>
            <a:ext uri="{FF2B5EF4-FFF2-40B4-BE49-F238E27FC236}">
              <a16:creationId xmlns:a16="http://schemas.microsoft.com/office/drawing/2014/main" id="{3751B579-4AC5-4B9A-B38A-73ADC8169932}"/>
            </a:ext>
          </a:extLst>
        </xdr:cNvPr>
        <xdr:cNvSpPr txBox="1"/>
      </xdr:nvSpPr>
      <xdr:spPr>
        <a:xfrm>
          <a:off x="67374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142892</xdr:rowOff>
    </xdr:from>
    <xdr:ext cx="469744" cy="259045"/>
    <xdr:sp macro="" textlink="">
      <xdr:nvSpPr>
        <xdr:cNvPr id="261" name="n_1mainValue【体育館・プール】&#10;一人当たり面積">
          <a:extLst>
            <a:ext uri="{FF2B5EF4-FFF2-40B4-BE49-F238E27FC236}">
              <a16:creationId xmlns:a16="http://schemas.microsoft.com/office/drawing/2014/main" id="{358FEFDC-EBFB-4B24-A332-C2B3ED8162E2}"/>
            </a:ext>
          </a:extLst>
        </xdr:cNvPr>
        <xdr:cNvSpPr txBox="1"/>
      </xdr:nvSpPr>
      <xdr:spPr>
        <a:xfrm>
          <a:off x="9391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81932</xdr:rowOff>
    </xdr:from>
    <xdr:ext cx="469744" cy="259045"/>
    <xdr:sp macro="" textlink="">
      <xdr:nvSpPr>
        <xdr:cNvPr id="262" name="n_2mainValue【体育館・プール】&#10;一人当たり面積">
          <a:extLst>
            <a:ext uri="{FF2B5EF4-FFF2-40B4-BE49-F238E27FC236}">
              <a16:creationId xmlns:a16="http://schemas.microsoft.com/office/drawing/2014/main" id="{5D229B8C-DDDE-40B3-A771-0FA05AFA3E3A}"/>
            </a:ext>
          </a:extLst>
        </xdr:cNvPr>
        <xdr:cNvSpPr txBox="1"/>
      </xdr:nvSpPr>
      <xdr:spPr>
        <a:xfrm>
          <a:off x="8515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3" name="n_3mainValue【体育館・プール】&#10;一人当たり面積">
          <a:extLst>
            <a:ext uri="{FF2B5EF4-FFF2-40B4-BE49-F238E27FC236}">
              <a16:creationId xmlns:a16="http://schemas.microsoft.com/office/drawing/2014/main" id="{DD46DC50-83B2-495F-815D-DF78516622C6}"/>
            </a:ext>
          </a:extLst>
        </xdr:cNvPr>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83837</xdr:rowOff>
    </xdr:from>
    <xdr:ext cx="469744" cy="259045"/>
    <xdr:sp macro="" textlink="">
      <xdr:nvSpPr>
        <xdr:cNvPr id="264" name="n_4mainValue【体育館・プール】&#10;一人当たり面積">
          <a:extLst>
            <a:ext uri="{FF2B5EF4-FFF2-40B4-BE49-F238E27FC236}">
              <a16:creationId xmlns:a16="http://schemas.microsoft.com/office/drawing/2014/main" id="{F6BDBC22-BAC7-4655-A045-AEE60CF387F2}"/>
            </a:ext>
          </a:extLst>
        </xdr:cNvPr>
        <xdr:cNvSpPr txBox="1"/>
      </xdr:nvSpPr>
      <xdr:spPr>
        <a:xfrm>
          <a:off x="6737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C7EA711-CA1D-4821-BB0E-80C6444525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58D9C7F-BBEE-4E86-8C6A-48C4B4D8D0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3FB3005-46B8-461E-AAE6-8E334B9FDA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76A700A-7DE9-4A9B-9478-EE0677D672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0B75EB3-0DF9-4344-8E7A-F1BD55F64C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E1843CC-4778-490B-A070-2F143F5C9C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1007DAD-3793-456E-A45F-D3FF50F3AA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BADDB6-AB29-44DA-A797-6993F3B995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D0153B5-C230-40C1-98A1-AE7C0A9164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22C9D2C-A32E-4C73-A472-47B43EA118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B7F1E36-7BE3-4E8A-BA6B-DF75D4E35F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621A71C-D7E9-4FEA-B1A2-776EAF28433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8C2214B7-37DF-4DEF-8C1E-BCCEF1F3B3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CF7CD28-4952-4919-8AD3-2055401C09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7368E9A-E907-4CDE-A867-D14A7DBC53B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245237C-23DF-4C9F-9124-6B8928CCAF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E615922-282A-4E50-8B30-12BBEDB879C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421F42B-0592-4409-8DB4-F68DC5647DB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F48EC52-4B75-4BDC-B766-E201992007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6279E98-484D-47C7-A695-94A37DF60E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A80F7D5-8308-464C-889B-D8B815DA254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DB5F632-9BF3-4A6B-9777-29DF55BABC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5BB5611E-8631-465C-9110-1F7EEB1EED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398CDA-CCAD-4E16-ABBC-610B75915D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BA778A41-1B2E-428A-8BD4-7609CB196FC3}"/>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A4F769FF-BC65-4C73-BC65-B1904D4AEE35}"/>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C1987A35-BB28-4750-89A3-9CF7D8F5784E}"/>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1579B20-F4B0-4913-A726-F792F3A9AF12}"/>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D2940CA7-8705-4BB4-91CE-7DC4133E1B3E}"/>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A4A4E61B-FC98-4BDE-B2A8-2BF0F74E719C}"/>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53AF94B2-3B73-4E67-81EB-FD44160CED3A}"/>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a16="http://schemas.microsoft.com/office/drawing/2014/main" id="{FE3F42E2-A758-4D30-B97D-034B0FD3193D}"/>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a16="http://schemas.microsoft.com/office/drawing/2014/main" id="{BB033F71-BBDC-49EA-B98D-D700011FB71B}"/>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a16="http://schemas.microsoft.com/office/drawing/2014/main" id="{34B27390-BF29-4576-806E-CE790FB30184}"/>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a16="http://schemas.microsoft.com/office/drawing/2014/main" id="{B6D84D7F-2AAD-42EE-9A5B-C621060D0A67}"/>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8439EDA-DC25-4985-92CB-583689FFF8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5BDFBD1-472C-478D-9685-708B77195F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BCE360F-3D20-40EC-AC6B-63DF1B8A45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C2C45FF-614E-4211-A74F-C49A25DB79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F92194-95DF-4C3A-AD8A-CB98B16F5E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5" name="楕円 304">
          <a:extLst>
            <a:ext uri="{FF2B5EF4-FFF2-40B4-BE49-F238E27FC236}">
              <a16:creationId xmlns:a16="http://schemas.microsoft.com/office/drawing/2014/main" id="{72193DA4-D82A-4B28-ABCD-5F89ECBB16C5}"/>
            </a:ext>
          </a:extLst>
        </xdr:cNvPr>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17163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B4BFAED9-6AD3-4AAB-9E3B-D4AF8E9E5C6C}"/>
            </a:ext>
          </a:extLst>
        </xdr:cNvPr>
        <xdr:cNvSpPr txBox="1"/>
      </xdr:nvSpPr>
      <xdr:spPr>
        <a:xfrm>
          <a:off x="4673600"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307" name="楕円 306">
          <a:extLst>
            <a:ext uri="{FF2B5EF4-FFF2-40B4-BE49-F238E27FC236}">
              <a16:creationId xmlns:a16="http://schemas.microsoft.com/office/drawing/2014/main" id="{6408315D-3565-4E2B-B42A-5F9A74C4881C}"/>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89536</xdr:rowOff>
    </xdr:to>
    <xdr:cxnSp macro="">
      <xdr:nvCxnSpPr>
        <xdr:cNvPr id="308" name="直線コネクタ 307">
          <a:extLst>
            <a:ext uri="{FF2B5EF4-FFF2-40B4-BE49-F238E27FC236}">
              <a16:creationId xmlns:a16="http://schemas.microsoft.com/office/drawing/2014/main" id="{50CAC1AE-518C-49DD-9D08-C56A4506645A}"/>
            </a:ext>
          </a:extLst>
        </xdr:cNvPr>
        <xdr:cNvCxnSpPr/>
      </xdr:nvCxnSpPr>
      <xdr:spPr>
        <a:xfrm>
          <a:off x="3797300" y="141370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9" name="楕円 308">
          <a:extLst>
            <a:ext uri="{FF2B5EF4-FFF2-40B4-BE49-F238E27FC236}">
              <a16:creationId xmlns:a16="http://schemas.microsoft.com/office/drawing/2014/main" id="{D6553F73-9323-4092-B617-58D98BD77ACE}"/>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78105</xdr:rowOff>
    </xdr:to>
    <xdr:cxnSp macro="">
      <xdr:nvCxnSpPr>
        <xdr:cNvPr id="310" name="直線コネクタ 309">
          <a:extLst>
            <a:ext uri="{FF2B5EF4-FFF2-40B4-BE49-F238E27FC236}">
              <a16:creationId xmlns:a16="http://schemas.microsoft.com/office/drawing/2014/main" id="{55DAB46C-8BAC-40DF-A6D3-CC5CDAB8E191}"/>
            </a:ext>
          </a:extLst>
        </xdr:cNvPr>
        <xdr:cNvCxnSpPr/>
      </xdr:nvCxnSpPr>
      <xdr:spPr>
        <a:xfrm>
          <a:off x="2908300" y="140817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1" name="楕円 310">
          <a:extLst>
            <a:ext uri="{FF2B5EF4-FFF2-40B4-BE49-F238E27FC236}">
              <a16:creationId xmlns:a16="http://schemas.microsoft.com/office/drawing/2014/main" id="{F726484B-2A0F-4C11-B8DF-8955653B0123}"/>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22861</xdr:rowOff>
    </xdr:to>
    <xdr:cxnSp macro="">
      <xdr:nvCxnSpPr>
        <xdr:cNvPr id="312" name="直線コネクタ 311">
          <a:extLst>
            <a:ext uri="{FF2B5EF4-FFF2-40B4-BE49-F238E27FC236}">
              <a16:creationId xmlns:a16="http://schemas.microsoft.com/office/drawing/2014/main" id="{9CA5FFB2-7B6E-44DF-A058-32F2BFD02594}"/>
            </a:ext>
          </a:extLst>
        </xdr:cNvPr>
        <xdr:cNvCxnSpPr/>
      </xdr:nvCxnSpPr>
      <xdr:spPr>
        <a:xfrm>
          <a:off x="2019300" y="140379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3" name="楕円 312">
          <a:extLst>
            <a:ext uri="{FF2B5EF4-FFF2-40B4-BE49-F238E27FC236}">
              <a16:creationId xmlns:a16="http://schemas.microsoft.com/office/drawing/2014/main" id="{6175D351-2490-41B3-92A6-47A128C6CA2F}"/>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150495</xdr:rowOff>
    </xdr:to>
    <xdr:cxnSp macro="">
      <xdr:nvCxnSpPr>
        <xdr:cNvPr id="314" name="直線コネクタ 313">
          <a:extLst>
            <a:ext uri="{FF2B5EF4-FFF2-40B4-BE49-F238E27FC236}">
              <a16:creationId xmlns:a16="http://schemas.microsoft.com/office/drawing/2014/main" id="{C834A401-78A0-4152-8B56-A5D9C8A500C5}"/>
            </a:ext>
          </a:extLst>
        </xdr:cNvPr>
        <xdr:cNvCxnSpPr/>
      </xdr:nvCxnSpPr>
      <xdr:spPr>
        <a:xfrm>
          <a:off x="1130300" y="1395983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a:extLst>
            <a:ext uri="{FF2B5EF4-FFF2-40B4-BE49-F238E27FC236}">
              <a16:creationId xmlns:a16="http://schemas.microsoft.com/office/drawing/2014/main" id="{3836A8C4-2B05-4659-8203-E16F37388C51}"/>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a:extLst>
            <a:ext uri="{FF2B5EF4-FFF2-40B4-BE49-F238E27FC236}">
              <a16:creationId xmlns:a16="http://schemas.microsoft.com/office/drawing/2014/main" id="{2A81AC08-68BA-4CE8-8F9D-C4A1AD6F69B3}"/>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7" name="n_3aveValue【福祉施設】&#10;有形固定資産減価償却率">
          <a:extLst>
            <a:ext uri="{FF2B5EF4-FFF2-40B4-BE49-F238E27FC236}">
              <a16:creationId xmlns:a16="http://schemas.microsoft.com/office/drawing/2014/main" id="{A76B98B7-BBBF-4AD3-9CF2-060B9FB6EFF1}"/>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8" name="n_4aveValue【福祉施設】&#10;有形固定資産減価償却率">
          <a:extLst>
            <a:ext uri="{FF2B5EF4-FFF2-40B4-BE49-F238E27FC236}">
              <a16:creationId xmlns:a16="http://schemas.microsoft.com/office/drawing/2014/main" id="{F1B57B4F-E296-45EC-8FF7-347997F3DD9F}"/>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319" name="n_1mainValue【福祉施設】&#10;有形固定資産減価償却率">
          <a:extLst>
            <a:ext uri="{FF2B5EF4-FFF2-40B4-BE49-F238E27FC236}">
              <a16:creationId xmlns:a16="http://schemas.microsoft.com/office/drawing/2014/main" id="{3B4CD0BE-B612-4C92-A978-12ADC99329CE}"/>
            </a:ext>
          </a:extLst>
        </xdr:cNvPr>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320" name="n_2mainValue【福祉施設】&#10;有形固定資産減価償却率">
          <a:extLst>
            <a:ext uri="{FF2B5EF4-FFF2-40B4-BE49-F238E27FC236}">
              <a16:creationId xmlns:a16="http://schemas.microsoft.com/office/drawing/2014/main" id="{9E5851CD-52AC-4CD9-A4AA-4A9D56BF88BE}"/>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321" name="n_3mainValue【福祉施設】&#10;有形固定資産減価償却率">
          <a:extLst>
            <a:ext uri="{FF2B5EF4-FFF2-40B4-BE49-F238E27FC236}">
              <a16:creationId xmlns:a16="http://schemas.microsoft.com/office/drawing/2014/main" id="{AFA91F66-DCCD-4D1B-8265-8DD4423CCC46}"/>
            </a:ext>
          </a:extLst>
        </xdr:cNvPr>
        <xdr:cNvSpPr txBox="1"/>
      </xdr:nvSpPr>
      <xdr:spPr>
        <a:xfrm>
          <a:off x="1816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22" name="n_4mainValue【福祉施設】&#10;有形固定資産減価償却率">
          <a:extLst>
            <a:ext uri="{FF2B5EF4-FFF2-40B4-BE49-F238E27FC236}">
              <a16:creationId xmlns:a16="http://schemas.microsoft.com/office/drawing/2014/main" id="{CD7B360C-9041-4F05-BC2C-AC15892FED40}"/>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4F5416C-7461-4C49-BF14-DA7B0D4787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987181E-D9E8-4683-B5C6-7706CF26BA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A399125-F8D6-4892-958E-AC532E2369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77B6E8E-706A-4166-B500-A833BE98A8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5A6B8C8-F96E-4650-802B-7A40E07D49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B8D99E7-8647-476C-90DD-CC627631E6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258099F-24F5-4C11-8C55-FAA27292A9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DE3394-8799-4B96-8361-555B65EFE6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4601064-3F23-47D9-83E7-ABFB54FCDA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F1E3FDA-11C0-4361-9D62-BB96497873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6525552-5999-48FD-9A3B-55AB1D30690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41FA6A3B-1F07-4A76-975B-62AFA78DD82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1C0BA70-9A4E-47AA-8F45-8E9E2E483AF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4BC95359-802E-437C-A6B6-774F47F0402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514B8E5C-D492-4E84-AD18-2FC134A275D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A7AAFB49-D511-44C7-A017-05E9F2BBDE9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D4D3C24-E73A-4254-A0F6-8B640BB1884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3D910BDB-A85A-4D6C-97A2-BAE3CB00889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05BA36E-F1B8-46C3-9FDC-BD93C7E464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C45D790C-2473-4C91-9459-B4505E9323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5999BAE-4702-46BC-A27E-690045028A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B78536A9-F9E2-4680-8690-73EFD151B36E}"/>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4D73F95B-43DE-4FC0-8E64-90801F6DC70F}"/>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21A467F1-8305-42AD-8718-FE9FCE3E084F}"/>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307F1DE2-21A2-4B87-8B2B-602C8A5ED2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5AB59320-D2D1-4B61-A6A0-9A327B87600A}"/>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8FAC5296-AA3B-4EC4-8DDB-77B17844C3C3}"/>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A0317C98-3B11-4DB0-95EB-FFBC0721F99D}"/>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a16="http://schemas.microsoft.com/office/drawing/2014/main" id="{43FB5BF9-B106-4CBB-9C14-8C680C06DB65}"/>
            </a:ext>
          </a:extLst>
        </xdr:cNvPr>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a16="http://schemas.microsoft.com/office/drawing/2014/main" id="{A5206821-668C-4865-8BD8-FAE84956F202}"/>
            </a:ext>
          </a:extLst>
        </xdr:cNvPr>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a16="http://schemas.microsoft.com/office/drawing/2014/main" id="{8C3CD0EA-E6CD-498D-BA08-416C501F5113}"/>
            </a:ext>
          </a:extLst>
        </xdr:cNvPr>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a16="http://schemas.microsoft.com/office/drawing/2014/main" id="{5E499E63-29F4-49A1-8DD3-B99DE64A5297}"/>
            </a:ext>
          </a:extLst>
        </xdr:cNvPr>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B616AE9-0745-4A49-9CD7-D9F1FD8C50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E1DFC10-7D46-429D-8F66-75BED36E32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9FEAC9-8B50-4179-92F9-19A4549CA9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D1551B-2C5D-4072-9151-BF380FD62C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2C7E620-F016-41E4-98B5-161AF5324A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60" name="楕円 359">
          <a:extLst>
            <a:ext uri="{FF2B5EF4-FFF2-40B4-BE49-F238E27FC236}">
              <a16:creationId xmlns:a16="http://schemas.microsoft.com/office/drawing/2014/main" id="{E95BF7CE-7B66-4B56-AF93-4A9A96864E72}"/>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61" name="【福祉施設】&#10;一人当たり面積該当値テキスト">
          <a:extLst>
            <a:ext uri="{FF2B5EF4-FFF2-40B4-BE49-F238E27FC236}">
              <a16:creationId xmlns:a16="http://schemas.microsoft.com/office/drawing/2014/main" id="{F822C1BD-4ACA-4342-AA31-5D52CB392BE8}"/>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62" name="楕円 361">
          <a:extLst>
            <a:ext uri="{FF2B5EF4-FFF2-40B4-BE49-F238E27FC236}">
              <a16:creationId xmlns:a16="http://schemas.microsoft.com/office/drawing/2014/main" id="{721364F1-3B5D-42EB-8391-E106BEF11D78}"/>
            </a:ext>
          </a:extLst>
        </xdr:cNvPr>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127254</xdr:rowOff>
    </xdr:to>
    <xdr:cxnSp macro="">
      <xdr:nvCxnSpPr>
        <xdr:cNvPr id="363" name="直線コネクタ 362">
          <a:extLst>
            <a:ext uri="{FF2B5EF4-FFF2-40B4-BE49-F238E27FC236}">
              <a16:creationId xmlns:a16="http://schemas.microsoft.com/office/drawing/2014/main" id="{33402843-DAA0-4A93-A297-23EFBCAD14E6}"/>
            </a:ext>
          </a:extLst>
        </xdr:cNvPr>
        <xdr:cNvCxnSpPr/>
      </xdr:nvCxnSpPr>
      <xdr:spPr>
        <a:xfrm flipV="1">
          <a:off x="9639300" y="14663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364" name="楕円 363">
          <a:extLst>
            <a:ext uri="{FF2B5EF4-FFF2-40B4-BE49-F238E27FC236}">
              <a16:creationId xmlns:a16="http://schemas.microsoft.com/office/drawing/2014/main" id="{7D624E09-1420-4CEA-AEF1-F1072B76E7D2}"/>
            </a:ext>
          </a:extLst>
        </xdr:cNvPr>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127254</xdr:rowOff>
    </xdr:to>
    <xdr:cxnSp macro="">
      <xdr:nvCxnSpPr>
        <xdr:cNvPr id="365" name="直線コネクタ 364">
          <a:extLst>
            <a:ext uri="{FF2B5EF4-FFF2-40B4-BE49-F238E27FC236}">
              <a16:creationId xmlns:a16="http://schemas.microsoft.com/office/drawing/2014/main" id="{D2C9011A-5B74-4169-B2F4-2DF54E008370}"/>
            </a:ext>
          </a:extLst>
        </xdr:cNvPr>
        <xdr:cNvCxnSpPr/>
      </xdr:nvCxnSpPr>
      <xdr:spPr>
        <a:xfrm>
          <a:off x="8750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6" name="楕円 365">
          <a:extLst>
            <a:ext uri="{FF2B5EF4-FFF2-40B4-BE49-F238E27FC236}">
              <a16:creationId xmlns:a16="http://schemas.microsoft.com/office/drawing/2014/main" id="{30D34A66-638B-49BF-9778-0BCD3B941D23}"/>
            </a:ext>
          </a:extLst>
        </xdr:cNvPr>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127254</xdr:rowOff>
    </xdr:to>
    <xdr:cxnSp macro="">
      <xdr:nvCxnSpPr>
        <xdr:cNvPr id="367" name="直線コネクタ 366">
          <a:extLst>
            <a:ext uri="{FF2B5EF4-FFF2-40B4-BE49-F238E27FC236}">
              <a16:creationId xmlns:a16="http://schemas.microsoft.com/office/drawing/2014/main" id="{2162A4D1-EAAF-475C-A22A-9D06B8C3D31D}"/>
            </a:ext>
          </a:extLst>
        </xdr:cNvPr>
        <xdr:cNvCxnSpPr/>
      </xdr:nvCxnSpPr>
      <xdr:spPr>
        <a:xfrm>
          <a:off x="7861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68" name="楕円 367">
          <a:extLst>
            <a:ext uri="{FF2B5EF4-FFF2-40B4-BE49-F238E27FC236}">
              <a16:creationId xmlns:a16="http://schemas.microsoft.com/office/drawing/2014/main" id="{E3506C78-C2B9-4DD3-93C6-A30FDC19D40E}"/>
            </a:ext>
          </a:extLst>
        </xdr:cNvPr>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127254</xdr:rowOff>
    </xdr:to>
    <xdr:cxnSp macro="">
      <xdr:nvCxnSpPr>
        <xdr:cNvPr id="369" name="直線コネクタ 368">
          <a:extLst>
            <a:ext uri="{FF2B5EF4-FFF2-40B4-BE49-F238E27FC236}">
              <a16:creationId xmlns:a16="http://schemas.microsoft.com/office/drawing/2014/main" id="{3BD14560-ABAC-41CB-BAD9-E8B264C7E612}"/>
            </a:ext>
          </a:extLst>
        </xdr:cNvPr>
        <xdr:cNvCxnSpPr/>
      </xdr:nvCxnSpPr>
      <xdr:spPr>
        <a:xfrm>
          <a:off x="6972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107714</xdr:rowOff>
    </xdr:from>
    <xdr:ext cx="469744" cy="259045"/>
    <xdr:sp macro="" textlink="">
      <xdr:nvSpPr>
        <xdr:cNvPr id="370" name="n_1aveValue【福祉施設】&#10;一人当たり面積">
          <a:extLst>
            <a:ext uri="{FF2B5EF4-FFF2-40B4-BE49-F238E27FC236}">
              <a16:creationId xmlns:a16="http://schemas.microsoft.com/office/drawing/2014/main" id="{FAD27E4F-0BC6-49F1-8A0C-4BF515EE40E3}"/>
            </a:ext>
          </a:extLst>
        </xdr:cNvPr>
        <xdr:cNvSpPr txBox="1"/>
      </xdr:nvSpPr>
      <xdr:spPr>
        <a:xfrm>
          <a:off x="9391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71" name="n_2aveValue【福祉施設】&#10;一人当たり面積">
          <a:extLst>
            <a:ext uri="{FF2B5EF4-FFF2-40B4-BE49-F238E27FC236}">
              <a16:creationId xmlns:a16="http://schemas.microsoft.com/office/drawing/2014/main" id="{08DA0F7C-032C-4FC3-9751-70E728C65707}"/>
            </a:ext>
          </a:extLst>
        </xdr:cNvPr>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2" name="n_3aveValue【福祉施設】&#10;一人当たり面積">
          <a:extLst>
            <a:ext uri="{FF2B5EF4-FFF2-40B4-BE49-F238E27FC236}">
              <a16:creationId xmlns:a16="http://schemas.microsoft.com/office/drawing/2014/main" id="{4E7FE3D0-6C21-43EF-AB03-4916365F4FC9}"/>
            </a:ext>
          </a:extLst>
        </xdr:cNvPr>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a:extLst>
            <a:ext uri="{FF2B5EF4-FFF2-40B4-BE49-F238E27FC236}">
              <a16:creationId xmlns:a16="http://schemas.microsoft.com/office/drawing/2014/main" id="{1A42833D-43D5-4896-9F10-8E24B42F2422}"/>
            </a:ext>
          </a:extLst>
        </xdr:cNvPr>
        <xdr:cNvSpPr txBox="1"/>
      </xdr:nvSpPr>
      <xdr:spPr>
        <a:xfrm>
          <a:off x="6737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74" name="n_1mainValue【福祉施設】&#10;一人当たり面積">
          <a:extLst>
            <a:ext uri="{FF2B5EF4-FFF2-40B4-BE49-F238E27FC236}">
              <a16:creationId xmlns:a16="http://schemas.microsoft.com/office/drawing/2014/main" id="{0A067E1B-949C-4424-AF44-15FF61E2CD7E}"/>
            </a:ext>
          </a:extLst>
        </xdr:cNvPr>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75" name="n_2mainValue【福祉施設】&#10;一人当たり面積">
          <a:extLst>
            <a:ext uri="{FF2B5EF4-FFF2-40B4-BE49-F238E27FC236}">
              <a16:creationId xmlns:a16="http://schemas.microsoft.com/office/drawing/2014/main" id="{03A45780-A6FE-4379-97EE-5FFA2DC6A559}"/>
            </a:ext>
          </a:extLst>
        </xdr:cNvPr>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76" name="n_3mainValue【福祉施設】&#10;一人当たり面積">
          <a:extLst>
            <a:ext uri="{FF2B5EF4-FFF2-40B4-BE49-F238E27FC236}">
              <a16:creationId xmlns:a16="http://schemas.microsoft.com/office/drawing/2014/main" id="{B4D9CFCB-1974-4AAF-AF0A-A210534B79A2}"/>
            </a:ext>
          </a:extLst>
        </xdr:cNvPr>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7" name="n_4mainValue【福祉施設】&#10;一人当たり面積">
          <a:extLst>
            <a:ext uri="{FF2B5EF4-FFF2-40B4-BE49-F238E27FC236}">
              <a16:creationId xmlns:a16="http://schemas.microsoft.com/office/drawing/2014/main" id="{AFF275D4-4165-4DE6-9A66-26DEA9267EC8}"/>
            </a:ext>
          </a:extLst>
        </xdr:cNvPr>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CE6BF0E-D2D0-4AB8-8DAF-6375BAC712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AF10410-F8F9-4CDE-8131-84E3ABE5BD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52ABA74-3120-400F-8599-42B8EF8D33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B59F824-5C3A-476A-BD19-59754A5781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CD35E17-E9CC-4A1F-BDBC-4AB5645C68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9A01D85-5817-471F-BDF8-643F3928B9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55DDCE8-D86D-4BF1-BE82-3EFC0132FD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37D3AF1-9774-4E70-9B8A-B727612E233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9646A8B0-6542-424C-AEFB-E5A00A629D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5D212659-8626-4BAD-88F6-EF54772ED4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C1E4E5D-9220-4D12-BA9B-17483DF3392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B910B738-912B-4BB5-B32B-34F5B9531DC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2C109CF-A259-42A5-BCD2-366D4F3CBBD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4F6F88E5-62C0-48FB-84FE-20D7289AC01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2B0A4B55-2389-4CFD-AD12-002E386BA63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BC9152CD-914E-4F23-B5EA-08F17412A24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E3F26BC2-3C33-4485-912F-F3139F8A826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C94838AA-4DD9-4C56-BD4D-2FDC77036A9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AC2E3B97-F6F2-4B6D-AB42-AF5B7478719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8BC4ED8E-693C-4D58-8AB7-F779D300339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135EF8FC-195E-4B5B-AC34-83004D99C97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678C729-81C9-428B-90C3-1EF3F5F81FE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FFB8C63-E802-48F7-94DF-DADA6AF4E1E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214ACD79-40AF-4F24-B067-535E184AAD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D30FEF56-A9F7-402E-BB42-0CAFDDCE4A35}"/>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5D44AAC-62FA-4B9F-95F5-A85D1DFBB7F7}"/>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2B43B22D-1FEC-46FA-A2BF-0EA9DCA14F2D}"/>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C5B005F5-8101-43B0-99FE-86872C991D73}"/>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E0BAB1E2-CAB0-45AE-9189-976332493EA1}"/>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E5765A39-BDB0-4B1F-8FBB-9196445CD367}"/>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BB86A101-7986-4189-BCF9-B37FE3BC7B63}"/>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a16="http://schemas.microsoft.com/office/drawing/2014/main" id="{0EDB99D2-4E0E-4FAA-A5AB-B442CCD32BB1}"/>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a16="http://schemas.microsoft.com/office/drawing/2014/main" id="{025BF192-87D7-4E94-AD3B-4C368CDC2437}"/>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a16="http://schemas.microsoft.com/office/drawing/2014/main" id="{4A9E850E-CD86-4686-931B-26A14D2FC301}"/>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a16="http://schemas.microsoft.com/office/drawing/2014/main" id="{29042FC9-2D7E-40DB-8476-58D4BC0883DD}"/>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3EBC74F-FD36-44E7-BC46-ACFDED8495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29D97D3-820E-476F-8346-E522C66772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AB37C0F-70BD-4802-886E-7890FA090C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CD059A2-3CEA-4DD7-A84D-6FF860E8CE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C0E6211-B9F1-48D8-90E7-307D122DB01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636</xdr:rowOff>
    </xdr:from>
    <xdr:to>
      <xdr:col>24</xdr:col>
      <xdr:colOff>114300</xdr:colOff>
      <xdr:row>102</xdr:row>
      <xdr:rowOff>102236</xdr:rowOff>
    </xdr:to>
    <xdr:sp macro="" textlink="">
      <xdr:nvSpPr>
        <xdr:cNvPr id="418" name="楕円 417">
          <a:extLst>
            <a:ext uri="{FF2B5EF4-FFF2-40B4-BE49-F238E27FC236}">
              <a16:creationId xmlns:a16="http://schemas.microsoft.com/office/drawing/2014/main" id="{FA60AA27-AC73-4C99-9205-2D94BE5395F4}"/>
            </a:ext>
          </a:extLst>
        </xdr:cNvPr>
        <xdr:cNvSpPr/>
      </xdr:nvSpPr>
      <xdr:spPr>
        <a:xfrm>
          <a:off x="45847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23513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3172FBFF-97C5-4D2E-9086-C9ABC321F8C9}"/>
            </a:ext>
          </a:extLst>
        </xdr:cNvPr>
        <xdr:cNvSpPr txBox="1"/>
      </xdr:nvSpPr>
      <xdr:spPr>
        <a:xfrm>
          <a:off x="4673600"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120650</xdr:rowOff>
    </xdr:from>
    <xdr:to>
      <xdr:col>20</xdr:col>
      <xdr:colOff>38100</xdr:colOff>
      <xdr:row>102</xdr:row>
      <xdr:rowOff>50800</xdr:rowOff>
    </xdr:to>
    <xdr:sp macro="" textlink="">
      <xdr:nvSpPr>
        <xdr:cNvPr id="420" name="楕円 419">
          <a:extLst>
            <a:ext uri="{FF2B5EF4-FFF2-40B4-BE49-F238E27FC236}">
              <a16:creationId xmlns:a16="http://schemas.microsoft.com/office/drawing/2014/main" id="{41AB980E-D9B0-4ECA-A828-332C23E83341}"/>
            </a:ext>
          </a:extLst>
        </xdr:cNvPr>
        <xdr:cNvSpPr/>
      </xdr:nvSpPr>
      <xdr:spPr>
        <a:xfrm>
          <a:off x="3746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102</xdr:row>
      <xdr:rowOff>51436</xdr:rowOff>
    </xdr:to>
    <xdr:cxnSp macro="">
      <xdr:nvCxnSpPr>
        <xdr:cNvPr id="421" name="直線コネクタ 420">
          <a:extLst>
            <a:ext uri="{FF2B5EF4-FFF2-40B4-BE49-F238E27FC236}">
              <a16:creationId xmlns:a16="http://schemas.microsoft.com/office/drawing/2014/main" id="{6C93371A-6F7C-4E83-AF1C-A3C9C56006F2}"/>
            </a:ext>
          </a:extLst>
        </xdr:cNvPr>
        <xdr:cNvCxnSpPr/>
      </xdr:nvCxnSpPr>
      <xdr:spPr>
        <a:xfrm>
          <a:off x="3797300" y="174879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422" name="楕円 421">
          <a:extLst>
            <a:ext uri="{FF2B5EF4-FFF2-40B4-BE49-F238E27FC236}">
              <a16:creationId xmlns:a16="http://schemas.microsoft.com/office/drawing/2014/main" id="{561886C4-5123-4E35-90CC-8E74DD95BBE7}"/>
            </a:ext>
          </a:extLst>
        </xdr:cNvPr>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102</xdr:row>
      <xdr:rowOff>7620</xdr:rowOff>
    </xdr:to>
    <xdr:cxnSp macro="">
      <xdr:nvCxnSpPr>
        <xdr:cNvPr id="423" name="直線コネクタ 422">
          <a:extLst>
            <a:ext uri="{FF2B5EF4-FFF2-40B4-BE49-F238E27FC236}">
              <a16:creationId xmlns:a16="http://schemas.microsoft.com/office/drawing/2014/main" id="{4378034D-C662-4702-BEE5-978E214A0777}"/>
            </a:ext>
          </a:extLst>
        </xdr:cNvPr>
        <xdr:cNvCxnSpPr/>
      </xdr:nvCxnSpPr>
      <xdr:spPr>
        <a:xfrm flipV="1">
          <a:off x="2908300" y="17487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92075</xdr:rowOff>
    </xdr:from>
    <xdr:to>
      <xdr:col>10</xdr:col>
      <xdr:colOff>165100</xdr:colOff>
      <xdr:row>102</xdr:row>
      <xdr:rowOff>22225</xdr:rowOff>
    </xdr:to>
    <xdr:sp macro="" textlink="">
      <xdr:nvSpPr>
        <xdr:cNvPr id="424" name="楕円 423">
          <a:extLst>
            <a:ext uri="{FF2B5EF4-FFF2-40B4-BE49-F238E27FC236}">
              <a16:creationId xmlns:a16="http://schemas.microsoft.com/office/drawing/2014/main" id="{DB5D2DB7-396B-4CA6-8948-824AF2E7FF5D}"/>
            </a:ext>
          </a:extLst>
        </xdr:cNvPr>
        <xdr:cNvSpPr/>
      </xdr:nvSpPr>
      <xdr:spPr>
        <a:xfrm>
          <a:off x="1968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142875</xdr:rowOff>
    </xdr:from>
    <xdr:to>
      <xdr:col>15</xdr:col>
      <xdr:colOff>50800</xdr:colOff>
      <xdr:row>102</xdr:row>
      <xdr:rowOff>7620</xdr:rowOff>
    </xdr:to>
    <xdr:cxnSp macro="">
      <xdr:nvCxnSpPr>
        <xdr:cNvPr id="425" name="直線コネクタ 424">
          <a:extLst>
            <a:ext uri="{FF2B5EF4-FFF2-40B4-BE49-F238E27FC236}">
              <a16:creationId xmlns:a16="http://schemas.microsoft.com/office/drawing/2014/main" id="{84461896-D0F7-4EF7-BB44-1F5FB8F904ED}"/>
            </a:ext>
          </a:extLst>
        </xdr:cNvPr>
        <xdr:cNvCxnSpPr/>
      </xdr:nvCxnSpPr>
      <xdr:spPr>
        <a:xfrm>
          <a:off x="2019300" y="17459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42545</xdr:rowOff>
    </xdr:from>
    <xdr:to>
      <xdr:col>6</xdr:col>
      <xdr:colOff>38100</xdr:colOff>
      <xdr:row>101</xdr:row>
      <xdr:rowOff>144145</xdr:rowOff>
    </xdr:to>
    <xdr:sp macro="" textlink="">
      <xdr:nvSpPr>
        <xdr:cNvPr id="426" name="楕円 425">
          <a:extLst>
            <a:ext uri="{FF2B5EF4-FFF2-40B4-BE49-F238E27FC236}">
              <a16:creationId xmlns:a16="http://schemas.microsoft.com/office/drawing/2014/main" id="{07C4DE2A-A9AA-41F2-A148-CF5AD2F17FF4}"/>
            </a:ext>
          </a:extLst>
        </xdr:cNvPr>
        <xdr:cNvSpPr/>
      </xdr:nvSpPr>
      <xdr:spPr>
        <a:xfrm>
          <a:off x="1079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93345</xdr:rowOff>
    </xdr:from>
    <xdr:to>
      <xdr:col>10</xdr:col>
      <xdr:colOff>114300</xdr:colOff>
      <xdr:row>101</xdr:row>
      <xdr:rowOff>142875</xdr:rowOff>
    </xdr:to>
    <xdr:cxnSp macro="">
      <xdr:nvCxnSpPr>
        <xdr:cNvPr id="427" name="直線コネクタ 426">
          <a:extLst>
            <a:ext uri="{FF2B5EF4-FFF2-40B4-BE49-F238E27FC236}">
              <a16:creationId xmlns:a16="http://schemas.microsoft.com/office/drawing/2014/main" id="{AED94B7E-0A86-4BA1-9BAB-D63FFED24893}"/>
            </a:ext>
          </a:extLst>
        </xdr:cNvPr>
        <xdr:cNvCxnSpPr/>
      </xdr:nvCxnSpPr>
      <xdr:spPr>
        <a:xfrm>
          <a:off x="1130300" y="17409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28" name="n_1aveValue【市民会館】&#10;有形固定資産減価償却率">
          <a:extLst>
            <a:ext uri="{FF2B5EF4-FFF2-40B4-BE49-F238E27FC236}">
              <a16:creationId xmlns:a16="http://schemas.microsoft.com/office/drawing/2014/main" id="{755B4B78-605A-4299-87D9-B5EB8F1C6033}"/>
            </a:ext>
          </a:extLst>
        </xdr:cNvPr>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29" name="n_2aveValue【市民会館】&#10;有形固定資産減価償却率">
          <a:extLst>
            <a:ext uri="{FF2B5EF4-FFF2-40B4-BE49-F238E27FC236}">
              <a16:creationId xmlns:a16="http://schemas.microsoft.com/office/drawing/2014/main" id="{3F4B3FF9-9D0F-450B-8A4A-E9899E707219}"/>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0" name="n_3aveValue【市民会館】&#10;有形固定資産減価償却率">
          <a:extLst>
            <a:ext uri="{FF2B5EF4-FFF2-40B4-BE49-F238E27FC236}">
              <a16:creationId xmlns:a16="http://schemas.microsoft.com/office/drawing/2014/main" id="{6D590BAA-E659-490C-A366-0591575DEB23}"/>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1" name="n_4aveValue【市民会館】&#10;有形固定資産減価償却率">
          <a:extLst>
            <a:ext uri="{FF2B5EF4-FFF2-40B4-BE49-F238E27FC236}">
              <a16:creationId xmlns:a16="http://schemas.microsoft.com/office/drawing/2014/main" id="{FAE557D4-FA4E-49ED-8FA1-5A251E6FD554}"/>
            </a:ext>
          </a:extLst>
        </xdr:cNvPr>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67327</xdr:rowOff>
    </xdr:from>
    <xdr:ext cx="405111" cy="259045"/>
    <xdr:sp macro="" textlink="">
      <xdr:nvSpPr>
        <xdr:cNvPr id="432" name="n_1mainValue【市民会館】&#10;有形固定資産減価償却率">
          <a:extLst>
            <a:ext uri="{FF2B5EF4-FFF2-40B4-BE49-F238E27FC236}">
              <a16:creationId xmlns:a16="http://schemas.microsoft.com/office/drawing/2014/main" id="{2D50B7B2-418C-4A38-982C-E759BB44DA10}"/>
            </a:ext>
          </a:extLst>
        </xdr:cNvPr>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433" name="n_2mainValue【市民会館】&#10;有形固定資産減価償却率">
          <a:extLst>
            <a:ext uri="{FF2B5EF4-FFF2-40B4-BE49-F238E27FC236}">
              <a16:creationId xmlns:a16="http://schemas.microsoft.com/office/drawing/2014/main" id="{BC065E8E-D363-4347-BDDD-E8D15F389751}"/>
            </a:ext>
          </a:extLst>
        </xdr:cNvPr>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38752</xdr:rowOff>
    </xdr:from>
    <xdr:ext cx="405111" cy="259045"/>
    <xdr:sp macro="" textlink="">
      <xdr:nvSpPr>
        <xdr:cNvPr id="434" name="n_3mainValue【市民会館】&#10;有形固定資産減価償却率">
          <a:extLst>
            <a:ext uri="{FF2B5EF4-FFF2-40B4-BE49-F238E27FC236}">
              <a16:creationId xmlns:a16="http://schemas.microsoft.com/office/drawing/2014/main" id="{0638B02C-9B4F-4DE8-9132-AFC35AFC9B55}"/>
            </a:ext>
          </a:extLst>
        </xdr:cNvPr>
        <xdr:cNvSpPr txBox="1"/>
      </xdr:nvSpPr>
      <xdr:spPr>
        <a:xfrm>
          <a:off x="18167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160672</xdr:rowOff>
    </xdr:from>
    <xdr:ext cx="405111" cy="259045"/>
    <xdr:sp macro="" textlink="">
      <xdr:nvSpPr>
        <xdr:cNvPr id="435" name="n_4mainValue【市民会館】&#10;有形固定資産減価償却率">
          <a:extLst>
            <a:ext uri="{FF2B5EF4-FFF2-40B4-BE49-F238E27FC236}">
              <a16:creationId xmlns:a16="http://schemas.microsoft.com/office/drawing/2014/main" id="{0801EEC1-3C35-478E-A13F-66F2FBAF788F}"/>
            </a:ext>
          </a:extLst>
        </xdr:cNvPr>
        <xdr:cNvSpPr txBox="1"/>
      </xdr:nvSpPr>
      <xdr:spPr>
        <a:xfrm>
          <a:off x="9277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523A50C3-0407-4BF7-AFDA-A6FC0CBEE7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F02C2349-61D6-4BC3-A81C-2AC99F37E6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CD73A4D-8D33-4CB6-B025-882AC425A9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EED1076-635E-40C6-98D5-A4A5E79F76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ECEC7C5-2ED3-4254-A56A-70368DBC35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402B3891-77D1-4161-912A-182D8BF0C2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4F230967-AF1B-4F94-B093-15192D971F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B37A991-4C19-42FA-8031-AD0A44F12F5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98321A3C-DEE5-476A-B2B9-FC29BF8AA4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1300070-6F35-4111-8236-BF2389AD07C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E79103F3-DF60-4CE1-86EC-8E86BBAC1B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39FE451-DFAA-44DF-AF24-D93A8A445DA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6120BB7A-16DC-4842-B2F9-BFB1111E890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6966DB79-19AF-4875-A158-5BF3AB7935F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4E3F9FD6-7244-4C79-9117-4AE7C0A0368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C43C25E4-D95C-4679-B972-2712DD95474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4820DF3-C282-4B3E-9684-499C39E45E6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CE6D8308-B7E9-4B76-B4C0-41F47F7EB2E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5E1C5EFC-71AD-4BC0-84B7-63D81B52A8D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18B9B6C-E2AC-4044-98A2-A58E56E2B0E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18FE9BD6-58D5-4B70-86C9-985D093423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995E2FF6-73FE-4B1F-A7C1-D6FA7FA9C03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13BCB33-E9EB-4ECE-A8DA-1D105B0ED7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CE4C5A45-5F4F-43E9-8AE0-8B33FA53DA01}"/>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B82EEE4F-3431-458F-A824-4F32C11EE0A2}"/>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80EE97EA-8632-409F-8923-DCC0993F046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631B7CD4-BC09-41FF-B86A-145426B95AD6}"/>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B8828969-91C0-46B2-8546-4A42A302C41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CBAAAAF-7337-437C-8AFE-143A5DC0EF8D}"/>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FE625C40-4DE6-45B3-A731-FDBC6A4F043B}"/>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610B9FCD-A6AA-4B6A-B8BF-7131EC57E87B}"/>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a16="http://schemas.microsoft.com/office/drawing/2014/main" id="{58F8A83B-5FD5-4AA6-ABF4-7F7CA77C5BD6}"/>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a16="http://schemas.microsoft.com/office/drawing/2014/main" id="{795096D4-8745-4E74-A348-09EBF2BBEB9E}"/>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a16="http://schemas.microsoft.com/office/drawing/2014/main" id="{CE42EFAF-3EEB-481C-A3D6-13BF81EE0158}"/>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5D0C132-57F8-40CB-A896-C265CBBCA2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A7F9C74-6818-4F78-B184-C6183F66624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EFCF894-CEED-4C0B-B910-6880EFC65D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CE5609A-68E0-4AEC-BD6D-53F94DDB95F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DA8ED79-B53B-4E00-88A5-7BD43081EC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75" name="楕円 474">
          <a:extLst>
            <a:ext uri="{FF2B5EF4-FFF2-40B4-BE49-F238E27FC236}">
              <a16:creationId xmlns:a16="http://schemas.microsoft.com/office/drawing/2014/main" id="{37A3641E-79BC-4072-B5B2-0308E1188CE5}"/>
            </a:ext>
          </a:extLst>
        </xdr:cNvPr>
        <xdr:cNvSpPr/>
      </xdr:nvSpPr>
      <xdr:spPr>
        <a:xfrm>
          <a:off x="10426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158766</xdr:rowOff>
    </xdr:from>
    <xdr:ext cx="469744" cy="259045"/>
    <xdr:sp macro="" textlink="">
      <xdr:nvSpPr>
        <xdr:cNvPr id="476" name="【市民会館】&#10;一人当たり面積該当値テキスト">
          <a:extLst>
            <a:ext uri="{FF2B5EF4-FFF2-40B4-BE49-F238E27FC236}">
              <a16:creationId xmlns:a16="http://schemas.microsoft.com/office/drawing/2014/main" id="{826969A1-F8DD-48DF-960C-6582846D0C0D}"/>
            </a:ext>
          </a:extLst>
        </xdr:cNvPr>
        <xdr:cNvSpPr txBox="1"/>
      </xdr:nvSpPr>
      <xdr:spPr>
        <a:xfrm>
          <a:off x="10515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77" name="楕円 476">
          <a:extLst>
            <a:ext uri="{FF2B5EF4-FFF2-40B4-BE49-F238E27FC236}">
              <a16:creationId xmlns:a16="http://schemas.microsoft.com/office/drawing/2014/main" id="{FCEC486C-B0B2-4E07-B952-DFF5FB7DD8B7}"/>
            </a:ext>
          </a:extLst>
        </xdr:cNvPr>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15239</xdr:rowOff>
    </xdr:from>
    <xdr:to>
      <xdr:col>55</xdr:col>
      <xdr:colOff>0</xdr:colOff>
      <xdr:row>105</xdr:row>
      <xdr:rowOff>19050</xdr:rowOff>
    </xdr:to>
    <xdr:cxnSp macro="">
      <xdr:nvCxnSpPr>
        <xdr:cNvPr id="478" name="直線コネクタ 477">
          <a:extLst>
            <a:ext uri="{FF2B5EF4-FFF2-40B4-BE49-F238E27FC236}">
              <a16:creationId xmlns:a16="http://schemas.microsoft.com/office/drawing/2014/main" id="{860D7EB2-1706-4445-81C1-9E14E0FE5A75}"/>
            </a:ext>
          </a:extLst>
        </xdr:cNvPr>
        <xdr:cNvCxnSpPr/>
      </xdr:nvCxnSpPr>
      <xdr:spPr>
        <a:xfrm flipV="1">
          <a:off x="9639300" y="18017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479" name="楕円 478">
          <a:extLst>
            <a:ext uri="{FF2B5EF4-FFF2-40B4-BE49-F238E27FC236}">
              <a16:creationId xmlns:a16="http://schemas.microsoft.com/office/drawing/2014/main" id="{D7874AE7-073A-48B3-8D9A-49C806456BC3}"/>
            </a:ext>
          </a:extLst>
        </xdr:cNvPr>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19050</xdr:rowOff>
    </xdr:to>
    <xdr:cxnSp macro="">
      <xdr:nvCxnSpPr>
        <xdr:cNvPr id="480" name="直線コネクタ 479">
          <a:extLst>
            <a:ext uri="{FF2B5EF4-FFF2-40B4-BE49-F238E27FC236}">
              <a16:creationId xmlns:a16="http://schemas.microsoft.com/office/drawing/2014/main" id="{94F4DD0D-5DC8-401E-9899-6E30E245A88D}"/>
            </a:ext>
          </a:extLst>
        </xdr:cNvPr>
        <xdr:cNvCxnSpPr/>
      </xdr:nvCxnSpPr>
      <xdr:spPr>
        <a:xfrm>
          <a:off x="8750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143511</xdr:rowOff>
    </xdr:from>
    <xdr:to>
      <xdr:col>41</xdr:col>
      <xdr:colOff>101600</xdr:colOff>
      <xdr:row>105</xdr:row>
      <xdr:rowOff>73661</xdr:rowOff>
    </xdr:to>
    <xdr:sp macro="" textlink="">
      <xdr:nvSpPr>
        <xdr:cNvPr id="481" name="楕円 480">
          <a:extLst>
            <a:ext uri="{FF2B5EF4-FFF2-40B4-BE49-F238E27FC236}">
              <a16:creationId xmlns:a16="http://schemas.microsoft.com/office/drawing/2014/main" id="{7DD55ED1-1C90-4CA0-9DC1-9A89A2AEC1A9}"/>
            </a:ext>
          </a:extLst>
        </xdr:cNvPr>
        <xdr:cNvSpPr/>
      </xdr:nvSpPr>
      <xdr:spPr>
        <a:xfrm>
          <a:off x="7810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22861</xdr:rowOff>
    </xdr:to>
    <xdr:cxnSp macro="">
      <xdr:nvCxnSpPr>
        <xdr:cNvPr id="482" name="直線コネクタ 481">
          <a:extLst>
            <a:ext uri="{FF2B5EF4-FFF2-40B4-BE49-F238E27FC236}">
              <a16:creationId xmlns:a16="http://schemas.microsoft.com/office/drawing/2014/main" id="{BC840371-138C-40EC-BA8F-13DC853F84A7}"/>
            </a:ext>
          </a:extLst>
        </xdr:cNvPr>
        <xdr:cNvCxnSpPr/>
      </xdr:nvCxnSpPr>
      <xdr:spPr>
        <a:xfrm flipV="1">
          <a:off x="7861300" y="18021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143511</xdr:rowOff>
    </xdr:from>
    <xdr:to>
      <xdr:col>36</xdr:col>
      <xdr:colOff>165100</xdr:colOff>
      <xdr:row>105</xdr:row>
      <xdr:rowOff>73661</xdr:rowOff>
    </xdr:to>
    <xdr:sp macro="" textlink="">
      <xdr:nvSpPr>
        <xdr:cNvPr id="483" name="楕円 482">
          <a:extLst>
            <a:ext uri="{FF2B5EF4-FFF2-40B4-BE49-F238E27FC236}">
              <a16:creationId xmlns:a16="http://schemas.microsoft.com/office/drawing/2014/main" id="{EDB21CA9-883A-4EA3-ABF0-3CFB7EC44216}"/>
            </a:ext>
          </a:extLst>
        </xdr:cNvPr>
        <xdr:cNvSpPr/>
      </xdr:nvSpPr>
      <xdr:spPr>
        <a:xfrm>
          <a:off x="692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22861</xdr:rowOff>
    </xdr:from>
    <xdr:to>
      <xdr:col>41</xdr:col>
      <xdr:colOff>50800</xdr:colOff>
      <xdr:row>105</xdr:row>
      <xdr:rowOff>22861</xdr:rowOff>
    </xdr:to>
    <xdr:cxnSp macro="">
      <xdr:nvCxnSpPr>
        <xdr:cNvPr id="484" name="直線コネクタ 483">
          <a:extLst>
            <a:ext uri="{FF2B5EF4-FFF2-40B4-BE49-F238E27FC236}">
              <a16:creationId xmlns:a16="http://schemas.microsoft.com/office/drawing/2014/main" id="{0ACCA5FB-9393-4DDD-AF46-57DAD5A76B69}"/>
            </a:ext>
          </a:extLst>
        </xdr:cNvPr>
        <xdr:cNvCxnSpPr/>
      </xdr:nvCxnSpPr>
      <xdr:spPr>
        <a:xfrm>
          <a:off x="6972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a16="http://schemas.microsoft.com/office/drawing/2014/main" id="{F299199F-5DBC-42D9-9836-6D217D21EF7B}"/>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a:extLst>
            <a:ext uri="{FF2B5EF4-FFF2-40B4-BE49-F238E27FC236}">
              <a16:creationId xmlns:a16="http://schemas.microsoft.com/office/drawing/2014/main" id="{747D1292-932B-4DC2-90AF-7505FA993124}"/>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a:extLst>
            <a:ext uri="{FF2B5EF4-FFF2-40B4-BE49-F238E27FC236}">
              <a16:creationId xmlns:a16="http://schemas.microsoft.com/office/drawing/2014/main" id="{B4BAB312-6A78-449C-9F55-27CCB1EE9E10}"/>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a:extLst>
            <a:ext uri="{FF2B5EF4-FFF2-40B4-BE49-F238E27FC236}">
              <a16:creationId xmlns:a16="http://schemas.microsoft.com/office/drawing/2014/main" id="{4829E5B8-C695-4767-A38B-536CAFAA8FE4}"/>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89" name="n_1mainValue【市民会館】&#10;一人当たり面積">
          <a:extLst>
            <a:ext uri="{FF2B5EF4-FFF2-40B4-BE49-F238E27FC236}">
              <a16:creationId xmlns:a16="http://schemas.microsoft.com/office/drawing/2014/main" id="{44938CCB-642B-469F-B8DD-A61F029E63C5}"/>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490" name="n_2mainValue【市民会館】&#10;一人当たり面積">
          <a:extLst>
            <a:ext uri="{FF2B5EF4-FFF2-40B4-BE49-F238E27FC236}">
              <a16:creationId xmlns:a16="http://schemas.microsoft.com/office/drawing/2014/main" id="{C9072A22-9558-4936-985F-292E0BB368DB}"/>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90188</xdr:rowOff>
    </xdr:from>
    <xdr:ext cx="469744" cy="259045"/>
    <xdr:sp macro="" textlink="">
      <xdr:nvSpPr>
        <xdr:cNvPr id="491" name="n_3mainValue【市民会館】&#10;一人当たり面積">
          <a:extLst>
            <a:ext uri="{FF2B5EF4-FFF2-40B4-BE49-F238E27FC236}">
              <a16:creationId xmlns:a16="http://schemas.microsoft.com/office/drawing/2014/main" id="{56C309E3-4AE0-48EF-9B6A-7199A5CA4BE1}"/>
            </a:ext>
          </a:extLst>
        </xdr:cNvPr>
        <xdr:cNvSpPr txBox="1"/>
      </xdr:nvSpPr>
      <xdr:spPr>
        <a:xfrm>
          <a:off x="7626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90188</xdr:rowOff>
    </xdr:from>
    <xdr:ext cx="469744" cy="259045"/>
    <xdr:sp macro="" textlink="">
      <xdr:nvSpPr>
        <xdr:cNvPr id="492" name="n_4mainValue【市民会館】&#10;一人当たり面積">
          <a:extLst>
            <a:ext uri="{FF2B5EF4-FFF2-40B4-BE49-F238E27FC236}">
              <a16:creationId xmlns:a16="http://schemas.microsoft.com/office/drawing/2014/main" id="{186A2480-31AE-4F31-9FC2-45248355F6DA}"/>
            </a:ext>
          </a:extLst>
        </xdr:cNvPr>
        <xdr:cNvSpPr txBox="1"/>
      </xdr:nvSpPr>
      <xdr:spPr>
        <a:xfrm>
          <a:off x="6737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91B3B0C1-DA66-483D-AFFD-7B41792CC1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BED233CB-5396-4A59-B793-16229A19875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C12E3E3-5BB8-43D3-9CB5-6EA48B3DFD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2A2F22F-A3BB-4C5C-B2D1-7507AB0128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86480-DF1F-497D-8455-684DE50A90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C366204-D5A3-4834-A55B-A5BC0D203A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C81A7226-49AB-4AC8-BEBD-D4E395ADEE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F17F80D2-CD5C-43D1-AC10-CFDE437925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A826B881-CE51-4E54-B201-2FCE34D397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F2E63E8B-4450-4B8F-ADDD-CF7C567112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1191C0BB-015C-4CAB-BAFC-410AC5802E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7CCB1F7D-955B-444C-A332-BA40CBF8B4C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CE7A8F75-8E04-479B-9C22-59B46992CA4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94C7819D-96A5-4376-8323-EA8F8C60C1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9D50250-20ED-4EBE-8E6E-BB48C8FCC7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8C3EB83E-A412-4C38-93D6-E788E9C1C2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3ED8425E-E651-4C40-A1DE-F75B9FE7929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14C57E06-4F98-4E41-BBF5-5AE5F5E9DA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2DD50D93-20E4-489D-B2A7-62143966B9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6B7CCC2F-084C-4602-9A4F-C7F53F63F95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3984ADE1-7F44-4A75-B362-CD891D6884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A027E25A-2D25-4BBE-B7C9-F1220D9A94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4B76C175-DDD0-4785-AA21-579772B4F8D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604089A3-D16B-462E-8667-4D386C82C0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E3BB0012-5F91-4827-AC50-C137C1409D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6BB6CEBC-417D-446C-AF29-27E8A395739C}"/>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A40CC9BE-77F9-4550-85C1-B47DAD49A7B1}"/>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DB14B3E-3920-4CA3-831D-D4AB49F6C1F3}"/>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95E5CE4E-B9EA-429D-907B-B38D192F124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C0AC3E28-4BCA-4BB3-BCDC-A717D653D267}"/>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42C31FBD-CE00-403A-A687-BC9DC4105D23}"/>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585234F7-5330-4707-8697-2C629336DD34}"/>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a:extLst>
            <a:ext uri="{FF2B5EF4-FFF2-40B4-BE49-F238E27FC236}">
              <a16:creationId xmlns:a16="http://schemas.microsoft.com/office/drawing/2014/main" id="{820B37EF-CDD2-492B-9A44-94DBF558500F}"/>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a:extLst>
            <a:ext uri="{FF2B5EF4-FFF2-40B4-BE49-F238E27FC236}">
              <a16:creationId xmlns:a16="http://schemas.microsoft.com/office/drawing/2014/main" id="{5C376076-2CDF-4611-ACCE-57F8011F152B}"/>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a:extLst>
            <a:ext uri="{FF2B5EF4-FFF2-40B4-BE49-F238E27FC236}">
              <a16:creationId xmlns:a16="http://schemas.microsoft.com/office/drawing/2014/main" id="{1580068A-0571-4D7B-AE1E-36C464FB25C9}"/>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a:extLst>
            <a:ext uri="{FF2B5EF4-FFF2-40B4-BE49-F238E27FC236}">
              <a16:creationId xmlns:a16="http://schemas.microsoft.com/office/drawing/2014/main" id="{83885623-72CE-4F79-87B8-39BB6AB079D7}"/>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E2E6718-AABA-4CF7-A913-DE51681D35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2327FF3-9FE8-4563-9B24-DF0E6C20DF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1C14FF7-7D2C-4F1A-AAE6-24F99C7F6C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8FEB318-E743-4E45-B6C0-2BF1C488AB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D481B9C-4964-414E-A811-6A7E81AF79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34" name="楕円 533">
          <a:extLst>
            <a:ext uri="{FF2B5EF4-FFF2-40B4-BE49-F238E27FC236}">
              <a16:creationId xmlns:a16="http://schemas.microsoft.com/office/drawing/2014/main" id="{4ECF837D-7076-46C7-82A9-11583729EE6F}"/>
            </a:ext>
          </a:extLst>
        </xdr:cNvPr>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4226FE06-5A5A-42F5-894B-E17CADC6D924}"/>
            </a:ext>
          </a:extLst>
        </xdr:cNvPr>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536" name="楕円 535">
          <a:extLst>
            <a:ext uri="{FF2B5EF4-FFF2-40B4-BE49-F238E27FC236}">
              <a16:creationId xmlns:a16="http://schemas.microsoft.com/office/drawing/2014/main" id="{F51F6119-B7C3-4824-AD63-01CE116F13DF}"/>
            </a:ext>
          </a:extLst>
        </xdr:cNvPr>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10885</xdr:rowOff>
    </xdr:to>
    <xdr:cxnSp macro="">
      <xdr:nvCxnSpPr>
        <xdr:cNvPr id="537" name="直線コネクタ 536">
          <a:extLst>
            <a:ext uri="{FF2B5EF4-FFF2-40B4-BE49-F238E27FC236}">
              <a16:creationId xmlns:a16="http://schemas.microsoft.com/office/drawing/2014/main" id="{B2BC6F8E-E8A5-401D-961F-E437A8BC20EA}"/>
            </a:ext>
          </a:extLst>
        </xdr:cNvPr>
        <xdr:cNvCxnSpPr/>
      </xdr:nvCxnSpPr>
      <xdr:spPr>
        <a:xfrm>
          <a:off x="15481300" y="665334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38" name="楕円 537">
          <a:extLst>
            <a:ext uri="{FF2B5EF4-FFF2-40B4-BE49-F238E27FC236}">
              <a16:creationId xmlns:a16="http://schemas.microsoft.com/office/drawing/2014/main" id="{7822B406-0415-41D8-90F1-D65B5C019C3F}"/>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138249</xdr:rowOff>
    </xdr:to>
    <xdr:cxnSp macro="">
      <xdr:nvCxnSpPr>
        <xdr:cNvPr id="539" name="直線コネクタ 538">
          <a:extLst>
            <a:ext uri="{FF2B5EF4-FFF2-40B4-BE49-F238E27FC236}">
              <a16:creationId xmlns:a16="http://schemas.microsoft.com/office/drawing/2014/main" id="{0BCD0ADD-122B-4834-8D2B-A32499B072CE}"/>
            </a:ext>
          </a:extLst>
        </xdr:cNvPr>
        <xdr:cNvCxnSpPr/>
      </xdr:nvCxnSpPr>
      <xdr:spPr>
        <a:xfrm>
          <a:off x="14592300" y="66092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540" name="楕円 539">
          <a:extLst>
            <a:ext uri="{FF2B5EF4-FFF2-40B4-BE49-F238E27FC236}">
              <a16:creationId xmlns:a16="http://schemas.microsoft.com/office/drawing/2014/main" id="{B33B53A3-2847-49C7-B0E2-18E146B5AC20}"/>
            </a:ext>
          </a:extLst>
        </xdr:cNvPr>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94162</xdr:rowOff>
    </xdr:to>
    <xdr:cxnSp macro="">
      <xdr:nvCxnSpPr>
        <xdr:cNvPr id="541" name="直線コネクタ 540">
          <a:extLst>
            <a:ext uri="{FF2B5EF4-FFF2-40B4-BE49-F238E27FC236}">
              <a16:creationId xmlns:a16="http://schemas.microsoft.com/office/drawing/2014/main" id="{95315638-4736-4428-BFA5-DCB953ADC25A}"/>
            </a:ext>
          </a:extLst>
        </xdr:cNvPr>
        <xdr:cNvCxnSpPr/>
      </xdr:nvCxnSpPr>
      <xdr:spPr>
        <a:xfrm>
          <a:off x="13703300" y="65651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42" name="楕円 541">
          <a:extLst>
            <a:ext uri="{FF2B5EF4-FFF2-40B4-BE49-F238E27FC236}">
              <a16:creationId xmlns:a16="http://schemas.microsoft.com/office/drawing/2014/main" id="{7C4249A2-6E9A-4EC0-A77F-F3C970CE1B56}"/>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50074</xdr:rowOff>
    </xdr:to>
    <xdr:cxnSp macro="">
      <xdr:nvCxnSpPr>
        <xdr:cNvPr id="543" name="直線コネクタ 542">
          <a:extLst>
            <a:ext uri="{FF2B5EF4-FFF2-40B4-BE49-F238E27FC236}">
              <a16:creationId xmlns:a16="http://schemas.microsoft.com/office/drawing/2014/main" id="{B9840320-B3F0-47A2-9AE9-EA3D484EC9DD}"/>
            </a:ext>
          </a:extLst>
        </xdr:cNvPr>
        <xdr:cNvCxnSpPr/>
      </xdr:nvCxnSpPr>
      <xdr:spPr>
        <a:xfrm>
          <a:off x="12814300" y="65227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5ECEE89D-BB3A-466F-BCFF-81CE8491C5F7}"/>
            </a:ext>
          </a:extLst>
        </xdr:cNvPr>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EA95B832-DB3F-48B3-9780-F95B6D176485}"/>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547F7E78-FA27-47E3-8C45-3BC2A810A3F7}"/>
            </a:ext>
          </a:extLst>
        </xdr:cNvPr>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8275EA3A-9232-4BB7-B548-B512B7036979}"/>
            </a:ext>
          </a:extLst>
        </xdr:cNvPr>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81D23A8C-7475-4AD8-9B18-478B8D22A519}"/>
            </a:ext>
          </a:extLst>
        </xdr:cNvPr>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D2FFA4F4-0C56-458D-BF5B-5FBE31310CAA}"/>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117401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FF83CE70-C93D-4E5D-9007-E2729F959563}"/>
            </a:ext>
          </a:extLst>
        </xdr:cNvPr>
        <xdr:cNvSpPr txBox="1"/>
      </xdr:nvSpPr>
      <xdr:spPr>
        <a:xfrm>
          <a:off x="13500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74947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C33D3A4F-4BFB-4638-90B3-8E17805D7DE9}"/>
            </a:ext>
          </a:extLst>
        </xdr:cNvPr>
        <xdr:cNvSpPr txBox="1"/>
      </xdr:nvSpPr>
      <xdr:spPr>
        <a:xfrm>
          <a:off x="12611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F3CE8DF7-8DE5-412D-839E-AFBCA149ED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D9268EEF-B98A-4AED-8F43-47FA9B467A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A893BC48-D585-4446-978E-A15F05FE2B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6337A2E-A4CD-4DF3-8EB4-97F0116AAC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CE9FBC4-7FDA-4ADA-AC10-F0E7F14C37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D3982576-1DF7-4300-BD68-36D0642E5D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81B7A17A-608B-4C4F-97F5-EDF58F93AF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3017A68E-04E1-4211-BF7E-2712C70E1E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3ECA38A2-9A26-4831-9385-30A88D27ED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2D7D1D79-2BA2-4D80-8AC0-E343BF7ADD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D48DA641-F3C7-41BA-AA43-69606F0D44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C2D44880-24D4-415F-8A01-79FA0ACBAA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6782EB0-43B6-47D8-8C23-7BFC9486A7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5D604FDC-201C-41D0-B1DC-A4AB91BCDD9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6CAB4924-3F0F-4928-BAAF-49562BCA418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FEDDFC8A-7AFE-41DA-AE1D-CE5206CD843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6AFCD455-5728-4A67-8685-4879D2B3829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DB8DF40-1E1E-454E-A65C-F76271A6FC7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D244BDFD-375C-4E02-AC81-3CE95BAF56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42DD4455-A169-4AD1-8AB3-70A1B046037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8D758F4-8B8E-435B-85F0-371520A824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CB7EA73B-76E2-4F55-B0F0-2B0F3D6AC0CA}"/>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D7EE122D-7E32-4152-A994-A8135DDB3DA8}"/>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BB13B3DB-367D-424F-856F-B9E843A75C91}"/>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D5A72DF8-0B8C-42E6-9519-12867FB31ECD}"/>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1D521054-D81C-478A-9746-B7424FC3FDE1}"/>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BA19B2DD-B5DD-48E6-B544-1B47F70A7FF0}"/>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FE9AE0D5-193F-4F90-8479-CE2D784405E1}"/>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a16="http://schemas.microsoft.com/office/drawing/2014/main" id="{79DA9F5E-108D-4B4A-94D5-33CAF56C70F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a16="http://schemas.microsoft.com/office/drawing/2014/main" id="{EEC84C86-43D7-4DD3-96F8-0D33B514973F}"/>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a16="http://schemas.microsoft.com/office/drawing/2014/main" id="{831CF1A9-0B87-4084-85EC-7EAF92F2130F}"/>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a16="http://schemas.microsoft.com/office/drawing/2014/main" id="{DF2D3563-721F-4EE1-B652-386FEEF32C13}"/>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2DA1242-46A1-49B7-B65E-23254A0972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D41749E-515A-4701-B26E-2D1710185A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6F18C78-EC59-4BA8-BD76-C8877AA58D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48112D5-7522-4AC8-B38F-4ADB542DA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2826850-5C3D-4232-9ACB-1532E001D3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87543</xdr:rowOff>
    </xdr:from>
    <xdr:to>
      <xdr:col>116</xdr:col>
      <xdr:colOff>114300</xdr:colOff>
      <xdr:row>39</xdr:row>
      <xdr:rowOff>17693</xdr:rowOff>
    </xdr:to>
    <xdr:sp macro="" textlink="">
      <xdr:nvSpPr>
        <xdr:cNvPr id="589" name="楕円 588">
          <a:extLst>
            <a:ext uri="{FF2B5EF4-FFF2-40B4-BE49-F238E27FC236}">
              <a16:creationId xmlns:a16="http://schemas.microsoft.com/office/drawing/2014/main" id="{01499D7B-085A-47D4-9168-F9E5BAC0E2EF}"/>
            </a:ext>
          </a:extLst>
        </xdr:cNvPr>
        <xdr:cNvSpPr/>
      </xdr:nvSpPr>
      <xdr:spPr>
        <a:xfrm>
          <a:off x="22110700" y="66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110420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31A8A381-4FD2-4BDA-984B-C07D4CC8D067}"/>
            </a:ext>
          </a:extLst>
        </xdr:cNvPr>
        <xdr:cNvSpPr txBox="1"/>
      </xdr:nvSpPr>
      <xdr:spPr>
        <a:xfrm>
          <a:off x="22199600" y="645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88905</xdr:rowOff>
    </xdr:from>
    <xdr:to>
      <xdr:col>112</xdr:col>
      <xdr:colOff>38100</xdr:colOff>
      <xdr:row>39</xdr:row>
      <xdr:rowOff>19055</xdr:rowOff>
    </xdr:to>
    <xdr:sp macro="" textlink="">
      <xdr:nvSpPr>
        <xdr:cNvPr id="591" name="楕円 590">
          <a:extLst>
            <a:ext uri="{FF2B5EF4-FFF2-40B4-BE49-F238E27FC236}">
              <a16:creationId xmlns:a16="http://schemas.microsoft.com/office/drawing/2014/main" id="{18860523-6C7A-47CA-B329-964FE269E89C}"/>
            </a:ext>
          </a:extLst>
        </xdr:cNvPr>
        <xdr:cNvSpPr/>
      </xdr:nvSpPr>
      <xdr:spPr>
        <a:xfrm>
          <a:off x="21272500" y="6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138343</xdr:rowOff>
    </xdr:from>
    <xdr:to>
      <xdr:col>116</xdr:col>
      <xdr:colOff>63500</xdr:colOff>
      <xdr:row>38</xdr:row>
      <xdr:rowOff>139705</xdr:rowOff>
    </xdr:to>
    <xdr:cxnSp macro="">
      <xdr:nvCxnSpPr>
        <xdr:cNvPr id="592" name="直線コネクタ 591">
          <a:extLst>
            <a:ext uri="{FF2B5EF4-FFF2-40B4-BE49-F238E27FC236}">
              <a16:creationId xmlns:a16="http://schemas.microsoft.com/office/drawing/2014/main" id="{CAF792D6-F224-444E-9349-EE4ED360BA02}"/>
            </a:ext>
          </a:extLst>
        </xdr:cNvPr>
        <xdr:cNvCxnSpPr/>
      </xdr:nvCxnSpPr>
      <xdr:spPr>
        <a:xfrm flipV="1">
          <a:off x="21323300" y="6653443"/>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92439</xdr:rowOff>
    </xdr:from>
    <xdr:to>
      <xdr:col>107</xdr:col>
      <xdr:colOff>101600</xdr:colOff>
      <xdr:row>39</xdr:row>
      <xdr:rowOff>22589</xdr:rowOff>
    </xdr:to>
    <xdr:sp macro="" textlink="">
      <xdr:nvSpPr>
        <xdr:cNvPr id="593" name="楕円 592">
          <a:extLst>
            <a:ext uri="{FF2B5EF4-FFF2-40B4-BE49-F238E27FC236}">
              <a16:creationId xmlns:a16="http://schemas.microsoft.com/office/drawing/2014/main" id="{98465B2C-F515-479D-B624-3C7104E884D1}"/>
            </a:ext>
          </a:extLst>
        </xdr:cNvPr>
        <xdr:cNvSpPr/>
      </xdr:nvSpPr>
      <xdr:spPr>
        <a:xfrm>
          <a:off x="20383500" y="6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139705</xdr:rowOff>
    </xdr:from>
    <xdr:to>
      <xdr:col>111</xdr:col>
      <xdr:colOff>177800</xdr:colOff>
      <xdr:row>38</xdr:row>
      <xdr:rowOff>143239</xdr:rowOff>
    </xdr:to>
    <xdr:cxnSp macro="">
      <xdr:nvCxnSpPr>
        <xdr:cNvPr id="594" name="直線コネクタ 593">
          <a:extLst>
            <a:ext uri="{FF2B5EF4-FFF2-40B4-BE49-F238E27FC236}">
              <a16:creationId xmlns:a16="http://schemas.microsoft.com/office/drawing/2014/main" id="{FB391507-8CEF-42E7-A8AF-6ED62DCEC639}"/>
            </a:ext>
          </a:extLst>
        </xdr:cNvPr>
        <xdr:cNvCxnSpPr/>
      </xdr:nvCxnSpPr>
      <xdr:spPr>
        <a:xfrm flipV="1">
          <a:off x="20434300" y="6654805"/>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91319</xdr:rowOff>
    </xdr:from>
    <xdr:to>
      <xdr:col>102</xdr:col>
      <xdr:colOff>165100</xdr:colOff>
      <xdr:row>39</xdr:row>
      <xdr:rowOff>21469</xdr:rowOff>
    </xdr:to>
    <xdr:sp macro="" textlink="">
      <xdr:nvSpPr>
        <xdr:cNvPr id="595" name="楕円 594">
          <a:extLst>
            <a:ext uri="{FF2B5EF4-FFF2-40B4-BE49-F238E27FC236}">
              <a16:creationId xmlns:a16="http://schemas.microsoft.com/office/drawing/2014/main" id="{9AAF6D8A-57F0-4F37-A9EA-CCA833D4A589}"/>
            </a:ext>
          </a:extLst>
        </xdr:cNvPr>
        <xdr:cNvSpPr/>
      </xdr:nvSpPr>
      <xdr:spPr>
        <a:xfrm>
          <a:off x="19494500" y="66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142119</xdr:rowOff>
    </xdr:from>
    <xdr:to>
      <xdr:col>107</xdr:col>
      <xdr:colOff>50800</xdr:colOff>
      <xdr:row>38</xdr:row>
      <xdr:rowOff>143239</xdr:rowOff>
    </xdr:to>
    <xdr:cxnSp macro="">
      <xdr:nvCxnSpPr>
        <xdr:cNvPr id="596" name="直線コネクタ 595">
          <a:extLst>
            <a:ext uri="{FF2B5EF4-FFF2-40B4-BE49-F238E27FC236}">
              <a16:creationId xmlns:a16="http://schemas.microsoft.com/office/drawing/2014/main" id="{A27A3B94-9FA0-4320-B9EE-AA39FAB057E2}"/>
            </a:ext>
          </a:extLst>
        </xdr:cNvPr>
        <xdr:cNvCxnSpPr/>
      </xdr:nvCxnSpPr>
      <xdr:spPr>
        <a:xfrm>
          <a:off x="19545300" y="665721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87936</xdr:rowOff>
    </xdr:from>
    <xdr:to>
      <xdr:col>98</xdr:col>
      <xdr:colOff>38100</xdr:colOff>
      <xdr:row>39</xdr:row>
      <xdr:rowOff>18086</xdr:rowOff>
    </xdr:to>
    <xdr:sp macro="" textlink="">
      <xdr:nvSpPr>
        <xdr:cNvPr id="597" name="楕円 596">
          <a:extLst>
            <a:ext uri="{FF2B5EF4-FFF2-40B4-BE49-F238E27FC236}">
              <a16:creationId xmlns:a16="http://schemas.microsoft.com/office/drawing/2014/main" id="{AA75469E-8E81-4809-92E1-BBF27A4E83F1}"/>
            </a:ext>
          </a:extLst>
        </xdr:cNvPr>
        <xdr:cNvSpPr/>
      </xdr:nvSpPr>
      <xdr:spPr>
        <a:xfrm>
          <a:off x="18605500" y="6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138736</xdr:rowOff>
    </xdr:from>
    <xdr:to>
      <xdr:col>102</xdr:col>
      <xdr:colOff>114300</xdr:colOff>
      <xdr:row>38</xdr:row>
      <xdr:rowOff>142119</xdr:rowOff>
    </xdr:to>
    <xdr:cxnSp macro="">
      <xdr:nvCxnSpPr>
        <xdr:cNvPr id="598" name="直線コネクタ 597">
          <a:extLst>
            <a:ext uri="{FF2B5EF4-FFF2-40B4-BE49-F238E27FC236}">
              <a16:creationId xmlns:a16="http://schemas.microsoft.com/office/drawing/2014/main" id="{B7F14CAE-E544-4D41-8F76-68EA1FEB6E95}"/>
            </a:ext>
          </a:extLst>
        </xdr:cNvPr>
        <xdr:cNvCxnSpPr/>
      </xdr:nvCxnSpPr>
      <xdr:spPr>
        <a:xfrm>
          <a:off x="18656300" y="665383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19CACB60-0070-46BA-BE21-3BD2092F5148}"/>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330B2511-F286-4586-98A4-3D164E2F69F6}"/>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379168C7-183D-4E4B-8BFC-603C0C9ED370}"/>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43AA01CA-FDEB-4DCA-B30D-DAFA56B9A302}"/>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35582</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268B94C8-74AC-4992-AC8F-286226849B9E}"/>
            </a:ext>
          </a:extLst>
        </xdr:cNvPr>
        <xdr:cNvSpPr txBox="1"/>
      </xdr:nvSpPr>
      <xdr:spPr>
        <a:xfrm>
          <a:off x="21011095" y="637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39116</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271C3831-6E90-4FF5-9CB1-4104432D5D2E}"/>
            </a:ext>
          </a:extLst>
        </xdr:cNvPr>
        <xdr:cNvSpPr txBox="1"/>
      </xdr:nvSpPr>
      <xdr:spPr>
        <a:xfrm>
          <a:off x="20134795" y="638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37996</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B37BD9E3-DC92-4794-9889-86773A6EA3D4}"/>
            </a:ext>
          </a:extLst>
        </xdr:cNvPr>
        <xdr:cNvSpPr txBox="1"/>
      </xdr:nvSpPr>
      <xdr:spPr>
        <a:xfrm>
          <a:off x="19245795" y="6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34613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FDDEC34C-7721-40A2-BA6A-0985DD4E15CC}"/>
            </a:ext>
          </a:extLst>
        </xdr:cNvPr>
        <xdr:cNvSpPr txBox="1"/>
      </xdr:nvSpPr>
      <xdr:spPr>
        <a:xfrm>
          <a:off x="18356795" y="63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1AD22E3-663E-4062-A6D2-C6B23A8F8C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6B5CE9D-6FFF-490F-BC12-527235CED5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8806E8C2-014A-4465-8560-2D57712264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BA9E5B1C-99A9-4FD4-BDA9-E5A5443BF3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2E85D3DC-E1A5-4175-9DA3-AED0F457AB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838300B3-5871-480C-83EC-D6272B66E2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56392E2F-059F-4297-9981-2FBBF2716C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A71BD688-C19E-43F4-9148-F85F872FE7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29A51475-B172-4442-9C67-5CD59D7084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C3E15B88-65B1-4C24-950A-CC4D97D2D9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6D8D88AE-29B9-4648-8296-EC71A61598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EE760009-F72D-4C96-8757-BF71F435948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58C9DA74-B090-4815-9901-CB7B6689845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BC3DF3E1-D599-4165-955F-8272DE31A46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A94A9329-D4F9-4427-818F-E949B87CC3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9C5450EA-5645-43FB-A019-AAA28792BF0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F242F30F-E701-48E2-9AE8-4D2C17A323D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74D46D77-93E4-46F8-B0B6-D351D10DC18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65DE3273-F4BB-4616-A859-FFA5FAF567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86A3A69A-C867-4CC8-B742-54CB23D87A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2FC3A14F-615A-43E5-8DAE-BC8F0B0B16F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9EC7B766-8322-4A7F-B880-4027D31BB70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1B5639E-515F-4435-A9AC-F7B20D476EF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DBA27063-4D13-4287-B7FD-EE9BF6C22E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48AD58AC-F03B-4C28-A004-2BCD9B555A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2A457091-752E-450A-BA3E-DC43E46AFF92}"/>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62A4A847-30C8-4ECD-869C-60AF9EDE2B0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87F5BE06-E76D-440A-8BDE-D81AB1FBA3B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F726BBFB-F743-48D3-AEB8-B37EBD137431}"/>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9CA648B1-D0EB-422A-89BE-2B3346B9717A}"/>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61314E3F-7B05-41A4-8A10-134F92723A16}"/>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67D429F9-7D99-4E3B-AAB9-65650FB6C0CC}"/>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a:extLst>
            <a:ext uri="{FF2B5EF4-FFF2-40B4-BE49-F238E27FC236}">
              <a16:creationId xmlns:a16="http://schemas.microsoft.com/office/drawing/2014/main" id="{A24366D3-F176-42F0-93BD-FB77FB838C51}"/>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a:extLst>
            <a:ext uri="{FF2B5EF4-FFF2-40B4-BE49-F238E27FC236}">
              <a16:creationId xmlns:a16="http://schemas.microsoft.com/office/drawing/2014/main" id="{FF07CC25-77DB-4D4C-B98F-F7CE62B603D0}"/>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a16="http://schemas.microsoft.com/office/drawing/2014/main" id="{3A4B999E-CDA1-4CA0-96E5-B5F5B89E0086}"/>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a:extLst>
            <a:ext uri="{FF2B5EF4-FFF2-40B4-BE49-F238E27FC236}">
              <a16:creationId xmlns:a16="http://schemas.microsoft.com/office/drawing/2014/main" id="{7929226C-8A92-4E59-9640-892399199DE5}"/>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7E817DC-2412-4FCB-B93D-B4AC93807B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C29CCEE-1F12-4A73-88AF-0092C8D2A2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1581BCE-96EF-46F0-8A58-C9FB6662E7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E6B3484-2229-40C7-BEB2-642387EDE5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32A2DCF-1B9C-48FD-98F4-2F2FEC5FC8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102688</xdr:rowOff>
    </xdr:from>
    <xdr:to>
      <xdr:col>85</xdr:col>
      <xdr:colOff>177800</xdr:colOff>
      <xdr:row>57</xdr:row>
      <xdr:rowOff>32838</xdr:rowOff>
    </xdr:to>
    <xdr:sp macro="" textlink="">
      <xdr:nvSpPr>
        <xdr:cNvPr id="648" name="楕円 647">
          <a:extLst>
            <a:ext uri="{FF2B5EF4-FFF2-40B4-BE49-F238E27FC236}">
              <a16:creationId xmlns:a16="http://schemas.microsoft.com/office/drawing/2014/main" id="{1B6EEC17-F34D-466E-89B7-0D6ABCA78CED}"/>
            </a:ext>
          </a:extLst>
        </xdr:cNvPr>
        <xdr:cNvSpPr/>
      </xdr:nvSpPr>
      <xdr:spPr>
        <a:xfrm>
          <a:off x="162687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125565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371AE580-4DE8-43E4-9519-87768CBC75D4}"/>
            </a:ext>
          </a:extLst>
        </xdr:cNvPr>
        <xdr:cNvSpPr txBox="1"/>
      </xdr:nvSpPr>
      <xdr:spPr>
        <a:xfrm>
          <a:off x="16357600" y="955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45538</xdr:rowOff>
    </xdr:from>
    <xdr:to>
      <xdr:col>81</xdr:col>
      <xdr:colOff>101600</xdr:colOff>
      <xdr:row>56</xdr:row>
      <xdr:rowOff>147138</xdr:rowOff>
    </xdr:to>
    <xdr:sp macro="" textlink="">
      <xdr:nvSpPr>
        <xdr:cNvPr id="650" name="楕円 649">
          <a:extLst>
            <a:ext uri="{FF2B5EF4-FFF2-40B4-BE49-F238E27FC236}">
              <a16:creationId xmlns:a16="http://schemas.microsoft.com/office/drawing/2014/main" id="{8E39E058-6F21-43D9-83DB-59042C84ECEC}"/>
            </a:ext>
          </a:extLst>
        </xdr:cNvPr>
        <xdr:cNvSpPr/>
      </xdr:nvSpPr>
      <xdr:spPr>
        <a:xfrm>
          <a:off x="15430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96338</xdr:rowOff>
    </xdr:from>
    <xdr:to>
      <xdr:col>85</xdr:col>
      <xdr:colOff>127000</xdr:colOff>
      <xdr:row>56</xdr:row>
      <xdr:rowOff>153488</xdr:rowOff>
    </xdr:to>
    <xdr:cxnSp macro="">
      <xdr:nvCxnSpPr>
        <xdr:cNvPr id="651" name="直線コネクタ 650">
          <a:extLst>
            <a:ext uri="{FF2B5EF4-FFF2-40B4-BE49-F238E27FC236}">
              <a16:creationId xmlns:a16="http://schemas.microsoft.com/office/drawing/2014/main" id="{E5B9A10B-56E0-45CC-BC62-359B1C37E712}"/>
            </a:ext>
          </a:extLst>
        </xdr:cNvPr>
        <xdr:cNvCxnSpPr/>
      </xdr:nvCxnSpPr>
      <xdr:spPr>
        <a:xfrm>
          <a:off x="15481300" y="96975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158206</xdr:rowOff>
    </xdr:from>
    <xdr:to>
      <xdr:col>76</xdr:col>
      <xdr:colOff>165100</xdr:colOff>
      <xdr:row>56</xdr:row>
      <xdr:rowOff>88356</xdr:rowOff>
    </xdr:to>
    <xdr:sp macro="" textlink="">
      <xdr:nvSpPr>
        <xdr:cNvPr id="652" name="楕円 651">
          <a:extLst>
            <a:ext uri="{FF2B5EF4-FFF2-40B4-BE49-F238E27FC236}">
              <a16:creationId xmlns:a16="http://schemas.microsoft.com/office/drawing/2014/main" id="{9FDAF76C-2B32-409E-9833-67B6665963CC}"/>
            </a:ext>
          </a:extLst>
        </xdr:cNvPr>
        <xdr:cNvSpPr/>
      </xdr:nvSpPr>
      <xdr:spPr>
        <a:xfrm>
          <a:off x="14541500" y="95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37556</xdr:rowOff>
    </xdr:from>
    <xdr:to>
      <xdr:col>81</xdr:col>
      <xdr:colOff>50800</xdr:colOff>
      <xdr:row>56</xdr:row>
      <xdr:rowOff>96338</xdr:rowOff>
    </xdr:to>
    <xdr:cxnSp macro="">
      <xdr:nvCxnSpPr>
        <xdr:cNvPr id="653" name="直線コネクタ 652">
          <a:extLst>
            <a:ext uri="{FF2B5EF4-FFF2-40B4-BE49-F238E27FC236}">
              <a16:creationId xmlns:a16="http://schemas.microsoft.com/office/drawing/2014/main" id="{F17DD744-5E6E-4BCE-B897-256E81A771B8}"/>
            </a:ext>
          </a:extLst>
        </xdr:cNvPr>
        <xdr:cNvCxnSpPr/>
      </xdr:nvCxnSpPr>
      <xdr:spPr>
        <a:xfrm>
          <a:off x="14592300" y="963875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101056</xdr:rowOff>
    </xdr:from>
    <xdr:to>
      <xdr:col>72</xdr:col>
      <xdr:colOff>38100</xdr:colOff>
      <xdr:row>56</xdr:row>
      <xdr:rowOff>31206</xdr:rowOff>
    </xdr:to>
    <xdr:sp macro="" textlink="">
      <xdr:nvSpPr>
        <xdr:cNvPr id="654" name="楕円 653">
          <a:extLst>
            <a:ext uri="{FF2B5EF4-FFF2-40B4-BE49-F238E27FC236}">
              <a16:creationId xmlns:a16="http://schemas.microsoft.com/office/drawing/2014/main" id="{903AC146-5A69-47F6-90A8-E6BDA5F15372}"/>
            </a:ext>
          </a:extLst>
        </xdr:cNvPr>
        <xdr:cNvSpPr/>
      </xdr:nvSpPr>
      <xdr:spPr>
        <a:xfrm>
          <a:off x="13652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151856</xdr:rowOff>
    </xdr:from>
    <xdr:to>
      <xdr:col>76</xdr:col>
      <xdr:colOff>114300</xdr:colOff>
      <xdr:row>56</xdr:row>
      <xdr:rowOff>37556</xdr:rowOff>
    </xdr:to>
    <xdr:cxnSp macro="">
      <xdr:nvCxnSpPr>
        <xdr:cNvPr id="655" name="直線コネクタ 654">
          <a:extLst>
            <a:ext uri="{FF2B5EF4-FFF2-40B4-BE49-F238E27FC236}">
              <a16:creationId xmlns:a16="http://schemas.microsoft.com/office/drawing/2014/main" id="{333D4CA5-7AA3-4EDC-9915-39B7DC84FE5E}"/>
            </a:ext>
          </a:extLst>
        </xdr:cNvPr>
        <xdr:cNvCxnSpPr/>
      </xdr:nvCxnSpPr>
      <xdr:spPr>
        <a:xfrm>
          <a:off x="13703300" y="95816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42273</xdr:rowOff>
    </xdr:from>
    <xdr:to>
      <xdr:col>67</xdr:col>
      <xdr:colOff>101600</xdr:colOff>
      <xdr:row>55</xdr:row>
      <xdr:rowOff>143873</xdr:rowOff>
    </xdr:to>
    <xdr:sp macro="" textlink="">
      <xdr:nvSpPr>
        <xdr:cNvPr id="656" name="楕円 655">
          <a:extLst>
            <a:ext uri="{FF2B5EF4-FFF2-40B4-BE49-F238E27FC236}">
              <a16:creationId xmlns:a16="http://schemas.microsoft.com/office/drawing/2014/main" id="{0AE0037F-D471-4678-8B98-DF990B67F3DC}"/>
            </a:ext>
          </a:extLst>
        </xdr:cNvPr>
        <xdr:cNvSpPr/>
      </xdr:nvSpPr>
      <xdr:spPr>
        <a:xfrm>
          <a:off x="12763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93073</xdr:rowOff>
    </xdr:from>
    <xdr:to>
      <xdr:col>71</xdr:col>
      <xdr:colOff>177800</xdr:colOff>
      <xdr:row>55</xdr:row>
      <xdr:rowOff>151856</xdr:rowOff>
    </xdr:to>
    <xdr:cxnSp macro="">
      <xdr:nvCxnSpPr>
        <xdr:cNvPr id="657" name="直線コネクタ 656">
          <a:extLst>
            <a:ext uri="{FF2B5EF4-FFF2-40B4-BE49-F238E27FC236}">
              <a16:creationId xmlns:a16="http://schemas.microsoft.com/office/drawing/2014/main" id="{2B26FEEF-3CD5-40BD-A149-E0BEFAF53CAF}"/>
            </a:ext>
          </a:extLst>
        </xdr:cNvPr>
        <xdr:cNvCxnSpPr/>
      </xdr:nvCxnSpPr>
      <xdr:spPr>
        <a:xfrm>
          <a:off x="12814300" y="95228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D2B6565-CAAF-4F62-9B4B-4E25DE6C6137}"/>
            </a:ext>
          </a:extLst>
        </xdr:cNvPr>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A8E50B80-7A3C-4835-8148-AAC0D1994CB9}"/>
            </a:ext>
          </a:extLst>
        </xdr:cNvPr>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CE0D1909-FE7B-4D59-8678-535E9951AD1D}"/>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5CDDBF4D-A33D-490B-97A9-C4DD36588607}"/>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163665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BA0161E3-9644-4827-8E05-007160CF04F1}"/>
            </a:ext>
          </a:extLst>
        </xdr:cNvPr>
        <xdr:cNvSpPr txBox="1"/>
      </xdr:nvSpPr>
      <xdr:spPr>
        <a:xfrm>
          <a:off x="15266044" y="942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104883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592AD82-6734-4D15-A330-46EF40B1B31C}"/>
            </a:ext>
          </a:extLst>
        </xdr:cNvPr>
        <xdr:cNvSpPr txBox="1"/>
      </xdr:nvSpPr>
      <xdr:spPr>
        <a:xfrm>
          <a:off x="14389744" y="936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47733</xdr:rowOff>
    </xdr:from>
    <xdr:ext cx="340478" cy="259045"/>
    <xdr:sp macro="" textlink="">
      <xdr:nvSpPr>
        <xdr:cNvPr id="664" name="n_3mainValue【保健センター・保健所】&#10;有形固定資産減価償却率">
          <a:extLst>
            <a:ext uri="{FF2B5EF4-FFF2-40B4-BE49-F238E27FC236}">
              <a16:creationId xmlns:a16="http://schemas.microsoft.com/office/drawing/2014/main" id="{015CC121-677A-4E45-B6F9-6C687177C63C}"/>
            </a:ext>
          </a:extLst>
        </xdr:cNvPr>
        <xdr:cNvSpPr txBox="1"/>
      </xdr:nvSpPr>
      <xdr:spPr>
        <a:xfrm>
          <a:off x="13533061" y="930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160400</xdr:rowOff>
    </xdr:from>
    <xdr:ext cx="340478" cy="259045"/>
    <xdr:sp macro="" textlink="">
      <xdr:nvSpPr>
        <xdr:cNvPr id="665" name="n_4mainValue【保健センター・保健所】&#10;有形固定資産減価償却率">
          <a:extLst>
            <a:ext uri="{FF2B5EF4-FFF2-40B4-BE49-F238E27FC236}">
              <a16:creationId xmlns:a16="http://schemas.microsoft.com/office/drawing/2014/main" id="{90BCE0EA-5E3F-435D-89AD-9FF33442315E}"/>
            </a:ext>
          </a:extLst>
        </xdr:cNvPr>
        <xdr:cNvSpPr txBox="1"/>
      </xdr:nvSpPr>
      <xdr:spPr>
        <a:xfrm>
          <a:off x="12644061" y="924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A558C5A-6486-4463-BD25-2574F63F03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85748477-7D8C-477F-91D9-81FAA94749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75C7E04-FDDC-4337-B92C-511EA582F5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864E0322-3F6C-4ABC-B779-122F8466EC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EFB5528A-D7CF-4516-9A0E-D7A76B9059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10BBC217-4F08-4C92-8085-99DB6E81AF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57A91F6C-3A3D-4C91-904A-E0B0A047C0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9F634EA4-8B1B-4C94-9B2D-6918822B70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1F8D7C34-CF54-4DBD-AA82-0DFAFE7F0B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E65E49C-624A-4558-9B39-0C54EE1D8B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779E0F4D-2D1D-49EB-9902-A3014C0D77F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A8815DA4-E479-4C48-A040-31261D424B3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12311784-D1C3-44DB-AC33-4510C027A6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872A8802-1FC6-4EBF-A443-C13CB9B640C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02E92C8-DCF6-4DF8-B4E5-B12471F329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5BCB46EE-5CC9-46F1-A86E-7A7BE50210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FC55B7C5-8C8E-4C74-A370-E3E385BDFF0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3ED877B4-DA83-4888-9CC1-0A19B1580D7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BA23E1C0-B140-4933-A8C3-13CDB7D727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E2F96F72-747D-475D-B2B8-3F701B868EA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8FACE7FB-55DC-4CC2-836C-98B7C14B909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1578E4FD-5791-45B2-A5D6-0CA38E85452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2F95C6D-284A-430D-A3E1-67FCC3F7BB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949D3E25-4825-4691-9AF0-2C6B2CDB56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98923019-594E-43D0-95F6-845AD633C4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C42CB6C6-D375-49B6-B932-E433CE0DEFF7}"/>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4A52D278-1DBF-44D5-BEF6-D7F1919364FD}"/>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D3D5ACBC-3481-4036-94CB-1FEF415C5789}"/>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B861E831-6E28-44E1-8BCF-EDD4C49DD429}"/>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7F36AE9E-79A7-4A87-8D9E-92BEDD753859}"/>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3FA7540-9EE9-405F-AC79-F2781B268357}"/>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858BD797-7A2C-4800-B6EC-3C15D64DACFE}"/>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a:extLst>
            <a:ext uri="{FF2B5EF4-FFF2-40B4-BE49-F238E27FC236}">
              <a16:creationId xmlns:a16="http://schemas.microsoft.com/office/drawing/2014/main" id="{5DB0AE00-AA58-4A2B-B2B7-F382B94E0749}"/>
            </a:ext>
          </a:extLst>
        </xdr:cNvPr>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a:extLst>
            <a:ext uri="{FF2B5EF4-FFF2-40B4-BE49-F238E27FC236}">
              <a16:creationId xmlns:a16="http://schemas.microsoft.com/office/drawing/2014/main" id="{E898DE40-4AF9-4298-A5A2-7E757AA63824}"/>
            </a:ext>
          </a:extLst>
        </xdr:cNvPr>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a:extLst>
            <a:ext uri="{FF2B5EF4-FFF2-40B4-BE49-F238E27FC236}">
              <a16:creationId xmlns:a16="http://schemas.microsoft.com/office/drawing/2014/main" id="{5025A27C-83A0-4692-86B0-39B17D9E47F1}"/>
            </a:ext>
          </a:extLst>
        </xdr:cNvPr>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a:extLst>
            <a:ext uri="{FF2B5EF4-FFF2-40B4-BE49-F238E27FC236}">
              <a16:creationId xmlns:a16="http://schemas.microsoft.com/office/drawing/2014/main" id="{0B26CEAB-2004-4017-A244-D3F8F05353F0}"/>
            </a:ext>
          </a:extLst>
        </xdr:cNvPr>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A3CE5EC-ED52-4431-B7D2-D6E31E9040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ADCD50B-2306-4590-8E3E-55220AF53F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EA11C1B-7E68-441B-A4F6-6A2402E9BB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432C72A-828B-4AA5-BA47-A67C771800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F71E68E-F6E2-4E22-ACB8-C59D543C44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19957</xdr:rowOff>
    </xdr:from>
    <xdr:to>
      <xdr:col>116</xdr:col>
      <xdr:colOff>114300</xdr:colOff>
      <xdr:row>62</xdr:row>
      <xdr:rowOff>121557</xdr:rowOff>
    </xdr:to>
    <xdr:sp macro="" textlink="">
      <xdr:nvSpPr>
        <xdr:cNvPr id="707" name="楕円 706">
          <a:extLst>
            <a:ext uri="{FF2B5EF4-FFF2-40B4-BE49-F238E27FC236}">
              <a16:creationId xmlns:a16="http://schemas.microsoft.com/office/drawing/2014/main" id="{A79A56FD-B175-4A16-9BCD-59F719CB9D4B}"/>
            </a:ext>
          </a:extLst>
        </xdr:cNvPr>
        <xdr:cNvSpPr/>
      </xdr:nvSpPr>
      <xdr:spPr>
        <a:xfrm>
          <a:off x="22110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169834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41D3AFB2-248F-47EA-BEB5-05D99D680A45}"/>
            </a:ext>
          </a:extLst>
        </xdr:cNvPr>
        <xdr:cNvSpPr txBox="1"/>
      </xdr:nvSpPr>
      <xdr:spPr>
        <a:xfrm>
          <a:off x="2219960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709" name="楕円 708">
          <a:extLst>
            <a:ext uri="{FF2B5EF4-FFF2-40B4-BE49-F238E27FC236}">
              <a16:creationId xmlns:a16="http://schemas.microsoft.com/office/drawing/2014/main" id="{20E1DFB2-A8FD-42DC-9312-A216D2DCADCA}"/>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70757</xdr:rowOff>
    </xdr:from>
    <xdr:to>
      <xdr:col>116</xdr:col>
      <xdr:colOff>63500</xdr:colOff>
      <xdr:row>62</xdr:row>
      <xdr:rowOff>81643</xdr:rowOff>
    </xdr:to>
    <xdr:cxnSp macro="">
      <xdr:nvCxnSpPr>
        <xdr:cNvPr id="710" name="直線コネクタ 709">
          <a:extLst>
            <a:ext uri="{FF2B5EF4-FFF2-40B4-BE49-F238E27FC236}">
              <a16:creationId xmlns:a16="http://schemas.microsoft.com/office/drawing/2014/main" id="{2C818BF5-BEBA-426E-B097-8ED4021A884A}"/>
            </a:ext>
          </a:extLst>
        </xdr:cNvPr>
        <xdr:cNvCxnSpPr/>
      </xdr:nvCxnSpPr>
      <xdr:spPr>
        <a:xfrm flipV="1">
          <a:off x="21323300" y="1070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711" name="楕円 710">
          <a:extLst>
            <a:ext uri="{FF2B5EF4-FFF2-40B4-BE49-F238E27FC236}">
              <a16:creationId xmlns:a16="http://schemas.microsoft.com/office/drawing/2014/main" id="{E0A0EED4-9A1E-43B5-8DF4-D17D9A14FDF6}"/>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712" name="直線コネクタ 711">
          <a:extLst>
            <a:ext uri="{FF2B5EF4-FFF2-40B4-BE49-F238E27FC236}">
              <a16:creationId xmlns:a16="http://schemas.microsoft.com/office/drawing/2014/main" id="{0674271B-8513-4956-BE00-F221DCC18159}"/>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713" name="楕円 712">
          <a:extLst>
            <a:ext uri="{FF2B5EF4-FFF2-40B4-BE49-F238E27FC236}">
              <a16:creationId xmlns:a16="http://schemas.microsoft.com/office/drawing/2014/main" id="{16BD1DDC-4E66-4E4F-AD5D-8029B97B4EBF}"/>
            </a:ext>
          </a:extLst>
        </xdr:cNvPr>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81643</xdr:rowOff>
    </xdr:to>
    <xdr:cxnSp macro="">
      <xdr:nvCxnSpPr>
        <xdr:cNvPr id="714" name="直線コネクタ 713">
          <a:extLst>
            <a:ext uri="{FF2B5EF4-FFF2-40B4-BE49-F238E27FC236}">
              <a16:creationId xmlns:a16="http://schemas.microsoft.com/office/drawing/2014/main" id="{BF9F6952-8DDC-479B-A1D4-9CE7A18A4EA8}"/>
            </a:ext>
          </a:extLst>
        </xdr:cNvPr>
        <xdr:cNvCxnSpPr/>
      </xdr:nvCxnSpPr>
      <xdr:spPr>
        <a:xfrm>
          <a:off x="19545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715" name="楕円 714">
          <a:extLst>
            <a:ext uri="{FF2B5EF4-FFF2-40B4-BE49-F238E27FC236}">
              <a16:creationId xmlns:a16="http://schemas.microsoft.com/office/drawing/2014/main" id="{C58A2324-5B8D-4810-BE20-62FD199CE517}"/>
            </a:ext>
          </a:extLst>
        </xdr:cNvPr>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81643</xdr:rowOff>
    </xdr:from>
    <xdr:to>
      <xdr:col>102</xdr:col>
      <xdr:colOff>114300</xdr:colOff>
      <xdr:row>62</xdr:row>
      <xdr:rowOff>81643</xdr:rowOff>
    </xdr:to>
    <xdr:cxnSp macro="">
      <xdr:nvCxnSpPr>
        <xdr:cNvPr id="716" name="直線コネクタ 715">
          <a:extLst>
            <a:ext uri="{FF2B5EF4-FFF2-40B4-BE49-F238E27FC236}">
              <a16:creationId xmlns:a16="http://schemas.microsoft.com/office/drawing/2014/main" id="{10E960C4-405A-4512-8470-5470E7F0E816}"/>
            </a:ext>
          </a:extLst>
        </xdr:cNvPr>
        <xdr:cNvCxnSpPr/>
      </xdr:nvCxnSpPr>
      <xdr:spPr>
        <a:xfrm>
          <a:off x="18656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a:extLst>
            <a:ext uri="{FF2B5EF4-FFF2-40B4-BE49-F238E27FC236}">
              <a16:creationId xmlns:a16="http://schemas.microsoft.com/office/drawing/2014/main" id="{6E6935B7-7713-4CD3-A1B9-A1B410A4E7A5}"/>
            </a:ext>
          </a:extLst>
        </xdr:cNvPr>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a:extLst>
            <a:ext uri="{FF2B5EF4-FFF2-40B4-BE49-F238E27FC236}">
              <a16:creationId xmlns:a16="http://schemas.microsoft.com/office/drawing/2014/main" id="{E713FF88-9C2D-451A-9EE2-3203940ABD99}"/>
            </a:ext>
          </a:extLst>
        </xdr:cNvPr>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a:extLst>
            <a:ext uri="{FF2B5EF4-FFF2-40B4-BE49-F238E27FC236}">
              <a16:creationId xmlns:a16="http://schemas.microsoft.com/office/drawing/2014/main" id="{CBDB908C-386E-497D-B3BC-192663E169B9}"/>
            </a:ext>
          </a:extLst>
        </xdr:cNvPr>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a:extLst>
            <a:ext uri="{FF2B5EF4-FFF2-40B4-BE49-F238E27FC236}">
              <a16:creationId xmlns:a16="http://schemas.microsoft.com/office/drawing/2014/main" id="{D392C48C-60A3-4EDC-AC27-0FAD0275C6FC}"/>
            </a:ext>
          </a:extLst>
        </xdr:cNvPr>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21" name="n_1mainValue【保健センター・保健所】&#10;一人当たり面積">
          <a:extLst>
            <a:ext uri="{FF2B5EF4-FFF2-40B4-BE49-F238E27FC236}">
              <a16:creationId xmlns:a16="http://schemas.microsoft.com/office/drawing/2014/main" id="{F13F8177-1863-40F8-B6F8-0A798570CF25}"/>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722" name="n_2mainValue【保健センター・保健所】&#10;一人当たり面積">
          <a:extLst>
            <a:ext uri="{FF2B5EF4-FFF2-40B4-BE49-F238E27FC236}">
              <a16:creationId xmlns:a16="http://schemas.microsoft.com/office/drawing/2014/main" id="{801ED3C7-20ED-4522-8896-7739497AB384}"/>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723" name="n_3mainValue【保健センター・保健所】&#10;一人当たり面積">
          <a:extLst>
            <a:ext uri="{FF2B5EF4-FFF2-40B4-BE49-F238E27FC236}">
              <a16:creationId xmlns:a16="http://schemas.microsoft.com/office/drawing/2014/main" id="{E2E35B0B-0987-4493-894B-3393CBFDADC7}"/>
            </a:ext>
          </a:extLst>
        </xdr:cNvPr>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123570</xdr:rowOff>
    </xdr:from>
    <xdr:ext cx="469744" cy="259045"/>
    <xdr:sp macro="" textlink="">
      <xdr:nvSpPr>
        <xdr:cNvPr id="724" name="n_4mainValue【保健センター・保健所】&#10;一人当たり面積">
          <a:extLst>
            <a:ext uri="{FF2B5EF4-FFF2-40B4-BE49-F238E27FC236}">
              <a16:creationId xmlns:a16="http://schemas.microsoft.com/office/drawing/2014/main" id="{F541C818-9C35-46E3-BEE4-863C536D9BF8}"/>
            </a:ext>
          </a:extLst>
        </xdr:cNvPr>
        <xdr:cNvSpPr txBox="1"/>
      </xdr:nvSpPr>
      <xdr:spPr>
        <a:xfrm>
          <a:off x="18421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2605ECED-F76F-4636-8395-95861084D9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4D3FE878-4F98-401A-890C-2A5C08BFFF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A633EBC-750A-42A7-A2C0-E77630D4BE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F33CE542-3502-444D-A4B9-8EF18912DA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4FF05670-C62A-48A3-B2CB-02E745F26E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42220BE-B751-4BDE-95F6-3808C1CAF8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3D7D0C19-F752-422C-A27A-890707C58C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5FBD3CD1-A121-4FF9-9498-618CF4923D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95008D8-A4A7-4ED5-987C-CBB869244D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2C1DFA9-1A93-4A8F-BAC1-2DC6756328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F6653489-1D61-46C6-A856-AEE3E4708A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A9C022D0-B041-4371-A309-2BDBFB95FD4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9B7D116F-EA28-4224-AECD-C7E326E661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A75CB146-41EB-4F49-A033-F2F4D47592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DE97F9DA-644B-435C-8FE2-B54700A4FD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88BBB5F9-2823-40AD-A421-35764B0A975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A16EEA3A-B92B-41E5-8C72-E209AF4039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47EAB30D-B0E4-4E05-B5F3-461C672841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D6516176-3614-41DD-9051-D1F26B17E7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574A6880-D8F1-4C4C-9913-AC37FF7C17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9C2573B9-BB07-45A7-82E7-3609B7F5140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A2403D07-9F93-4867-B9B6-E33F26F95F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174F799C-957E-440C-AE1C-AE17332173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6120B560-0180-4B26-86B1-79A6388797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BE2890A5-C4E9-4A49-AD57-E36F4679DB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BF5EA049-C033-426B-AB41-297062CC1CB7}"/>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F58F594-EE51-479E-B65D-75F8F0E302D7}"/>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C8B4CBA4-8747-4E50-9834-4C867DF36ACA}"/>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558E128E-93BC-441A-9040-0E5BD3185D07}"/>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795708FC-12AE-423C-A295-C9DA4EB7B6FC}"/>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C3BC7789-C92A-41AB-B186-5C92BA6AB062}"/>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940FAEA6-99F5-4F21-9417-50AE0CC6421C}"/>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060D4E92-81DA-4770-981B-7F160BD58D11}"/>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203244D7-10F1-4994-ABE7-8D6522BB4254}"/>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075E4FEF-035D-48BA-BFA1-520EE10D8375}"/>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F153CA07-94A1-4599-81B2-685FDC60F1E3}"/>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3345C23-5238-4DDE-BCCF-00D8BDC691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8EB1B5-D70D-4BE8-A8D3-61509006BB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49B947C-2731-45B0-90B4-525554B110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7E29811-DFCB-41FE-BB5A-CE48186B07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1621465-358B-4F20-B33B-038AD30256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66" name="楕円 765">
          <a:extLst>
            <a:ext uri="{FF2B5EF4-FFF2-40B4-BE49-F238E27FC236}">
              <a16:creationId xmlns:a16="http://schemas.microsoft.com/office/drawing/2014/main" id="{A50180EE-E870-4566-927D-1BB455CC20F9}"/>
            </a:ext>
          </a:extLst>
        </xdr:cNvPr>
        <xdr:cNvSpPr/>
      </xdr:nvSpPr>
      <xdr:spPr>
        <a:xfrm>
          <a:off x="16268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142076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C4C3C3B0-7391-457E-A2CD-EECE2BA48DEE}"/>
            </a:ext>
          </a:extLst>
        </xdr:cNvPr>
        <xdr:cNvSpPr txBox="1"/>
      </xdr:nvSpPr>
      <xdr:spPr>
        <a:xfrm>
          <a:off x="16357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768" name="楕円 767">
          <a:extLst>
            <a:ext uri="{FF2B5EF4-FFF2-40B4-BE49-F238E27FC236}">
              <a16:creationId xmlns:a16="http://schemas.microsoft.com/office/drawing/2014/main" id="{4BB11200-3107-4BFA-AE8B-E775DF6DB286}"/>
            </a:ext>
          </a:extLst>
        </xdr:cNvPr>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42999</xdr:rowOff>
    </xdr:from>
    <xdr:to>
      <xdr:col>85</xdr:col>
      <xdr:colOff>127000</xdr:colOff>
      <xdr:row>83</xdr:row>
      <xdr:rowOff>42999</xdr:rowOff>
    </xdr:to>
    <xdr:cxnSp macro="">
      <xdr:nvCxnSpPr>
        <xdr:cNvPr id="769" name="直線コネクタ 768">
          <a:extLst>
            <a:ext uri="{FF2B5EF4-FFF2-40B4-BE49-F238E27FC236}">
              <a16:creationId xmlns:a16="http://schemas.microsoft.com/office/drawing/2014/main" id="{D527260B-D780-40BF-AF14-53C561667221}"/>
            </a:ext>
          </a:extLst>
        </xdr:cNvPr>
        <xdr:cNvCxnSpPr/>
      </xdr:nvCxnSpPr>
      <xdr:spPr>
        <a:xfrm>
          <a:off x="15481300" y="142733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70" name="楕円 769">
          <a:extLst>
            <a:ext uri="{FF2B5EF4-FFF2-40B4-BE49-F238E27FC236}">
              <a16:creationId xmlns:a16="http://schemas.microsoft.com/office/drawing/2014/main" id="{0E068CF2-7BD9-45EF-8783-81E23E917392}"/>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42999</xdr:rowOff>
    </xdr:to>
    <xdr:cxnSp macro="">
      <xdr:nvCxnSpPr>
        <xdr:cNvPr id="771" name="直線コネクタ 770">
          <a:extLst>
            <a:ext uri="{FF2B5EF4-FFF2-40B4-BE49-F238E27FC236}">
              <a16:creationId xmlns:a16="http://schemas.microsoft.com/office/drawing/2014/main" id="{8599ABB9-E108-4376-8529-B09A24FA7D43}"/>
            </a:ext>
          </a:extLst>
        </xdr:cNvPr>
        <xdr:cNvCxnSpPr/>
      </xdr:nvCxnSpPr>
      <xdr:spPr>
        <a:xfrm>
          <a:off x="14592300" y="142651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772" name="楕円 771">
          <a:extLst>
            <a:ext uri="{FF2B5EF4-FFF2-40B4-BE49-F238E27FC236}">
              <a16:creationId xmlns:a16="http://schemas.microsoft.com/office/drawing/2014/main" id="{18A14F0E-0C41-4ADD-B7F0-75C4F1E0088A}"/>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34834</xdr:rowOff>
    </xdr:from>
    <xdr:to>
      <xdr:col>76</xdr:col>
      <xdr:colOff>114300</xdr:colOff>
      <xdr:row>83</xdr:row>
      <xdr:rowOff>38100</xdr:rowOff>
    </xdr:to>
    <xdr:cxnSp macro="">
      <xdr:nvCxnSpPr>
        <xdr:cNvPr id="773" name="直線コネクタ 772">
          <a:extLst>
            <a:ext uri="{FF2B5EF4-FFF2-40B4-BE49-F238E27FC236}">
              <a16:creationId xmlns:a16="http://schemas.microsoft.com/office/drawing/2014/main" id="{46D241AB-6307-46CB-86D5-F1D325539163}"/>
            </a:ext>
          </a:extLst>
        </xdr:cNvPr>
        <xdr:cNvCxnSpPr/>
      </xdr:nvCxnSpPr>
      <xdr:spPr>
        <a:xfrm flipV="1">
          <a:off x="13703300" y="142651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36286</xdr:rowOff>
    </xdr:from>
    <xdr:to>
      <xdr:col>67</xdr:col>
      <xdr:colOff>101600</xdr:colOff>
      <xdr:row>83</xdr:row>
      <xdr:rowOff>137886</xdr:rowOff>
    </xdr:to>
    <xdr:sp macro="" textlink="">
      <xdr:nvSpPr>
        <xdr:cNvPr id="774" name="楕円 773">
          <a:extLst>
            <a:ext uri="{FF2B5EF4-FFF2-40B4-BE49-F238E27FC236}">
              <a16:creationId xmlns:a16="http://schemas.microsoft.com/office/drawing/2014/main" id="{24E1F0C5-6ED3-45D5-BD90-E637DB136504}"/>
            </a:ext>
          </a:extLst>
        </xdr:cNvPr>
        <xdr:cNvSpPr/>
      </xdr:nvSpPr>
      <xdr:spPr>
        <a:xfrm>
          <a:off x="12763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87086</xdr:rowOff>
    </xdr:to>
    <xdr:cxnSp macro="">
      <xdr:nvCxnSpPr>
        <xdr:cNvPr id="775" name="直線コネクタ 774">
          <a:extLst>
            <a:ext uri="{FF2B5EF4-FFF2-40B4-BE49-F238E27FC236}">
              <a16:creationId xmlns:a16="http://schemas.microsoft.com/office/drawing/2014/main" id="{ADC13462-E8DE-45A6-8820-1084C5B01916}"/>
            </a:ext>
          </a:extLst>
        </xdr:cNvPr>
        <xdr:cNvCxnSpPr/>
      </xdr:nvCxnSpPr>
      <xdr:spPr>
        <a:xfrm flipV="1">
          <a:off x="12814300" y="142684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7408E46A-63CB-483E-8626-BD41726CAB3D}"/>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D0D0A6A5-4C83-4834-B41C-2BB47FA770B8}"/>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A03D62D6-4BCB-4C3F-A85F-93D912515E7C}"/>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0C453EBA-1842-4684-A9C9-8C1D11F51B8A}"/>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84926</xdr:rowOff>
    </xdr:from>
    <xdr:ext cx="405111" cy="259045"/>
    <xdr:sp macro="" textlink="">
      <xdr:nvSpPr>
        <xdr:cNvPr id="780" name="n_1mainValue【消防施設】&#10;有形固定資産減価償却率">
          <a:extLst>
            <a:ext uri="{FF2B5EF4-FFF2-40B4-BE49-F238E27FC236}">
              <a16:creationId xmlns:a16="http://schemas.microsoft.com/office/drawing/2014/main" id="{0439093B-2710-4147-BDEB-FCFB59148563}"/>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781" name="n_2mainValue【消防施設】&#10;有形固定資産減価償却率">
          <a:extLst>
            <a:ext uri="{FF2B5EF4-FFF2-40B4-BE49-F238E27FC236}">
              <a16:creationId xmlns:a16="http://schemas.microsoft.com/office/drawing/2014/main" id="{516CE4A9-DFE9-49D2-9E5B-7A85B8644E97}"/>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782" name="n_3mainValue【消防施設】&#10;有形固定資産減価償却率">
          <a:extLst>
            <a:ext uri="{FF2B5EF4-FFF2-40B4-BE49-F238E27FC236}">
              <a16:creationId xmlns:a16="http://schemas.microsoft.com/office/drawing/2014/main" id="{F5781839-06E9-4E07-9073-7B3D2520323F}"/>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129013</xdr:rowOff>
    </xdr:from>
    <xdr:ext cx="405111" cy="259045"/>
    <xdr:sp macro="" textlink="">
      <xdr:nvSpPr>
        <xdr:cNvPr id="783" name="n_4mainValue【消防施設】&#10;有形固定資産減価償却率">
          <a:extLst>
            <a:ext uri="{FF2B5EF4-FFF2-40B4-BE49-F238E27FC236}">
              <a16:creationId xmlns:a16="http://schemas.microsoft.com/office/drawing/2014/main" id="{34BA7263-4E74-4415-9B0C-08A04BDB9389}"/>
            </a:ext>
          </a:extLst>
        </xdr:cNvPr>
        <xdr:cNvSpPr txBox="1"/>
      </xdr:nvSpPr>
      <xdr:spPr>
        <a:xfrm>
          <a:off x="12611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129793CB-1503-4C80-A0C1-40C247F856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9F53A3F-96B5-491F-894E-D836C2A2F1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021AEAF-D015-4F67-A99F-074D7496EA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0067187-A1E4-456B-99E2-653F3888DA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E442E73-1ADD-4AD0-ADFE-B6744BF393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AE524458-C00D-43E8-817D-2A4FF608E7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50A92FB-CFBA-4312-A3B6-699B522FB2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66632BC3-1FB1-4A9B-9FC1-2911D188F5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69473F30-874E-4360-845F-C0990621B1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8D3F9E7-2DB1-4B95-B18D-A32C0EE74B6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5B42020D-7D12-408F-B12C-F35925A8D9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92C32A83-D6E4-438F-9999-70F3AA6ECE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AAE1A484-81F4-410A-AF44-2AA9A50FD5F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394B0E8-66DC-4974-87D1-4839A057523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FA78C740-1947-4AC6-A8E6-E3AF6F190B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592B71DC-C339-4509-974C-F3960E1AB1B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33C5125E-53A0-4F63-B8D4-1C39ED3E7E5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C972F775-55DD-43F4-A20D-8E27F0FAB0F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79A4ED8-DFB4-4A37-817E-511A2BD45F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3C40CEC-0E1A-495F-A27C-FF478F47B6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0E6004A-603B-463A-B512-AD9BFD34E4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A404BD4C-E824-44D8-992C-9A794C0F3BCA}"/>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9A735D77-871F-4FAC-B20C-B778670615F1}"/>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F94906E3-208D-4132-892B-BBB264C33E1A}"/>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49CB03A8-9A03-4921-8367-17657BB92BA6}"/>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30E5B729-129F-4F59-948B-6E5286A1595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CC99CCBE-3FE1-4389-9339-3C6F800B2D2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F03DE2C2-F4F5-4EA9-B1A6-362B1994FFAC}"/>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a:extLst>
            <a:ext uri="{FF2B5EF4-FFF2-40B4-BE49-F238E27FC236}">
              <a16:creationId xmlns:a16="http://schemas.microsoft.com/office/drawing/2014/main" id="{5835B67B-A104-4A4C-A801-AECEAE4BC5F2}"/>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a:extLst>
            <a:ext uri="{FF2B5EF4-FFF2-40B4-BE49-F238E27FC236}">
              <a16:creationId xmlns:a16="http://schemas.microsoft.com/office/drawing/2014/main" id="{DCF04F8B-9655-44DA-8071-F5A1151A755B}"/>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a:extLst>
            <a:ext uri="{FF2B5EF4-FFF2-40B4-BE49-F238E27FC236}">
              <a16:creationId xmlns:a16="http://schemas.microsoft.com/office/drawing/2014/main" id="{CD20FB66-0C83-43C0-9F12-65B12EDCCFFE}"/>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a:extLst>
            <a:ext uri="{FF2B5EF4-FFF2-40B4-BE49-F238E27FC236}">
              <a16:creationId xmlns:a16="http://schemas.microsoft.com/office/drawing/2014/main" id="{043B9A48-7DF0-4056-8CE7-64DBBAF4EB3F}"/>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CAAA378-2269-429A-AF78-46180D060D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506EA24-17E4-4246-A418-108ED5423B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E8CF6DC-5935-4AC0-8738-FEA3500CC6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6D37543-0284-4F54-8105-BBA7A25CA0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34C5275-DC7D-4502-BF27-B5DC6F0661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21" name="楕円 820">
          <a:extLst>
            <a:ext uri="{FF2B5EF4-FFF2-40B4-BE49-F238E27FC236}">
              <a16:creationId xmlns:a16="http://schemas.microsoft.com/office/drawing/2014/main" id="{1F83171F-5731-42A4-8BD0-467442443D78}"/>
            </a:ext>
          </a:extLst>
        </xdr:cNvPr>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822" name="【消防施設】&#10;一人当たり面積該当値テキスト">
          <a:extLst>
            <a:ext uri="{FF2B5EF4-FFF2-40B4-BE49-F238E27FC236}">
              <a16:creationId xmlns:a16="http://schemas.microsoft.com/office/drawing/2014/main" id="{2EC49945-BD87-4780-8E57-B3DEBA4DA34A}"/>
            </a:ext>
          </a:extLst>
        </xdr:cNvPr>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3" name="楕円 822">
          <a:extLst>
            <a:ext uri="{FF2B5EF4-FFF2-40B4-BE49-F238E27FC236}">
              <a16:creationId xmlns:a16="http://schemas.microsoft.com/office/drawing/2014/main" id="{5CF42F92-D9C6-4A3E-90B7-19B12CC2275C}"/>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60961</xdr:rowOff>
    </xdr:to>
    <xdr:cxnSp macro="">
      <xdr:nvCxnSpPr>
        <xdr:cNvPr id="824" name="直線コネクタ 823">
          <a:extLst>
            <a:ext uri="{FF2B5EF4-FFF2-40B4-BE49-F238E27FC236}">
              <a16:creationId xmlns:a16="http://schemas.microsoft.com/office/drawing/2014/main" id="{26F70FE7-E75E-4E53-A659-A57746D9B70F}"/>
            </a:ext>
          </a:extLst>
        </xdr:cNvPr>
        <xdr:cNvCxnSpPr/>
      </xdr:nvCxnSpPr>
      <xdr:spPr>
        <a:xfrm flipV="1">
          <a:off x="21323300" y="1445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25" name="楕円 824">
          <a:extLst>
            <a:ext uri="{FF2B5EF4-FFF2-40B4-BE49-F238E27FC236}">
              <a16:creationId xmlns:a16="http://schemas.microsoft.com/office/drawing/2014/main" id="{1D6620E5-03E3-4D8D-8EAC-7E0E96BF861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26" name="直線コネクタ 825">
          <a:extLst>
            <a:ext uri="{FF2B5EF4-FFF2-40B4-BE49-F238E27FC236}">
              <a16:creationId xmlns:a16="http://schemas.microsoft.com/office/drawing/2014/main" id="{353E8171-1F59-4B77-AA52-6BCE749699A1}"/>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7" name="楕円 826">
          <a:extLst>
            <a:ext uri="{FF2B5EF4-FFF2-40B4-BE49-F238E27FC236}">
              <a16:creationId xmlns:a16="http://schemas.microsoft.com/office/drawing/2014/main" id="{49E078B7-A1B9-4172-ABB6-E725A595D959}"/>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28" name="直線コネクタ 827">
          <a:extLst>
            <a:ext uri="{FF2B5EF4-FFF2-40B4-BE49-F238E27FC236}">
              <a16:creationId xmlns:a16="http://schemas.microsoft.com/office/drawing/2014/main" id="{9782BB8B-7E63-4114-95E8-C21F230EFA32}"/>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29" name="楕円 828">
          <a:extLst>
            <a:ext uri="{FF2B5EF4-FFF2-40B4-BE49-F238E27FC236}">
              <a16:creationId xmlns:a16="http://schemas.microsoft.com/office/drawing/2014/main" id="{AF51B2D7-3142-422A-9D26-551270C09DE4}"/>
            </a:ext>
          </a:extLst>
        </xdr:cNvPr>
        <xdr:cNvSpPr/>
      </xdr:nvSpPr>
      <xdr:spPr>
        <a:xfrm>
          <a:off x="18605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65532</xdr:rowOff>
    </xdr:to>
    <xdr:cxnSp macro="">
      <xdr:nvCxnSpPr>
        <xdr:cNvPr id="830" name="直線コネクタ 829">
          <a:extLst>
            <a:ext uri="{FF2B5EF4-FFF2-40B4-BE49-F238E27FC236}">
              <a16:creationId xmlns:a16="http://schemas.microsoft.com/office/drawing/2014/main" id="{B6C0D256-A736-4AEC-BE1C-99DA95F14EC7}"/>
            </a:ext>
          </a:extLst>
        </xdr:cNvPr>
        <xdr:cNvCxnSpPr/>
      </xdr:nvCxnSpPr>
      <xdr:spPr>
        <a:xfrm flipV="1">
          <a:off x="18656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1" name="n_1aveValue【消防施設】&#10;一人当たり面積">
          <a:extLst>
            <a:ext uri="{FF2B5EF4-FFF2-40B4-BE49-F238E27FC236}">
              <a16:creationId xmlns:a16="http://schemas.microsoft.com/office/drawing/2014/main" id="{4EB5996E-2715-4245-B587-40F8EA43A8AA}"/>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32" name="n_2aveValue【消防施設】&#10;一人当たり面積">
          <a:extLst>
            <a:ext uri="{FF2B5EF4-FFF2-40B4-BE49-F238E27FC236}">
              <a16:creationId xmlns:a16="http://schemas.microsoft.com/office/drawing/2014/main" id="{64450CE2-CF31-421C-AE73-B419E9DF6F83}"/>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33" name="n_3aveValue【消防施設】&#10;一人当たり面積">
          <a:extLst>
            <a:ext uri="{FF2B5EF4-FFF2-40B4-BE49-F238E27FC236}">
              <a16:creationId xmlns:a16="http://schemas.microsoft.com/office/drawing/2014/main" id="{4AAF8BEE-C610-40DB-A5A1-3CFF83E07C22}"/>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4" name="n_4aveValue【消防施設】&#10;一人当たり面積">
          <a:extLst>
            <a:ext uri="{FF2B5EF4-FFF2-40B4-BE49-F238E27FC236}">
              <a16:creationId xmlns:a16="http://schemas.microsoft.com/office/drawing/2014/main" id="{2A20CA7F-2BC4-4BD2-B8D1-9265CF4D3531}"/>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5" name="n_1mainValue【消防施設】&#10;一人当たり面積">
          <a:extLst>
            <a:ext uri="{FF2B5EF4-FFF2-40B4-BE49-F238E27FC236}">
              <a16:creationId xmlns:a16="http://schemas.microsoft.com/office/drawing/2014/main" id="{99A027F6-A3EF-4457-8D15-4C8D70BB79AB}"/>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36" name="n_2mainValue【消防施設】&#10;一人当たり面積">
          <a:extLst>
            <a:ext uri="{FF2B5EF4-FFF2-40B4-BE49-F238E27FC236}">
              <a16:creationId xmlns:a16="http://schemas.microsoft.com/office/drawing/2014/main" id="{5C43E38B-36D1-474F-AAC2-C0A0F4E654FA}"/>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7" name="n_3mainValue【消防施設】&#10;一人当たり面積">
          <a:extLst>
            <a:ext uri="{FF2B5EF4-FFF2-40B4-BE49-F238E27FC236}">
              <a16:creationId xmlns:a16="http://schemas.microsoft.com/office/drawing/2014/main" id="{6595B5A8-EFE2-4CA9-8BE9-316BE142EA63}"/>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8" name="n_4mainValue【消防施設】&#10;一人当たり面積">
          <a:extLst>
            <a:ext uri="{FF2B5EF4-FFF2-40B4-BE49-F238E27FC236}">
              <a16:creationId xmlns:a16="http://schemas.microsoft.com/office/drawing/2014/main" id="{1826861A-760B-4DA1-B790-99D6FCE31C05}"/>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128FB656-C9B9-412A-B8C6-209BCEF5B8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AD67754F-0C8F-446B-8988-152C6CA3A3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9C5CEDA-8732-4818-88CD-6F2EA87C55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318E8B3-E244-4AFE-94DE-D5DBA3B2E6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F876E7F9-3148-47B8-8388-3997384A05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32E22059-13C6-4757-8711-3DC21E43C0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F495D3F-3E0C-46B3-BAE5-5F0EB59927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F0433C62-5575-45B1-9DC3-B1E9740A70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2D56FBD-A30A-43B8-A301-DE0ED60941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38C11883-2446-4C99-897C-EEAD69D706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D29F556D-645A-4EAC-B004-0E075DFB561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BA14A16D-B56A-4192-BE92-32DDAEE42E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6C722A40-B9FF-45E5-95E1-C9552EA3F19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A7EDB56D-E233-4DD9-A055-709DB17880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1A371E15-B76B-4115-B30F-9269CF28191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FE610378-1FF2-4D31-9A25-97E4AE6F77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2D99773C-E9D5-4C80-B199-0FC591B057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C85ED0EE-9D44-45EF-B0C8-4353C7F976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5A2A0396-A3A1-4BEA-9056-806838237B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8F0A0E60-A17F-4A2B-9D58-7457783F49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C8195FE6-A3A6-4979-92D6-747DA41CF9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79F2F16D-0BC1-40DD-9B2D-4184E14D63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C62323F4-48E9-4544-9E2A-8719AD4BAE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9A568265-DA39-4D24-8A0F-A1A6433360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80646323-A704-4CEF-8104-BCE057A149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A7ABEF6A-57A0-4B2E-9F50-A17A788F26EC}"/>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F10E7605-6DD3-4B5F-A6D3-EB4B1B6225FB}"/>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CF1D0E32-CE20-4CC7-A664-2CB08EB62CBB}"/>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2A0BB339-1B8D-496D-9F7A-F4E32983FCF5}"/>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4D564B31-27D8-4BA6-9479-7DF8F5969184}"/>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F3C59C90-41AB-4CA1-82DD-4637AE3287E2}"/>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374284F2-FC95-4AA8-8D9C-C183FE3BBA23}"/>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a:extLst>
            <a:ext uri="{FF2B5EF4-FFF2-40B4-BE49-F238E27FC236}">
              <a16:creationId xmlns:a16="http://schemas.microsoft.com/office/drawing/2014/main" id="{64D22E81-7554-46EB-8994-F477C5F62F2C}"/>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a16="http://schemas.microsoft.com/office/drawing/2014/main" id="{08C1A8AB-D727-476E-8E2D-92CBBBF4CB4E}"/>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a16="http://schemas.microsoft.com/office/drawing/2014/main" id="{B188E8A2-342C-4542-A0BB-05205E823F19}"/>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a16="http://schemas.microsoft.com/office/drawing/2014/main" id="{E44B9314-50EE-4C95-80C8-EB4684FC9F69}"/>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DD43A33-F639-4141-BC41-B449CA0752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7BD5E39-1775-47A4-ABBC-B2C4E63D2A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F977285-E39F-4D8C-A1F4-1F11F30256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786271B-98BB-45DE-A761-BDBA5D7A7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B570E27-6635-4EF3-8EA5-04037A2A23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80" name="楕円 879">
          <a:extLst>
            <a:ext uri="{FF2B5EF4-FFF2-40B4-BE49-F238E27FC236}">
              <a16:creationId xmlns:a16="http://schemas.microsoft.com/office/drawing/2014/main" id="{72FE870B-A2F1-45F3-852E-114B83D3C033}"/>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881" name="【庁舎】&#10;有形固定資産減価償却率該当値テキスト">
          <a:extLst>
            <a:ext uri="{FF2B5EF4-FFF2-40B4-BE49-F238E27FC236}">
              <a16:creationId xmlns:a16="http://schemas.microsoft.com/office/drawing/2014/main" id="{0A9CBB2C-AEA4-44F8-AD5A-833232A4FB20}"/>
            </a:ext>
          </a:extLst>
        </xdr:cNvPr>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882" name="楕円 881">
          <a:extLst>
            <a:ext uri="{FF2B5EF4-FFF2-40B4-BE49-F238E27FC236}">
              <a16:creationId xmlns:a16="http://schemas.microsoft.com/office/drawing/2014/main" id="{C62CA41A-537A-4B24-BC40-4301CF9E12B8}"/>
            </a:ext>
          </a:extLst>
        </xdr:cNvPr>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104</xdr:row>
      <xdr:rowOff>87630</xdr:rowOff>
    </xdr:to>
    <xdr:cxnSp macro="">
      <xdr:nvCxnSpPr>
        <xdr:cNvPr id="883" name="直線コネクタ 882">
          <a:extLst>
            <a:ext uri="{FF2B5EF4-FFF2-40B4-BE49-F238E27FC236}">
              <a16:creationId xmlns:a16="http://schemas.microsoft.com/office/drawing/2014/main" id="{B4E01AD2-50F7-4095-9F1C-E9A341C4EC94}"/>
            </a:ext>
          </a:extLst>
        </xdr:cNvPr>
        <xdr:cNvCxnSpPr/>
      </xdr:nvCxnSpPr>
      <xdr:spPr>
        <a:xfrm>
          <a:off x="15481300" y="178759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884" name="楕円 883">
          <a:extLst>
            <a:ext uri="{FF2B5EF4-FFF2-40B4-BE49-F238E27FC236}">
              <a16:creationId xmlns:a16="http://schemas.microsoft.com/office/drawing/2014/main" id="{16D2EFE6-E597-4FFF-871D-241207EAE407}"/>
            </a:ext>
          </a:extLst>
        </xdr:cNvPr>
        <xdr:cNvSpPr/>
      </xdr:nvSpPr>
      <xdr:spPr>
        <a:xfrm>
          <a:off x="14541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45176</xdr:rowOff>
    </xdr:to>
    <xdr:cxnSp macro="">
      <xdr:nvCxnSpPr>
        <xdr:cNvPr id="885" name="直線コネクタ 884">
          <a:extLst>
            <a:ext uri="{FF2B5EF4-FFF2-40B4-BE49-F238E27FC236}">
              <a16:creationId xmlns:a16="http://schemas.microsoft.com/office/drawing/2014/main" id="{8346BD3D-F9F4-4195-9ABE-A28186909E8A}"/>
            </a:ext>
          </a:extLst>
        </xdr:cNvPr>
        <xdr:cNvCxnSpPr/>
      </xdr:nvCxnSpPr>
      <xdr:spPr>
        <a:xfrm>
          <a:off x="14592300" y="1785964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110308</xdr:rowOff>
    </xdr:from>
    <xdr:to>
      <xdr:col>72</xdr:col>
      <xdr:colOff>38100</xdr:colOff>
      <xdr:row>104</xdr:row>
      <xdr:rowOff>40458</xdr:rowOff>
    </xdr:to>
    <xdr:sp macro="" textlink="">
      <xdr:nvSpPr>
        <xdr:cNvPr id="886" name="楕円 885">
          <a:extLst>
            <a:ext uri="{FF2B5EF4-FFF2-40B4-BE49-F238E27FC236}">
              <a16:creationId xmlns:a16="http://schemas.microsoft.com/office/drawing/2014/main" id="{5FF9AFB1-5D8A-435E-8F6B-A11C2CCF94C2}"/>
            </a:ext>
          </a:extLst>
        </xdr:cNvPr>
        <xdr:cNvSpPr/>
      </xdr:nvSpPr>
      <xdr:spPr>
        <a:xfrm>
          <a:off x="13652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161108</xdr:rowOff>
    </xdr:from>
    <xdr:to>
      <xdr:col>76</xdr:col>
      <xdr:colOff>114300</xdr:colOff>
      <xdr:row>104</xdr:row>
      <xdr:rowOff>28848</xdr:rowOff>
    </xdr:to>
    <xdr:cxnSp macro="">
      <xdr:nvCxnSpPr>
        <xdr:cNvPr id="887" name="直線コネクタ 886">
          <a:extLst>
            <a:ext uri="{FF2B5EF4-FFF2-40B4-BE49-F238E27FC236}">
              <a16:creationId xmlns:a16="http://schemas.microsoft.com/office/drawing/2014/main" id="{1D19DBC6-C5B9-43FD-81E6-1BD1C2D38B84}"/>
            </a:ext>
          </a:extLst>
        </xdr:cNvPr>
        <xdr:cNvCxnSpPr/>
      </xdr:nvCxnSpPr>
      <xdr:spPr>
        <a:xfrm>
          <a:off x="13703300" y="1782045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888" name="楕円 887">
          <a:extLst>
            <a:ext uri="{FF2B5EF4-FFF2-40B4-BE49-F238E27FC236}">
              <a16:creationId xmlns:a16="http://schemas.microsoft.com/office/drawing/2014/main" id="{17845BCA-14FD-4297-B11F-9E01D389B1CB}"/>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161108</xdr:rowOff>
    </xdr:to>
    <xdr:cxnSp macro="">
      <xdr:nvCxnSpPr>
        <xdr:cNvPr id="889" name="直線コネクタ 888">
          <a:extLst>
            <a:ext uri="{FF2B5EF4-FFF2-40B4-BE49-F238E27FC236}">
              <a16:creationId xmlns:a16="http://schemas.microsoft.com/office/drawing/2014/main" id="{78220531-4098-4655-8B7A-10D2B7132314}"/>
            </a:ext>
          </a:extLst>
        </xdr:cNvPr>
        <xdr:cNvCxnSpPr/>
      </xdr:nvCxnSpPr>
      <xdr:spPr>
        <a:xfrm>
          <a:off x="12814300" y="177812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90" name="n_1aveValue【庁舎】&#10;有形固定資産減価償却率">
          <a:extLst>
            <a:ext uri="{FF2B5EF4-FFF2-40B4-BE49-F238E27FC236}">
              <a16:creationId xmlns:a16="http://schemas.microsoft.com/office/drawing/2014/main" id="{3C4F4C27-CFAC-4B1B-A72F-9BEA98958D4E}"/>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a:extLst>
            <a:ext uri="{FF2B5EF4-FFF2-40B4-BE49-F238E27FC236}">
              <a16:creationId xmlns:a16="http://schemas.microsoft.com/office/drawing/2014/main" id="{02DE0FDE-F4CB-4E1F-B2F9-B69D647D10CC}"/>
            </a:ext>
          </a:extLst>
        </xdr:cNvPr>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92" name="n_3aveValue【庁舎】&#10;有形固定資産減価償却率">
          <a:extLst>
            <a:ext uri="{FF2B5EF4-FFF2-40B4-BE49-F238E27FC236}">
              <a16:creationId xmlns:a16="http://schemas.microsoft.com/office/drawing/2014/main" id="{C1A3352C-6670-44FF-977E-7625FE6D2422}"/>
            </a:ext>
          </a:extLst>
        </xdr:cNvPr>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93" name="n_4aveValue【庁舎】&#10;有形固定資産減価償却率">
          <a:extLst>
            <a:ext uri="{FF2B5EF4-FFF2-40B4-BE49-F238E27FC236}">
              <a16:creationId xmlns:a16="http://schemas.microsoft.com/office/drawing/2014/main" id="{E7E35A9F-2F83-4F23-AC38-D2750A1949CF}"/>
            </a:ext>
          </a:extLst>
        </xdr:cNvPr>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87103</xdr:rowOff>
    </xdr:from>
    <xdr:ext cx="405111" cy="259045"/>
    <xdr:sp macro="" textlink="">
      <xdr:nvSpPr>
        <xdr:cNvPr id="894" name="n_1mainValue【庁舎】&#10;有形固定資産減価償却率">
          <a:extLst>
            <a:ext uri="{FF2B5EF4-FFF2-40B4-BE49-F238E27FC236}">
              <a16:creationId xmlns:a16="http://schemas.microsoft.com/office/drawing/2014/main" id="{3746CAAF-7945-444A-9F22-9D5B0914BB36}"/>
            </a:ext>
          </a:extLst>
        </xdr:cNvPr>
        <xdr:cNvSpPr txBox="1"/>
      </xdr:nvSpPr>
      <xdr:spPr>
        <a:xfrm>
          <a:off x="15266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70775</xdr:rowOff>
    </xdr:from>
    <xdr:ext cx="405111" cy="259045"/>
    <xdr:sp macro="" textlink="">
      <xdr:nvSpPr>
        <xdr:cNvPr id="895" name="n_2mainValue【庁舎】&#10;有形固定資産減価償却率">
          <a:extLst>
            <a:ext uri="{FF2B5EF4-FFF2-40B4-BE49-F238E27FC236}">
              <a16:creationId xmlns:a16="http://schemas.microsoft.com/office/drawing/2014/main" id="{6EA5F33E-3618-4E76-BDEA-A215BFB47396}"/>
            </a:ext>
          </a:extLst>
        </xdr:cNvPr>
        <xdr:cNvSpPr txBox="1"/>
      </xdr:nvSpPr>
      <xdr:spPr>
        <a:xfrm>
          <a:off x="14389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56985</xdr:rowOff>
    </xdr:from>
    <xdr:ext cx="405111" cy="259045"/>
    <xdr:sp macro="" textlink="">
      <xdr:nvSpPr>
        <xdr:cNvPr id="896" name="n_3mainValue【庁舎】&#10;有形固定資産減価償却率">
          <a:extLst>
            <a:ext uri="{FF2B5EF4-FFF2-40B4-BE49-F238E27FC236}">
              <a16:creationId xmlns:a16="http://schemas.microsoft.com/office/drawing/2014/main" id="{35F1869A-2E26-45DC-AA7E-B85DA6D5450D}"/>
            </a:ext>
          </a:extLst>
        </xdr:cNvPr>
        <xdr:cNvSpPr txBox="1"/>
      </xdr:nvSpPr>
      <xdr:spPr>
        <a:xfrm>
          <a:off x="13500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897" name="n_4mainValue【庁舎】&#10;有形固定資産減価償却率">
          <a:extLst>
            <a:ext uri="{FF2B5EF4-FFF2-40B4-BE49-F238E27FC236}">
              <a16:creationId xmlns:a16="http://schemas.microsoft.com/office/drawing/2014/main" id="{0C9CA3DC-0F3C-44F3-B38C-BDF012FD0DD0}"/>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73B6380-49F5-4675-97C9-12D83EE042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A68EE26-4A75-4C03-9BF1-7E8B9F9ECD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66C2377F-842D-49A8-91B6-DA6F9DB476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BDADBFB4-E764-444D-8DD2-476DF6772D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E7950FBD-D4C3-4A99-A9A9-182BC37F0C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8878A15D-78DB-47C4-AEF9-31C8CF93E1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876BA661-9159-4D1B-AA70-53CBA6AE27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CE2FE61-876D-479A-9842-08F23346FA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1B69AF1-037B-4AB6-B55D-8F07D6499A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F41ECEBE-FD7C-457E-A4CB-CD8D402468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4FFE0581-922C-4285-B207-BD4709A1B283}"/>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4828BC32-CAB0-4582-9164-4D692DDCBDF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CC34C58F-C32C-4AEB-992E-1424CF3EAA1B}"/>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F295023D-1BC1-47BE-AC2E-CA2B2611D69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3CF2ABA7-CF5F-4F85-A7F2-4B3CB0FD862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273D6AAD-38FF-47AB-94F9-FFF5B24A0098}"/>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1A51FB3F-0468-4460-9070-2F5DE8AC3C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99D4C9A9-BB00-494D-B147-9D0CEC7DCCE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A8C9BA6B-30EC-41BF-883A-7C8C679EFB6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6D95EA48-8FA5-4006-AA60-D51FC63233CB}"/>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250D15B8-5281-4D7A-8176-73295CF8276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529717AF-0A79-40CA-826A-4EAB45EFF74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AC46465A-BE47-4928-85B8-14889A71301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1395DE48-FD88-4B38-AEED-2744F9BDCC93}"/>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FC35B53E-F4E5-4667-97CB-E515AEE22A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95131806-E428-42AB-A047-1DDC1CB541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C626CBD8-0022-438E-8E2E-378C1D699B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BD940BD1-9844-4F67-AC60-DCAB881C3B9F}"/>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8A9A0B99-3427-4B06-ADD4-AE30EF35FF13}"/>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B9B0EC06-47EA-4A78-BAEE-BF48F06E2059}"/>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471CF3C8-FCB9-4BCD-8F4C-2657559FBFA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36EF1C25-069A-414A-B887-F9DC80C5411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A2ED3ED8-D474-4FF2-B1EF-E0F972951DFF}"/>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D86954CC-4390-4292-B956-4E2B04EDA0F4}"/>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32" name="フローチャート: 判断 931">
          <a:extLst>
            <a:ext uri="{FF2B5EF4-FFF2-40B4-BE49-F238E27FC236}">
              <a16:creationId xmlns:a16="http://schemas.microsoft.com/office/drawing/2014/main" id="{A60EBE98-638B-4749-B5E1-9DD651093D69}"/>
            </a:ext>
          </a:extLst>
        </xdr:cNvPr>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33" name="フローチャート: 判断 932">
          <a:extLst>
            <a:ext uri="{FF2B5EF4-FFF2-40B4-BE49-F238E27FC236}">
              <a16:creationId xmlns:a16="http://schemas.microsoft.com/office/drawing/2014/main" id="{BD493B55-D69E-46C5-9F5B-55DF41C8550E}"/>
            </a:ext>
          </a:extLst>
        </xdr:cNvPr>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34" name="フローチャート: 判断 933">
          <a:extLst>
            <a:ext uri="{FF2B5EF4-FFF2-40B4-BE49-F238E27FC236}">
              <a16:creationId xmlns:a16="http://schemas.microsoft.com/office/drawing/2014/main" id="{F41B3FF0-56AF-4C85-90BA-AA28CC9621B4}"/>
            </a:ext>
          </a:extLst>
        </xdr:cNvPr>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35" name="フローチャート: 判断 934">
          <a:extLst>
            <a:ext uri="{FF2B5EF4-FFF2-40B4-BE49-F238E27FC236}">
              <a16:creationId xmlns:a16="http://schemas.microsoft.com/office/drawing/2014/main" id="{C4542F52-560F-4AB8-B47F-8F63A74EA89C}"/>
            </a:ext>
          </a:extLst>
        </xdr:cNvPr>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0CF82AE-F28A-4CE8-A167-0A00263595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82E40D6-99DC-4216-8BC2-50F97C9FAF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6C957A9-5842-449A-8162-917FA6B02E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55F2BAE-7460-40EA-941C-D18EDE72B5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1D52E93-3DF3-4687-B74C-CC736BDE0C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41" name="楕円 940">
          <a:extLst>
            <a:ext uri="{FF2B5EF4-FFF2-40B4-BE49-F238E27FC236}">
              <a16:creationId xmlns:a16="http://schemas.microsoft.com/office/drawing/2014/main" id="{D83F119B-6454-40E3-B005-EC0CBA988555}"/>
            </a:ext>
          </a:extLst>
        </xdr:cNvPr>
        <xdr:cNvSpPr/>
      </xdr:nvSpPr>
      <xdr:spPr>
        <a:xfrm>
          <a:off x="221107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160990</xdr:rowOff>
    </xdr:from>
    <xdr:ext cx="469744" cy="259045"/>
    <xdr:sp macro="" textlink="">
      <xdr:nvSpPr>
        <xdr:cNvPr id="942" name="【庁舎】&#10;一人当たり面積該当値テキスト">
          <a:extLst>
            <a:ext uri="{FF2B5EF4-FFF2-40B4-BE49-F238E27FC236}">
              <a16:creationId xmlns:a16="http://schemas.microsoft.com/office/drawing/2014/main" id="{0FB1003C-1CEE-4702-A480-2729E919017E}"/>
            </a:ext>
          </a:extLst>
        </xdr:cNvPr>
        <xdr:cNvSpPr txBox="1"/>
      </xdr:nvSpPr>
      <xdr:spPr>
        <a:xfrm>
          <a:off x="22199600" y="1816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943" name="楕円 942">
          <a:extLst>
            <a:ext uri="{FF2B5EF4-FFF2-40B4-BE49-F238E27FC236}">
              <a16:creationId xmlns:a16="http://schemas.microsoft.com/office/drawing/2014/main" id="{F9B52C0F-34E5-417A-987E-5E520243AC0B}"/>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61913</xdr:rowOff>
    </xdr:from>
    <xdr:to>
      <xdr:col>116</xdr:col>
      <xdr:colOff>63500</xdr:colOff>
      <xdr:row>106</xdr:row>
      <xdr:rowOff>64770</xdr:rowOff>
    </xdr:to>
    <xdr:cxnSp macro="">
      <xdr:nvCxnSpPr>
        <xdr:cNvPr id="944" name="直線コネクタ 943">
          <a:extLst>
            <a:ext uri="{FF2B5EF4-FFF2-40B4-BE49-F238E27FC236}">
              <a16:creationId xmlns:a16="http://schemas.microsoft.com/office/drawing/2014/main" id="{1AA8A8AC-41AD-4042-A941-8F7B182DFCBB}"/>
            </a:ext>
          </a:extLst>
        </xdr:cNvPr>
        <xdr:cNvCxnSpPr/>
      </xdr:nvCxnSpPr>
      <xdr:spPr>
        <a:xfrm flipV="1">
          <a:off x="21323300" y="1823561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16827</xdr:rowOff>
    </xdr:from>
    <xdr:to>
      <xdr:col>107</xdr:col>
      <xdr:colOff>101600</xdr:colOff>
      <xdr:row>106</xdr:row>
      <xdr:rowOff>118427</xdr:rowOff>
    </xdr:to>
    <xdr:sp macro="" textlink="">
      <xdr:nvSpPr>
        <xdr:cNvPr id="945" name="楕円 944">
          <a:extLst>
            <a:ext uri="{FF2B5EF4-FFF2-40B4-BE49-F238E27FC236}">
              <a16:creationId xmlns:a16="http://schemas.microsoft.com/office/drawing/2014/main" id="{94F8D3A1-07B1-4C90-B6D7-3F1082CCE5DE}"/>
            </a:ext>
          </a:extLst>
        </xdr:cNvPr>
        <xdr:cNvSpPr/>
      </xdr:nvSpPr>
      <xdr:spPr>
        <a:xfrm>
          <a:off x="20383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67627</xdr:rowOff>
    </xdr:to>
    <xdr:cxnSp macro="">
      <xdr:nvCxnSpPr>
        <xdr:cNvPr id="946" name="直線コネクタ 945">
          <a:extLst>
            <a:ext uri="{FF2B5EF4-FFF2-40B4-BE49-F238E27FC236}">
              <a16:creationId xmlns:a16="http://schemas.microsoft.com/office/drawing/2014/main" id="{F7DA7242-DEF1-4D05-B092-A0FED0524E81}"/>
            </a:ext>
          </a:extLst>
        </xdr:cNvPr>
        <xdr:cNvCxnSpPr/>
      </xdr:nvCxnSpPr>
      <xdr:spPr>
        <a:xfrm flipV="1">
          <a:off x="20434300" y="182384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19686</xdr:rowOff>
    </xdr:from>
    <xdr:to>
      <xdr:col>102</xdr:col>
      <xdr:colOff>165100</xdr:colOff>
      <xdr:row>106</xdr:row>
      <xdr:rowOff>121286</xdr:rowOff>
    </xdr:to>
    <xdr:sp macro="" textlink="">
      <xdr:nvSpPr>
        <xdr:cNvPr id="947" name="楕円 946">
          <a:extLst>
            <a:ext uri="{FF2B5EF4-FFF2-40B4-BE49-F238E27FC236}">
              <a16:creationId xmlns:a16="http://schemas.microsoft.com/office/drawing/2014/main" id="{B3126441-129F-4EC0-A5CF-4F5D46C1F7EE}"/>
            </a:ext>
          </a:extLst>
        </xdr:cNvPr>
        <xdr:cNvSpPr/>
      </xdr:nvSpPr>
      <xdr:spPr>
        <a:xfrm>
          <a:off x="19494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67627</xdr:rowOff>
    </xdr:from>
    <xdr:to>
      <xdr:col>107</xdr:col>
      <xdr:colOff>50800</xdr:colOff>
      <xdr:row>106</xdr:row>
      <xdr:rowOff>70486</xdr:rowOff>
    </xdr:to>
    <xdr:cxnSp macro="">
      <xdr:nvCxnSpPr>
        <xdr:cNvPr id="948" name="直線コネクタ 947">
          <a:extLst>
            <a:ext uri="{FF2B5EF4-FFF2-40B4-BE49-F238E27FC236}">
              <a16:creationId xmlns:a16="http://schemas.microsoft.com/office/drawing/2014/main" id="{1283AA77-1F67-4BE0-AF7E-D4AB0B19D9BC}"/>
            </a:ext>
          </a:extLst>
        </xdr:cNvPr>
        <xdr:cNvCxnSpPr/>
      </xdr:nvCxnSpPr>
      <xdr:spPr>
        <a:xfrm flipV="1">
          <a:off x="19545300" y="18241327"/>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22543</xdr:rowOff>
    </xdr:from>
    <xdr:to>
      <xdr:col>98</xdr:col>
      <xdr:colOff>38100</xdr:colOff>
      <xdr:row>106</xdr:row>
      <xdr:rowOff>124143</xdr:rowOff>
    </xdr:to>
    <xdr:sp macro="" textlink="">
      <xdr:nvSpPr>
        <xdr:cNvPr id="949" name="楕円 948">
          <a:extLst>
            <a:ext uri="{FF2B5EF4-FFF2-40B4-BE49-F238E27FC236}">
              <a16:creationId xmlns:a16="http://schemas.microsoft.com/office/drawing/2014/main" id="{8C900AF5-A333-486A-A267-9F39FD2DD539}"/>
            </a:ext>
          </a:extLst>
        </xdr:cNvPr>
        <xdr:cNvSpPr/>
      </xdr:nvSpPr>
      <xdr:spPr>
        <a:xfrm>
          <a:off x="18605500" y="18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70486</xdr:rowOff>
    </xdr:from>
    <xdr:to>
      <xdr:col>102</xdr:col>
      <xdr:colOff>114300</xdr:colOff>
      <xdr:row>106</xdr:row>
      <xdr:rowOff>73343</xdr:rowOff>
    </xdr:to>
    <xdr:cxnSp macro="">
      <xdr:nvCxnSpPr>
        <xdr:cNvPr id="950" name="直線コネクタ 949">
          <a:extLst>
            <a:ext uri="{FF2B5EF4-FFF2-40B4-BE49-F238E27FC236}">
              <a16:creationId xmlns:a16="http://schemas.microsoft.com/office/drawing/2014/main" id="{5AD093C7-CDD5-4F77-A75D-9B702F7E0FDE}"/>
            </a:ext>
          </a:extLst>
        </xdr:cNvPr>
        <xdr:cNvCxnSpPr/>
      </xdr:nvCxnSpPr>
      <xdr:spPr>
        <a:xfrm flipV="1">
          <a:off x="18656300" y="1824418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54945</xdr:rowOff>
    </xdr:from>
    <xdr:ext cx="469744" cy="259045"/>
    <xdr:sp macro="" textlink="">
      <xdr:nvSpPr>
        <xdr:cNvPr id="951" name="n_1aveValue【庁舎】&#10;一人当たり面積">
          <a:extLst>
            <a:ext uri="{FF2B5EF4-FFF2-40B4-BE49-F238E27FC236}">
              <a16:creationId xmlns:a16="http://schemas.microsoft.com/office/drawing/2014/main" id="{C240C460-DDAF-4BA8-B6D3-F8078D8E38E2}"/>
            </a:ext>
          </a:extLst>
        </xdr:cNvPr>
        <xdr:cNvSpPr txBox="1"/>
      </xdr:nvSpPr>
      <xdr:spPr>
        <a:xfrm>
          <a:off x="21075727" y="1771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37800</xdr:rowOff>
    </xdr:from>
    <xdr:ext cx="469744" cy="259045"/>
    <xdr:sp macro="" textlink="">
      <xdr:nvSpPr>
        <xdr:cNvPr id="952" name="n_2aveValue【庁舎】&#10;一人当たり面積">
          <a:extLst>
            <a:ext uri="{FF2B5EF4-FFF2-40B4-BE49-F238E27FC236}">
              <a16:creationId xmlns:a16="http://schemas.microsoft.com/office/drawing/2014/main" id="{2F413383-1F69-4507-B317-E69A0E4E71FB}"/>
            </a:ext>
          </a:extLst>
        </xdr:cNvPr>
        <xdr:cNvSpPr txBox="1"/>
      </xdr:nvSpPr>
      <xdr:spPr>
        <a:xfrm>
          <a:off x="20199427" y="176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66375</xdr:rowOff>
    </xdr:from>
    <xdr:ext cx="469744" cy="259045"/>
    <xdr:sp macro="" textlink="">
      <xdr:nvSpPr>
        <xdr:cNvPr id="953" name="n_3aveValue【庁舎】&#10;一人当たり面積">
          <a:extLst>
            <a:ext uri="{FF2B5EF4-FFF2-40B4-BE49-F238E27FC236}">
              <a16:creationId xmlns:a16="http://schemas.microsoft.com/office/drawing/2014/main" id="{FCD3074E-E763-4FAF-A65C-4A870BBEA71C}"/>
            </a:ext>
          </a:extLst>
        </xdr:cNvPr>
        <xdr:cNvSpPr txBox="1"/>
      </xdr:nvSpPr>
      <xdr:spPr>
        <a:xfrm>
          <a:off x="19310427" y="177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72090</xdr:rowOff>
    </xdr:from>
    <xdr:ext cx="469744" cy="259045"/>
    <xdr:sp macro="" textlink="">
      <xdr:nvSpPr>
        <xdr:cNvPr id="954" name="n_4aveValue【庁舎】&#10;一人当たり面積">
          <a:extLst>
            <a:ext uri="{FF2B5EF4-FFF2-40B4-BE49-F238E27FC236}">
              <a16:creationId xmlns:a16="http://schemas.microsoft.com/office/drawing/2014/main" id="{87243ECB-8234-478F-B750-97E8C49A8D43}"/>
            </a:ext>
          </a:extLst>
        </xdr:cNvPr>
        <xdr:cNvSpPr txBox="1"/>
      </xdr:nvSpPr>
      <xdr:spPr>
        <a:xfrm>
          <a:off x="18421427" y="1773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955" name="n_1mainValue【庁舎】&#10;一人当たり面積">
          <a:extLst>
            <a:ext uri="{FF2B5EF4-FFF2-40B4-BE49-F238E27FC236}">
              <a16:creationId xmlns:a16="http://schemas.microsoft.com/office/drawing/2014/main" id="{D31D6D73-2E45-40B7-9394-26550A9B5C0C}"/>
            </a:ext>
          </a:extLst>
        </xdr:cNvPr>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109554</xdr:rowOff>
    </xdr:from>
    <xdr:ext cx="469744" cy="259045"/>
    <xdr:sp macro="" textlink="">
      <xdr:nvSpPr>
        <xdr:cNvPr id="956" name="n_2mainValue【庁舎】&#10;一人当たり面積">
          <a:extLst>
            <a:ext uri="{FF2B5EF4-FFF2-40B4-BE49-F238E27FC236}">
              <a16:creationId xmlns:a16="http://schemas.microsoft.com/office/drawing/2014/main" id="{D67EDE01-F53E-4356-8CE6-DA7913D0933A}"/>
            </a:ext>
          </a:extLst>
        </xdr:cNvPr>
        <xdr:cNvSpPr txBox="1"/>
      </xdr:nvSpPr>
      <xdr:spPr>
        <a:xfrm>
          <a:off x="20199427" y="182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112413</xdr:rowOff>
    </xdr:from>
    <xdr:ext cx="469744" cy="259045"/>
    <xdr:sp macro="" textlink="">
      <xdr:nvSpPr>
        <xdr:cNvPr id="957" name="n_3mainValue【庁舎】&#10;一人当たり面積">
          <a:extLst>
            <a:ext uri="{FF2B5EF4-FFF2-40B4-BE49-F238E27FC236}">
              <a16:creationId xmlns:a16="http://schemas.microsoft.com/office/drawing/2014/main" id="{29BB5A51-E6FE-4FEA-A3AE-295778407E73}"/>
            </a:ext>
          </a:extLst>
        </xdr:cNvPr>
        <xdr:cNvSpPr txBox="1"/>
      </xdr:nvSpPr>
      <xdr:spPr>
        <a:xfrm>
          <a:off x="19310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115270</xdr:rowOff>
    </xdr:from>
    <xdr:ext cx="469744" cy="259045"/>
    <xdr:sp macro="" textlink="">
      <xdr:nvSpPr>
        <xdr:cNvPr id="958" name="n_4mainValue【庁舎】&#10;一人当たり面積">
          <a:extLst>
            <a:ext uri="{FF2B5EF4-FFF2-40B4-BE49-F238E27FC236}">
              <a16:creationId xmlns:a16="http://schemas.microsoft.com/office/drawing/2014/main" id="{BDED8DAA-9832-4979-9434-5B290C241CEF}"/>
            </a:ext>
          </a:extLst>
        </xdr:cNvPr>
        <xdr:cNvSpPr txBox="1"/>
      </xdr:nvSpPr>
      <xdr:spPr>
        <a:xfrm>
          <a:off x="18421427" y="182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B6FFDC37-DA70-4EEE-A4FA-E6BDE0F6AB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D018F14-D807-4BD8-80FA-5A53C4B03C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12D3EC7-8484-4EC3-BE59-51F445C6A3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ほとんどの類型において、有形固定資産減価償却率は類似団体平均を下回っているものの、「図書館」、「福祉施設」については、類似団体平均を上回っている。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年度までに大規模改修を完了しており、本庄市公共施設維持保全計画に基づいて適切に修繕を行っている。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「福祉施設」については、障害福祉センターと老人福祉センターつきみ荘が、築後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本庄市公共施設維持保全計画に基づき、施設の老朽化対策や耐震改修の促進等による施設の安全確保を行いながら、現状の延床面積からの削減及び周辺施設等との複合化・集約化による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76201</xdr:rowOff>
    </xdr:from>
    <xdr:ext cx="951071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6"/>
          <a:ext cx="951071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財政力指数は、基準財政需要額と基準財政収入額どちらも増加傾向にあることで、近年は横ばいとなっていた。しかし、令和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年度は、基準財政需要額に臨時経済対策費と臨時財政対策債償還基金費が新設されたことで分母が大きく増加した。その結果、財政力指数は低くなった。</a:t>
          </a:r>
        </a:p>
        <a:p>
          <a:r>
            <a:rPr kumimoji="1" lang="ja-JP" altLang="en-US" sz="1300">
              <a:latin typeface="ＭＳ Ｐゴシック" panose="020B0600070205080204" pitchFamily="50" charset="-128"/>
              <a:ea typeface="ＭＳ Ｐゴシック" panose="020B0600070205080204" pitchFamily="50" charset="-128"/>
            </a:rPr>
            <a:t>　引き続き、企業誘致等により税収の増加を図り、財政基盤の強化に努める。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年度は、普通交付税が追加交付されたことや、地方消費税交付金が前年度よりも増加したことにより、分母の経常一般財源が大きく増加した。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その結果、経常収支比率は改善した。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今後はより一層、自主財源の確保及び経常経費の削減に努める。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66</xdr:row>
      <xdr:rowOff>116332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8736"/>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116332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355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19812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51833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143002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0734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165371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万人あたり職員数は類似団体平均を下回っており、効率的な行政運営を行うことにより、当該決算額は類似団体の中では少ない値となっている。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また、行政改革への取組や職員定数適正化の推進とともに、消防業務やごみ処理業務等を一部事務組合で行っていることも、類似団体平均と比べ低くなっている要因の一つである。</a:t>
          </a:r>
        </a:p>
        <a:p>
          <a:r>
            <a:rPr kumimoji="1" lang="ja-JP" altLang="en-US" sz="1300">
              <a:latin typeface="ＭＳ Ｐゴシック" panose="020B0600070205080204" pitchFamily="50" charset="-128"/>
              <a:ea typeface="ＭＳ Ｐゴシック" panose="020B0600070205080204" pitchFamily="50" charset="-128"/>
            </a:rPr>
            <a:t>　今後も行政改革大綱に基づき、事務事業の整理、民間委託の推進や指定管理制度の運用、組織のスリム化等を進めていく。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149885</xdr:rowOff>
    </xdr:from>
    <xdr:to>
      <xdr:col>23</xdr:col>
      <xdr:colOff>133350</xdr:colOff>
      <xdr:row>90</xdr:row>
      <xdr:rowOff>64922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208785"/>
          <a:ext cx="0" cy="1286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36999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64922</xdr:rowOff>
    </xdr:from>
    <xdr:to>
      <xdr:col>24</xdr:col>
      <xdr:colOff>12700</xdr:colOff>
      <xdr:row>90</xdr:row>
      <xdr:rowOff>64922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64812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5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149885</xdr:rowOff>
    </xdr:from>
    <xdr:to>
      <xdr:col>24</xdr:col>
      <xdr:colOff>12700</xdr:colOff>
      <xdr:row>82</xdr:row>
      <xdr:rowOff>149885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20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148831</xdr:rowOff>
    </xdr:from>
    <xdr:to>
      <xdr:col>23</xdr:col>
      <xdr:colOff>133350</xdr:colOff>
      <xdr:row>83</xdr:row>
      <xdr:rowOff>26929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7731"/>
          <a:ext cx="838200" cy="4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84710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112633</xdr:rowOff>
    </xdr:from>
    <xdr:to>
      <xdr:col>23</xdr:col>
      <xdr:colOff>184150</xdr:colOff>
      <xdr:row>85</xdr:row>
      <xdr:rowOff>42783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51564</xdr:rowOff>
    </xdr:from>
    <xdr:to>
      <xdr:col>19</xdr:col>
      <xdr:colOff>133350</xdr:colOff>
      <xdr:row>82</xdr:row>
      <xdr:rowOff>148831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0464"/>
          <a:ext cx="889000" cy="9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28800</xdr:rowOff>
    </xdr:from>
    <xdr:to>
      <xdr:col>19</xdr:col>
      <xdr:colOff>184150</xdr:colOff>
      <xdr:row>85</xdr:row>
      <xdr:rowOff>130400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115177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68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30249</xdr:rowOff>
    </xdr:from>
    <xdr:to>
      <xdr:col>15</xdr:col>
      <xdr:colOff>82550</xdr:colOff>
      <xdr:row>82</xdr:row>
      <xdr:rowOff>51564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9149"/>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94914</xdr:rowOff>
    </xdr:from>
    <xdr:to>
      <xdr:col>15</xdr:col>
      <xdr:colOff>133350</xdr:colOff>
      <xdr:row>85</xdr:row>
      <xdr:rowOff>25064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9841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13889</xdr:rowOff>
    </xdr:from>
    <xdr:to>
      <xdr:col>11</xdr:col>
      <xdr:colOff>31750</xdr:colOff>
      <xdr:row>82</xdr:row>
      <xdr:rowOff>30249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2789"/>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60770</xdr:rowOff>
    </xdr:from>
    <xdr:to>
      <xdr:col>11</xdr:col>
      <xdr:colOff>82550</xdr:colOff>
      <xdr:row>84</xdr:row>
      <xdr:rowOff>162370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46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147147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54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55863</xdr:rowOff>
    </xdr:from>
    <xdr:to>
      <xdr:col>7</xdr:col>
      <xdr:colOff>31750</xdr:colOff>
      <xdr:row>84</xdr:row>
      <xdr:rowOff>157463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142240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54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147579</xdr:rowOff>
    </xdr:from>
    <xdr:to>
      <xdr:col>23</xdr:col>
      <xdr:colOff>184150</xdr:colOff>
      <xdr:row>83</xdr:row>
      <xdr:rowOff>77729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68856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2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98031</xdr:rowOff>
    </xdr:from>
    <xdr:to>
      <xdr:col>19</xdr:col>
      <xdr:colOff>184150</xdr:colOff>
      <xdr:row>83</xdr:row>
      <xdr:rowOff>28181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38358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764</xdr:rowOff>
    </xdr:from>
    <xdr:to>
      <xdr:col>15</xdr:col>
      <xdr:colOff>133350</xdr:colOff>
      <xdr:row>82</xdr:row>
      <xdr:rowOff>102364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112541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150899</xdr:rowOff>
    </xdr:from>
    <xdr:to>
      <xdr:col>11</xdr:col>
      <xdr:colOff>82550</xdr:colOff>
      <xdr:row>82</xdr:row>
      <xdr:rowOff>81049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134539</xdr:rowOff>
    </xdr:from>
    <xdr:to>
      <xdr:col>7</xdr:col>
      <xdr:colOff>31750</xdr:colOff>
      <xdr:row>82</xdr:row>
      <xdr:rowOff>64689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74866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年調査の数値（</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）は、経験年数階層の変動等により、令和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年調査の数値（</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今後は高齢層職員の昇給抑制や扶養手当・住居手当の見直しを行うなど、より一層の給与の適正化に努める。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98778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125589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年度にかけて値が増加しているのは、県からの権限移譲や民生部門における制度改正等による業務量の増加によるものである。また、令和元年度から令和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の値の増加は、民生部門及び衛生部門の業務上増加によるものである。このような中で、市民サービスの質を維持向上させることを意識し、定員管理を行ってきた。一方で、類似団体平均を下回っているのは、消防業務やごみ処理業務等を一部事務組合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今後も、職員の心身の健康を保つという観点も踏まえ、引き続き計画的な職員採用を実施し、適正な定員管理に努める。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24871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929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61</xdr:row>
      <xdr:rowOff>20849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913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162137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162137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0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145521</xdr:rowOff>
    </xdr:from>
    <xdr:to>
      <xdr:col>81</xdr:col>
      <xdr:colOff>95250</xdr:colOff>
      <xdr:row>61</xdr:row>
      <xdr:rowOff>75671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162048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81826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年度以降、横ばいが続いている。主な要因として、地方債の元利償還金は減少したものの、合併特例債等の借入に係る基準財政需要額も減少したことなどがあげられる。</a:t>
          </a:r>
        </a:p>
        <a:p>
          <a:r>
            <a:rPr kumimoji="1" lang="ja-JP" altLang="en-US" sz="1300">
              <a:latin typeface="ＭＳ Ｐゴシック" panose="020B0600070205080204" pitchFamily="50" charset="-128"/>
              <a:ea typeface="ＭＳ Ｐゴシック" panose="020B0600070205080204" pitchFamily="50" charset="-128"/>
            </a:rPr>
            <a:t>　今後公共施設の大規模改修工事が控えているため、公債費については増加が見込まれる。そのため、引き続き有利な地方債の活用や地方債の計画的な借入、実施事業の見直しや国庫補助金等の特定財源の確保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103124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103124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103124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151384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182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将来負担比率は、将来負担額より充当可能財源等が多いことで、平成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主な要因として、減債基金や施設整備等基金などの積み立てにより、充当可能基金残高が増加傾向にあることがあげられる。</a:t>
          </a:r>
        </a:p>
        <a:p>
          <a:r>
            <a:rPr kumimoji="1" lang="ja-JP" altLang="en-US" sz="1300">
              <a:latin typeface="ＭＳ Ｐゴシック" panose="020B0600070205080204" pitchFamily="50" charset="-128"/>
              <a:ea typeface="ＭＳ Ｐゴシック" panose="020B0600070205080204" pitchFamily="50" charset="-128"/>
            </a:rPr>
            <a:t>　今後公共施設の大規模改修工事が控えているため、将来負担額については増加が見込まれる。そのため、引き続き有利な地方債の活用や基金の計画的な積立と活用に努めていく必要がある。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ポイント低下し、　類似団体と比べても低くなってる。主な要因は、退職手当組合特別負担金が前年度よりも△</a:t>
          </a:r>
          <a:r>
            <a:rPr kumimoji="1" lang="en-US" altLang="ja-JP" sz="1300">
              <a:latin typeface="ＭＳ Ｐゴシック" panose="020B0600070205080204" pitchFamily="50" charset="-128"/>
              <a:ea typeface="ＭＳ Ｐゴシック" panose="020B0600070205080204" pitchFamily="50" charset="-128"/>
            </a:rPr>
            <a:t>77,182</a:t>
          </a:r>
          <a:r>
            <a:rPr kumimoji="1" lang="ja-JP" altLang="en-US" sz="1300">
              <a:latin typeface="ＭＳ Ｐゴシック" panose="020B0600070205080204" pitchFamily="50" charset="-128"/>
              <a:ea typeface="ＭＳ Ｐゴシック" panose="020B0600070205080204" pitchFamily="50" charset="-128"/>
            </a:rPr>
            <a:t>千円となったためである。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なお、類似団体に比べて低い要因は、消防業務やごみ処理業務等を一部事務組合で行っていることが挙げられる。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今後も行政改革への取組を通じて人件費の適正化に努める。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2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ポイント低下したものの、分子である物件費充当経常一般財源は前年度よりも増加した。主な要因は、庁舎内廃棄物処理業務委託料（</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廃棄）やじん芥収集業務委託料が増加したためである。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なお、類似団体と比べて低くなっているが、消防業務やごみ処理業務等を一部事務組合で行っているためである。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20320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20320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ポイント低下したものの、分子である扶助費充当経常一般財源は前年度よりも増加している。主な要因は、認定こども園給付事業負担金や子ども医療費支給事業の医療扶助費が増加したためである。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類似団体と比べて高く、年々増加傾向にあるため、資格審査の適正化や、単独事業の見直しを進めていく必要がある。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8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057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その他が減少した要因のうち、主なものは、国民健康保険、介護保険、後期高齢者医療等の各特別会計への繰出金であり、前年度と比べていずれも減少した。特に、介護保険事業会計への繰出金は、地域支援事業（総合事業以外）の減少が大きかった（△</a:t>
          </a:r>
          <a:r>
            <a:rPr kumimoji="1" lang="en-US" altLang="ja-JP" sz="1300">
              <a:latin typeface="ＭＳ Ｐゴシック" panose="020B0600070205080204" pitchFamily="50" charset="-128"/>
              <a:ea typeface="ＭＳ Ｐゴシック" panose="020B0600070205080204" pitchFamily="50" charset="-128"/>
            </a:rPr>
            <a:t>72,759</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116115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159657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60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42635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59</xdr:row>
      <xdr:rowOff>42635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69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5642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7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163285</xdr:rowOff>
    </xdr:from>
    <xdr:to>
      <xdr:col>69</xdr:col>
      <xdr:colOff>142875</xdr:colOff>
      <xdr:row>59</xdr:row>
      <xdr:rowOff>93435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103612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7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ポイント低下した。主な要因は、本庄上里学校給食組合負担金が前年度よりも△</a:t>
          </a:r>
          <a:r>
            <a:rPr kumimoji="1" lang="en-US" altLang="ja-JP" sz="1300">
              <a:latin typeface="ＭＳ Ｐゴシック" panose="020B0600070205080204" pitchFamily="50" charset="-128"/>
              <a:ea typeface="ＭＳ Ｐゴシック" panose="020B0600070205080204" pitchFamily="50" charset="-128"/>
            </a:rPr>
            <a:t>11,242</a:t>
          </a:r>
          <a:r>
            <a:rPr kumimoji="1" lang="ja-JP" altLang="en-US" sz="1300">
              <a:latin typeface="ＭＳ Ｐゴシック" panose="020B0600070205080204" pitchFamily="50" charset="-128"/>
              <a:ea typeface="ＭＳ Ｐゴシック" panose="020B0600070205080204" pitchFamily="50" charset="-128"/>
            </a:rPr>
            <a:t>千円となったためである。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なお、類似団体と比べて高くなっているが、消防業務やごみ処理業務等を一部事務組合で行っており、負担金を支出しているためである。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18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40132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53848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主な要因は、元金償還金は前年度よりも増加したものの、利子償還金が前年度よりも減少し、公債費全体で見ると、前年度よりも減少したことによる。なお、地方債残高についても減少傾向にある。</a:t>
          </a:r>
        </a:p>
        <a:p>
          <a:r>
            <a:rPr kumimoji="1" lang="ja-JP" altLang="en-US" sz="1300">
              <a:latin typeface="ＭＳ Ｐゴシック" panose="020B0600070205080204" pitchFamily="50" charset="-128"/>
              <a:ea typeface="ＭＳ Ｐゴシック" panose="020B0600070205080204" pitchFamily="50" charset="-128"/>
            </a:rPr>
            <a:t>　今後は公共施設の大規模改修事業に伴う元利償還金の増が見込まれている。地方債を財源とする事業全体を精査し、可能な限り地方債の抑制に努める。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355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49276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105681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ポイント低下した。主な要因は、経常収支比率の算定上の分母となる各種交付金や地方交付税の増加が、分子となる歳出の増加を上回ったことによる。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754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62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60706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114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22873</xdr:rowOff>
    </xdr:from>
    <xdr:to>
      <xdr:col>29</xdr:col>
      <xdr:colOff>127000</xdr:colOff>
      <xdr:row>17</xdr:row>
      <xdr:rowOff>39256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5148"/>
          <a:ext cx="647700" cy="1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39256</xdr:rowOff>
    </xdr:from>
    <xdr:to>
      <xdr:col>26</xdr:col>
      <xdr:colOff>50800</xdr:colOff>
      <xdr:row>17</xdr:row>
      <xdr:rowOff>101587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1531"/>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101587</xdr:rowOff>
    </xdr:from>
    <xdr:to>
      <xdr:col>22</xdr:col>
      <xdr:colOff>114300</xdr:colOff>
      <xdr:row>17</xdr:row>
      <xdr:rowOff>139078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3862"/>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139078</xdr:rowOff>
    </xdr:from>
    <xdr:to>
      <xdr:col>18</xdr:col>
      <xdr:colOff>177800</xdr:colOff>
      <xdr:row>17</xdr:row>
      <xdr:rowOff>149365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1353"/>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143523</xdr:rowOff>
    </xdr:from>
    <xdr:to>
      <xdr:col>29</xdr:col>
      <xdr:colOff>177800</xdr:colOff>
      <xdr:row>17</xdr:row>
      <xdr:rowOff>73673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115600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159906</xdr:rowOff>
    </xdr:from>
    <xdr:to>
      <xdr:col>26</xdr:col>
      <xdr:colOff>101600</xdr:colOff>
      <xdr:row>17</xdr:row>
      <xdr:rowOff>90056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74833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50787</xdr:rowOff>
    </xdr:from>
    <xdr:to>
      <xdr:col>22</xdr:col>
      <xdr:colOff>165100</xdr:colOff>
      <xdr:row>17</xdr:row>
      <xdr:rowOff>152387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137164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88278</xdr:rowOff>
    </xdr:from>
    <xdr:to>
      <xdr:col>19</xdr:col>
      <xdr:colOff>38100</xdr:colOff>
      <xdr:row>18</xdr:row>
      <xdr:rowOff>18428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98565</xdr:rowOff>
    </xdr:from>
    <xdr:to>
      <xdr:col>15</xdr:col>
      <xdr:colOff>101600</xdr:colOff>
      <xdr:row>18</xdr:row>
      <xdr:rowOff>28715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148603</xdr:rowOff>
    </xdr:from>
    <xdr:to>
      <xdr:col>29</xdr:col>
      <xdr:colOff>127000</xdr:colOff>
      <xdr:row>37</xdr:row>
      <xdr:rowOff>170662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3303"/>
          <a:ext cx="647700" cy="2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144755</xdr:rowOff>
    </xdr:from>
    <xdr:to>
      <xdr:col>26</xdr:col>
      <xdr:colOff>50800</xdr:colOff>
      <xdr:row>37</xdr:row>
      <xdr:rowOff>170662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69455"/>
          <a:ext cx="698500" cy="2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144755</xdr:rowOff>
    </xdr:from>
    <xdr:to>
      <xdr:col>22</xdr:col>
      <xdr:colOff>114300</xdr:colOff>
      <xdr:row>37</xdr:row>
      <xdr:rowOff>191198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9455"/>
          <a:ext cx="698500" cy="4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164643</xdr:rowOff>
    </xdr:from>
    <xdr:to>
      <xdr:col>18</xdr:col>
      <xdr:colOff>177800</xdr:colOff>
      <xdr:row>37</xdr:row>
      <xdr:rowOff>191198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9343"/>
          <a:ext cx="698500" cy="2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97803</xdr:rowOff>
    </xdr:from>
    <xdr:to>
      <xdr:col>29</xdr:col>
      <xdr:colOff>177800</xdr:colOff>
      <xdr:row>37</xdr:row>
      <xdr:rowOff>199403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69880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119862</xdr:rowOff>
    </xdr:from>
    <xdr:to>
      <xdr:col>26</xdr:col>
      <xdr:colOff>101600</xdr:colOff>
      <xdr:row>37</xdr:row>
      <xdr:rowOff>221462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206239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93955</xdr:rowOff>
    </xdr:from>
    <xdr:to>
      <xdr:col>22</xdr:col>
      <xdr:colOff>165100</xdr:colOff>
      <xdr:row>37</xdr:row>
      <xdr:rowOff>195555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180332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140398</xdr:rowOff>
    </xdr:from>
    <xdr:to>
      <xdr:col>19</xdr:col>
      <xdr:colOff>38100</xdr:colOff>
      <xdr:row>37</xdr:row>
      <xdr:rowOff>241998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226775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113843</xdr:rowOff>
    </xdr:from>
    <xdr:to>
      <xdr:col>15</xdr:col>
      <xdr:colOff>101600</xdr:colOff>
      <xdr:row>37</xdr:row>
      <xdr:rowOff>215443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200220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99257</xdr:rowOff>
    </xdr:from>
    <xdr:to>
      <xdr:col>24</xdr:col>
      <xdr:colOff>63500</xdr:colOff>
      <xdr:row>37</xdr:row>
      <xdr:rowOff>107848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2907"/>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107848</xdr:rowOff>
    </xdr:from>
    <xdr:to>
      <xdr:col>19</xdr:col>
      <xdr:colOff>177800</xdr:colOff>
      <xdr:row>38</xdr:row>
      <xdr:rowOff>37935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1498"/>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37935</xdr:rowOff>
    </xdr:from>
    <xdr:to>
      <xdr:col>15</xdr:col>
      <xdr:colOff>50800</xdr:colOff>
      <xdr:row>38</xdr:row>
      <xdr:rowOff>63367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3035"/>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63367</xdr:rowOff>
    </xdr:from>
    <xdr:to>
      <xdr:col>10</xdr:col>
      <xdr:colOff>114300</xdr:colOff>
      <xdr:row>38</xdr:row>
      <xdr:rowOff>66453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846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48457</xdr:rowOff>
    </xdr:from>
    <xdr:to>
      <xdr:col>24</xdr:col>
      <xdr:colOff>114300</xdr:colOff>
      <xdr:row>37</xdr:row>
      <xdr:rowOff>150057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26884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57048</xdr:rowOff>
    </xdr:from>
    <xdr:to>
      <xdr:col>20</xdr:col>
      <xdr:colOff>38100</xdr:colOff>
      <xdr:row>37</xdr:row>
      <xdr:rowOff>158648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149775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158585</xdr:rowOff>
    </xdr:from>
    <xdr:to>
      <xdr:col>15</xdr:col>
      <xdr:colOff>101600</xdr:colOff>
      <xdr:row>38</xdr:row>
      <xdr:rowOff>88735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79862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12567</xdr:rowOff>
    </xdr:from>
    <xdr:to>
      <xdr:col>10</xdr:col>
      <xdr:colOff>165100</xdr:colOff>
      <xdr:row>38</xdr:row>
      <xdr:rowOff>114167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105294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15653</xdr:rowOff>
    </xdr:from>
    <xdr:to>
      <xdr:col>6</xdr:col>
      <xdr:colOff>38100</xdr:colOff>
      <xdr:row>38</xdr:row>
      <xdr:rowOff>117253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108380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144552</xdr:rowOff>
    </xdr:from>
    <xdr:to>
      <xdr:col>24</xdr:col>
      <xdr:colOff>63500</xdr:colOff>
      <xdr:row>58</xdr:row>
      <xdr:rowOff>32233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7202"/>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32233</xdr:rowOff>
    </xdr:from>
    <xdr:to>
      <xdr:col>19</xdr:col>
      <xdr:colOff>177800</xdr:colOff>
      <xdr:row>58</xdr:row>
      <xdr:rowOff>115659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6333"/>
          <a:ext cx="8890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115659</xdr:rowOff>
    </xdr:from>
    <xdr:to>
      <xdr:col>15</xdr:col>
      <xdr:colOff>50800</xdr:colOff>
      <xdr:row>58</xdr:row>
      <xdr:rowOff>149619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9759"/>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145250</xdr:rowOff>
    </xdr:from>
    <xdr:to>
      <xdr:col>10</xdr:col>
      <xdr:colOff>114300</xdr:colOff>
      <xdr:row>58</xdr:row>
      <xdr:rowOff>149619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89350"/>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93752</xdr:rowOff>
    </xdr:from>
    <xdr:to>
      <xdr:col>24</xdr:col>
      <xdr:colOff>114300</xdr:colOff>
      <xdr:row>58</xdr:row>
      <xdr:rowOff>23902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152883</xdr:rowOff>
    </xdr:from>
    <xdr:to>
      <xdr:col>20</xdr:col>
      <xdr:colOff>38100</xdr:colOff>
      <xdr:row>58</xdr:row>
      <xdr:rowOff>83033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74160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1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64859</xdr:rowOff>
    </xdr:from>
    <xdr:to>
      <xdr:col>15</xdr:col>
      <xdr:colOff>101600</xdr:colOff>
      <xdr:row>58</xdr:row>
      <xdr:rowOff>166459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157586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98819</xdr:rowOff>
    </xdr:from>
    <xdr:to>
      <xdr:col>10</xdr:col>
      <xdr:colOff>165100</xdr:colOff>
      <xdr:row>59</xdr:row>
      <xdr:rowOff>28969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20096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94450</xdr:rowOff>
    </xdr:from>
    <xdr:to>
      <xdr:col>6</xdr:col>
      <xdr:colOff>38100</xdr:colOff>
      <xdr:row>59</xdr:row>
      <xdr:rowOff>24600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28181</xdr:rowOff>
    </xdr:from>
    <xdr:to>
      <xdr:col>24</xdr:col>
      <xdr:colOff>63500</xdr:colOff>
      <xdr:row>78</xdr:row>
      <xdr:rowOff>31344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01281"/>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31344</xdr:rowOff>
    </xdr:from>
    <xdr:to>
      <xdr:col>19</xdr:col>
      <xdr:colOff>177800</xdr:colOff>
      <xdr:row>78</xdr:row>
      <xdr:rowOff>61900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444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12446</xdr:rowOff>
    </xdr:from>
    <xdr:to>
      <xdr:col>15</xdr:col>
      <xdr:colOff>50800</xdr:colOff>
      <xdr:row>78</xdr:row>
      <xdr:rowOff>61900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85546"/>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12446</xdr:rowOff>
    </xdr:from>
    <xdr:to>
      <xdr:col>10</xdr:col>
      <xdr:colOff>114300</xdr:colOff>
      <xdr:row>78</xdr:row>
      <xdr:rowOff>87655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85546"/>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148831</xdr:rowOff>
    </xdr:from>
    <xdr:to>
      <xdr:col>24</xdr:col>
      <xdr:colOff>114300</xdr:colOff>
      <xdr:row>78</xdr:row>
      <xdr:rowOff>78981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127258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151994</xdr:rowOff>
    </xdr:from>
    <xdr:to>
      <xdr:col>20</xdr:col>
      <xdr:colOff>38100</xdr:colOff>
      <xdr:row>78</xdr:row>
      <xdr:rowOff>82144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73271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11100</xdr:rowOff>
    </xdr:from>
    <xdr:to>
      <xdr:col>15</xdr:col>
      <xdr:colOff>101600</xdr:colOff>
      <xdr:row>78</xdr:row>
      <xdr:rowOff>112700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103827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133096</xdr:rowOff>
    </xdr:from>
    <xdr:to>
      <xdr:col>10</xdr:col>
      <xdr:colOff>165100</xdr:colOff>
      <xdr:row>78</xdr:row>
      <xdr:rowOff>63246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54373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36855</xdr:rowOff>
    </xdr:from>
    <xdr:to>
      <xdr:col>6</xdr:col>
      <xdr:colOff>38100</xdr:colOff>
      <xdr:row>78</xdr:row>
      <xdr:rowOff>138455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2344</xdr:rowOff>
    </xdr:from>
    <xdr:to>
      <xdr:col>24</xdr:col>
      <xdr:colOff>63500</xdr:colOff>
      <xdr:row>97</xdr:row>
      <xdr:rowOff>14394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90094"/>
          <a:ext cx="838200" cy="3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14394</xdr:rowOff>
    </xdr:from>
    <xdr:to>
      <xdr:col>19</xdr:col>
      <xdr:colOff>177800</xdr:colOff>
      <xdr:row>98</xdr:row>
      <xdr:rowOff>78550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45044"/>
          <a:ext cx="889000" cy="2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78550</xdr:rowOff>
    </xdr:from>
    <xdr:to>
      <xdr:col>15</xdr:col>
      <xdr:colOff>50800</xdr:colOff>
      <xdr:row>98</xdr:row>
      <xdr:rowOff>114880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0650"/>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171349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114880</xdr:rowOff>
    </xdr:from>
    <xdr:to>
      <xdr:col>10</xdr:col>
      <xdr:colOff>114300</xdr:colOff>
      <xdr:row>98</xdr:row>
      <xdr:rowOff>143994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16980"/>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64952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67744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2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122994</xdr:rowOff>
    </xdr:from>
    <xdr:to>
      <xdr:col>24</xdr:col>
      <xdr:colOff>114300</xdr:colOff>
      <xdr:row>95</xdr:row>
      <xdr:rowOff>53144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145871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9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135044</xdr:rowOff>
    </xdr:from>
    <xdr:to>
      <xdr:col>20</xdr:col>
      <xdr:colOff>38100</xdr:colOff>
      <xdr:row>97</xdr:row>
      <xdr:rowOff>65194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81721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6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27750</xdr:rowOff>
    </xdr:from>
    <xdr:to>
      <xdr:col>15</xdr:col>
      <xdr:colOff>101600</xdr:colOff>
      <xdr:row>98</xdr:row>
      <xdr:rowOff>129350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64080</xdr:rowOff>
    </xdr:from>
    <xdr:to>
      <xdr:col>10</xdr:col>
      <xdr:colOff>165100</xdr:colOff>
      <xdr:row>98</xdr:row>
      <xdr:rowOff>165680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156807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93194</xdr:rowOff>
    </xdr:from>
    <xdr:to>
      <xdr:col>6</xdr:col>
      <xdr:colOff>38100</xdr:colOff>
      <xdr:row>99</xdr:row>
      <xdr:rowOff>23344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89833</xdr:rowOff>
    </xdr:from>
    <xdr:to>
      <xdr:col>55</xdr:col>
      <xdr:colOff>0</xdr:colOff>
      <xdr:row>38</xdr:row>
      <xdr:rowOff>48249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04783"/>
          <a:ext cx="838200" cy="11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89833</xdr:rowOff>
    </xdr:from>
    <xdr:to>
      <xdr:col>50</xdr:col>
      <xdr:colOff>114300</xdr:colOff>
      <xdr:row>38</xdr:row>
      <xdr:rowOff>7863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04783"/>
          <a:ext cx="889000" cy="11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7863</xdr:rowOff>
    </xdr:from>
    <xdr:to>
      <xdr:col>45</xdr:col>
      <xdr:colOff>177800</xdr:colOff>
      <xdr:row>38</xdr:row>
      <xdr:rowOff>45212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2963"/>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4869</xdr:rowOff>
    </xdr:from>
    <xdr:to>
      <xdr:col>41</xdr:col>
      <xdr:colOff>50800</xdr:colOff>
      <xdr:row>38</xdr:row>
      <xdr:rowOff>45212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19969"/>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168899</xdr:rowOff>
    </xdr:from>
    <xdr:to>
      <xdr:col>55</xdr:col>
      <xdr:colOff>50800</xdr:colOff>
      <xdr:row>38</xdr:row>
      <xdr:rowOff>99049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147326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39033</xdr:rowOff>
    </xdr:from>
    <xdr:to>
      <xdr:col>50</xdr:col>
      <xdr:colOff>165100</xdr:colOff>
      <xdr:row>31</xdr:row>
      <xdr:rowOff>140633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131760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128513</xdr:rowOff>
    </xdr:from>
    <xdr:to>
      <xdr:col>46</xdr:col>
      <xdr:colOff>38100</xdr:colOff>
      <xdr:row>38</xdr:row>
      <xdr:rowOff>58663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49790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165862</xdr:rowOff>
    </xdr:from>
    <xdr:to>
      <xdr:col>41</xdr:col>
      <xdr:colOff>101600</xdr:colOff>
      <xdr:row>38</xdr:row>
      <xdr:rowOff>96012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87139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125519</xdr:rowOff>
    </xdr:from>
    <xdr:to>
      <xdr:col>36</xdr:col>
      <xdr:colOff>165100</xdr:colOff>
      <xdr:row>38</xdr:row>
      <xdr:rowOff>55669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72196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136362</xdr:rowOff>
    </xdr:from>
    <xdr:to>
      <xdr:col>55</xdr:col>
      <xdr:colOff>0</xdr:colOff>
      <xdr:row>57</xdr:row>
      <xdr:rowOff>71143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37562"/>
          <a:ext cx="838200" cy="10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136362</xdr:rowOff>
    </xdr:from>
    <xdr:to>
      <xdr:col>50</xdr:col>
      <xdr:colOff>114300</xdr:colOff>
      <xdr:row>57</xdr:row>
      <xdr:rowOff>34041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37562"/>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29366</xdr:rowOff>
    </xdr:from>
    <xdr:to>
      <xdr:col>45</xdr:col>
      <xdr:colOff>177800</xdr:colOff>
      <xdr:row>57</xdr:row>
      <xdr:rowOff>34041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02016"/>
          <a:ext cx="8890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20696</xdr:rowOff>
    </xdr:from>
    <xdr:to>
      <xdr:col>41</xdr:col>
      <xdr:colOff>50800</xdr:colOff>
      <xdr:row>57</xdr:row>
      <xdr:rowOff>29366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93346"/>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20343</xdr:rowOff>
    </xdr:from>
    <xdr:to>
      <xdr:col>55</xdr:col>
      <xdr:colOff>50800</xdr:colOff>
      <xdr:row>57</xdr:row>
      <xdr:rowOff>121943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106720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85562</xdr:rowOff>
    </xdr:from>
    <xdr:to>
      <xdr:col>50</xdr:col>
      <xdr:colOff>165100</xdr:colOff>
      <xdr:row>57</xdr:row>
      <xdr:rowOff>15712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154691</xdr:rowOff>
    </xdr:from>
    <xdr:to>
      <xdr:col>46</xdr:col>
      <xdr:colOff>38100</xdr:colOff>
      <xdr:row>57</xdr:row>
      <xdr:rowOff>84841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75968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150016</xdr:rowOff>
    </xdr:from>
    <xdr:to>
      <xdr:col>41</xdr:col>
      <xdr:colOff>101600</xdr:colOff>
      <xdr:row>57</xdr:row>
      <xdr:rowOff>80166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71293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141346</xdr:rowOff>
    </xdr:from>
    <xdr:to>
      <xdr:col>36</xdr:col>
      <xdr:colOff>165100</xdr:colOff>
      <xdr:row>57</xdr:row>
      <xdr:rowOff>71496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62623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15215</xdr:rowOff>
    </xdr:from>
    <xdr:to>
      <xdr:col>55</xdr:col>
      <xdr:colOff>0</xdr:colOff>
      <xdr:row>79</xdr:row>
      <xdr:rowOff>25209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59765"/>
          <a:ext cx="8382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165760</xdr:rowOff>
    </xdr:from>
    <xdr:to>
      <xdr:col>50</xdr:col>
      <xdr:colOff>114300</xdr:colOff>
      <xdr:row>79</xdr:row>
      <xdr:rowOff>15215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8860"/>
          <a:ext cx="889000" cy="2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159322</xdr:rowOff>
    </xdr:from>
    <xdr:to>
      <xdr:col>45</xdr:col>
      <xdr:colOff>177800</xdr:colOff>
      <xdr:row>78</xdr:row>
      <xdr:rowOff>165760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32422"/>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148095</xdr:rowOff>
    </xdr:from>
    <xdr:to>
      <xdr:col>41</xdr:col>
      <xdr:colOff>50800</xdr:colOff>
      <xdr:row>78</xdr:row>
      <xdr:rowOff>159322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21195"/>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145859</xdr:rowOff>
    </xdr:from>
    <xdr:to>
      <xdr:col>55</xdr:col>
      <xdr:colOff>50800</xdr:colOff>
      <xdr:row>79</xdr:row>
      <xdr:rowOff>76009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60786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135865</xdr:rowOff>
    </xdr:from>
    <xdr:to>
      <xdr:col>50</xdr:col>
      <xdr:colOff>165100</xdr:colOff>
      <xdr:row>79</xdr:row>
      <xdr:rowOff>66015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57142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114960</xdr:rowOff>
    </xdr:from>
    <xdr:to>
      <xdr:col>46</xdr:col>
      <xdr:colOff>38100</xdr:colOff>
      <xdr:row>79</xdr:row>
      <xdr:rowOff>45110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36237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108522</xdr:rowOff>
    </xdr:from>
    <xdr:to>
      <xdr:col>41</xdr:col>
      <xdr:colOff>101600</xdr:colOff>
      <xdr:row>79</xdr:row>
      <xdr:rowOff>38672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29799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97295</xdr:rowOff>
    </xdr:from>
    <xdr:to>
      <xdr:col>36</xdr:col>
      <xdr:colOff>165100</xdr:colOff>
      <xdr:row>79</xdr:row>
      <xdr:rowOff>27445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18572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6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115367</xdr:rowOff>
    </xdr:from>
    <xdr:to>
      <xdr:col>55</xdr:col>
      <xdr:colOff>0</xdr:colOff>
      <xdr:row>98</xdr:row>
      <xdr:rowOff>3950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74567"/>
          <a:ext cx="838200" cy="2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115367</xdr:rowOff>
    </xdr:from>
    <xdr:to>
      <xdr:col>50</xdr:col>
      <xdr:colOff>114300</xdr:colOff>
      <xdr:row>97</xdr:row>
      <xdr:rowOff>113779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74567"/>
          <a:ext cx="889000" cy="1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113779</xdr:rowOff>
    </xdr:from>
    <xdr:to>
      <xdr:col>45</xdr:col>
      <xdr:colOff>177800</xdr:colOff>
      <xdr:row>97</xdr:row>
      <xdr:rowOff>114033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4442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114033</xdr:rowOff>
    </xdr:from>
    <xdr:to>
      <xdr:col>41</xdr:col>
      <xdr:colOff>50800</xdr:colOff>
      <xdr:row>97</xdr:row>
      <xdr:rowOff>137655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4468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124600</xdr:rowOff>
    </xdr:from>
    <xdr:to>
      <xdr:col>55</xdr:col>
      <xdr:colOff>50800</xdr:colOff>
      <xdr:row>98</xdr:row>
      <xdr:rowOff>54750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39527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64567</xdr:rowOff>
    </xdr:from>
    <xdr:to>
      <xdr:col>50</xdr:col>
      <xdr:colOff>165100</xdr:colOff>
      <xdr:row>96</xdr:row>
      <xdr:rowOff>166167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62979</xdr:rowOff>
    </xdr:from>
    <xdr:to>
      <xdr:col>46</xdr:col>
      <xdr:colOff>38100</xdr:colOff>
      <xdr:row>97</xdr:row>
      <xdr:rowOff>164579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63233</xdr:rowOff>
    </xdr:from>
    <xdr:to>
      <xdr:col>41</xdr:col>
      <xdr:colOff>101600</xdr:colOff>
      <xdr:row>97</xdr:row>
      <xdr:rowOff>164833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86855</xdr:rowOff>
    </xdr:from>
    <xdr:to>
      <xdr:col>36</xdr:col>
      <xdr:colOff>165100</xdr:colOff>
      <xdr:row>98</xdr:row>
      <xdr:rowOff>17005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133642</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48742"/>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133642</xdr:rowOff>
    </xdr:from>
    <xdr:to>
      <xdr:col>81</xdr:col>
      <xdr:colOff>50800</xdr:colOff>
      <xdr:row>38</xdr:row>
      <xdr:rowOff>156845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4874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156845</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719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82842</xdr:rowOff>
    </xdr:from>
    <xdr:to>
      <xdr:col>81</xdr:col>
      <xdr:colOff>101600</xdr:colOff>
      <xdr:row>39</xdr:row>
      <xdr:rowOff>12992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9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106045</xdr:rowOff>
    </xdr:from>
    <xdr:to>
      <xdr:col>76</xdr:col>
      <xdr:colOff>165100</xdr:colOff>
      <xdr:row>39</xdr:row>
      <xdr:rowOff>36195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27322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139520</xdr:rowOff>
    </xdr:from>
    <xdr:to>
      <xdr:col>85</xdr:col>
      <xdr:colOff>127000</xdr:colOff>
      <xdr:row>75</xdr:row>
      <xdr:rowOff>140402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98270"/>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119045</xdr:rowOff>
    </xdr:from>
    <xdr:to>
      <xdr:col>81</xdr:col>
      <xdr:colOff>50800</xdr:colOff>
      <xdr:row>75</xdr:row>
      <xdr:rowOff>140402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77795"/>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127801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119045</xdr:rowOff>
    </xdr:from>
    <xdr:to>
      <xdr:col>76</xdr:col>
      <xdr:colOff>114300</xdr:colOff>
      <xdr:row>75</xdr:row>
      <xdr:rowOff>129527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77795"/>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75871</xdr:rowOff>
    </xdr:from>
    <xdr:to>
      <xdr:col>71</xdr:col>
      <xdr:colOff>177800</xdr:colOff>
      <xdr:row>75</xdr:row>
      <xdr:rowOff>129527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34621"/>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88720</xdr:rowOff>
    </xdr:from>
    <xdr:to>
      <xdr:col>85</xdr:col>
      <xdr:colOff>177800</xdr:colOff>
      <xdr:row>76</xdr:row>
      <xdr:rowOff>18870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67147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89602</xdr:rowOff>
    </xdr:from>
    <xdr:to>
      <xdr:col>81</xdr:col>
      <xdr:colOff>101600</xdr:colOff>
      <xdr:row>76</xdr:row>
      <xdr:rowOff>19752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68245</xdr:rowOff>
    </xdr:from>
    <xdr:to>
      <xdr:col>76</xdr:col>
      <xdr:colOff>165100</xdr:colOff>
      <xdr:row>75</xdr:row>
      <xdr:rowOff>169844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26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160971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78727</xdr:rowOff>
    </xdr:from>
    <xdr:to>
      <xdr:col>72</xdr:col>
      <xdr:colOff>38100</xdr:colOff>
      <xdr:row>76</xdr:row>
      <xdr:rowOff>8877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25071</xdr:rowOff>
    </xdr:from>
    <xdr:to>
      <xdr:col>67</xdr:col>
      <xdr:colOff>101600</xdr:colOff>
      <xdr:row>75</xdr:row>
      <xdr:rowOff>126671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117798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97371</xdr:rowOff>
    </xdr:from>
    <xdr:to>
      <xdr:col>85</xdr:col>
      <xdr:colOff>127000</xdr:colOff>
      <xdr:row>98</xdr:row>
      <xdr:rowOff>47765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56571"/>
          <a:ext cx="8382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142957</xdr:rowOff>
    </xdr:from>
    <xdr:to>
      <xdr:col>81</xdr:col>
      <xdr:colOff>50800</xdr:colOff>
      <xdr:row>98</xdr:row>
      <xdr:rowOff>47765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773607"/>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44889</xdr:rowOff>
    </xdr:from>
    <xdr:to>
      <xdr:col>76</xdr:col>
      <xdr:colOff>114300</xdr:colOff>
      <xdr:row>97</xdr:row>
      <xdr:rowOff>142957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675539"/>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125488</xdr:rowOff>
    </xdr:from>
    <xdr:to>
      <xdr:col>71</xdr:col>
      <xdr:colOff>177800</xdr:colOff>
      <xdr:row>97</xdr:row>
      <xdr:rowOff>44889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84688"/>
          <a:ext cx="889000" cy="9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46571</xdr:rowOff>
    </xdr:from>
    <xdr:to>
      <xdr:col>85</xdr:col>
      <xdr:colOff>177800</xdr:colOff>
      <xdr:row>96</xdr:row>
      <xdr:rowOff>148171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24998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168415</xdr:rowOff>
    </xdr:from>
    <xdr:to>
      <xdr:col>81</xdr:col>
      <xdr:colOff>101600</xdr:colOff>
      <xdr:row>98</xdr:row>
      <xdr:rowOff>98565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89692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89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92157</xdr:rowOff>
    </xdr:from>
    <xdr:to>
      <xdr:col>76</xdr:col>
      <xdr:colOff>165100</xdr:colOff>
      <xdr:row>98</xdr:row>
      <xdr:rowOff>22307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13434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165539</xdr:rowOff>
    </xdr:from>
    <xdr:to>
      <xdr:col>72</xdr:col>
      <xdr:colOff>38100</xdr:colOff>
      <xdr:row>97</xdr:row>
      <xdr:rowOff>95689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112216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74688</xdr:rowOff>
    </xdr:from>
    <xdr:to>
      <xdr:col>67</xdr:col>
      <xdr:colOff>101600</xdr:colOff>
      <xdr:row>97</xdr:row>
      <xdr:rowOff>4838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21365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167399</xdr:rowOff>
    </xdr:from>
    <xdr:to>
      <xdr:col>116</xdr:col>
      <xdr:colOff>63500</xdr:colOff>
      <xdr:row>59</xdr:row>
      <xdr:rowOff>6998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1149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167399</xdr:rowOff>
    </xdr:from>
    <xdr:to>
      <xdr:col>111</xdr:col>
      <xdr:colOff>177800</xdr:colOff>
      <xdr:row>58</xdr:row>
      <xdr:rowOff>167475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149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167475</xdr:rowOff>
    </xdr:from>
    <xdr:to>
      <xdr:col>107</xdr:col>
      <xdr:colOff>50800</xdr:colOff>
      <xdr:row>58</xdr:row>
      <xdr:rowOff>167627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157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157569</xdr:rowOff>
    </xdr:from>
    <xdr:to>
      <xdr:col>102</xdr:col>
      <xdr:colOff>114300</xdr:colOff>
      <xdr:row>58</xdr:row>
      <xdr:rowOff>167627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0166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127648</xdr:rowOff>
    </xdr:from>
    <xdr:to>
      <xdr:col>116</xdr:col>
      <xdr:colOff>114300</xdr:colOff>
      <xdr:row>59</xdr:row>
      <xdr:rowOff>57798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42575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116599</xdr:rowOff>
    </xdr:from>
    <xdr:to>
      <xdr:col>112</xdr:col>
      <xdr:colOff>38100</xdr:colOff>
      <xdr:row>59</xdr:row>
      <xdr:rowOff>46749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37876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116675</xdr:rowOff>
    </xdr:from>
    <xdr:to>
      <xdr:col>107</xdr:col>
      <xdr:colOff>101600</xdr:colOff>
      <xdr:row>59</xdr:row>
      <xdr:rowOff>46825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37952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116827</xdr:rowOff>
    </xdr:from>
    <xdr:to>
      <xdr:col>102</xdr:col>
      <xdr:colOff>165100</xdr:colOff>
      <xdr:row>59</xdr:row>
      <xdr:rowOff>46977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38104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106769</xdr:rowOff>
    </xdr:from>
    <xdr:to>
      <xdr:col>98</xdr:col>
      <xdr:colOff>38100</xdr:colOff>
      <xdr:row>59</xdr:row>
      <xdr:rowOff>36919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28046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6398</xdr:rowOff>
    </xdr:from>
    <xdr:to>
      <xdr:col>116</xdr:col>
      <xdr:colOff>63500</xdr:colOff>
      <xdr:row>76</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036598"/>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6398</xdr:rowOff>
    </xdr:from>
    <xdr:to>
      <xdr:col>111</xdr:col>
      <xdr:colOff>177800</xdr:colOff>
      <xdr:row>76</xdr:row>
      <xdr:rowOff>22428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36598"/>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130674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22428</xdr:rowOff>
    </xdr:from>
    <xdr:to>
      <xdr:col>107</xdr:col>
      <xdr:colOff>50800</xdr:colOff>
      <xdr:row>76</xdr:row>
      <xdr:rowOff>52803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52628"/>
          <a:ext cx="8890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52803</xdr:rowOff>
    </xdr:from>
    <xdr:to>
      <xdr:col>102</xdr:col>
      <xdr:colOff>114300</xdr:colOff>
      <xdr:row>76</xdr:row>
      <xdr:rowOff>100781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83003"/>
          <a:ext cx="8890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146050</xdr:rowOff>
    </xdr:from>
    <xdr:to>
      <xdr:col>116</xdr:col>
      <xdr:colOff>114300</xdr:colOff>
      <xdr:row>76</xdr:row>
      <xdr:rowOff>76200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124477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127047</xdr:rowOff>
    </xdr:from>
    <xdr:to>
      <xdr:col>112</xdr:col>
      <xdr:colOff>38100</xdr:colOff>
      <xdr:row>76</xdr:row>
      <xdr:rowOff>57197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48325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143078</xdr:rowOff>
    </xdr:from>
    <xdr:to>
      <xdr:col>107</xdr:col>
      <xdr:colOff>101600</xdr:colOff>
      <xdr:row>76</xdr:row>
      <xdr:rowOff>73228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64355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2003</xdr:rowOff>
    </xdr:from>
    <xdr:to>
      <xdr:col>102</xdr:col>
      <xdr:colOff>165100</xdr:colOff>
      <xdr:row>76</xdr:row>
      <xdr:rowOff>103603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49981</xdr:rowOff>
    </xdr:from>
    <xdr:to>
      <xdr:col>98</xdr:col>
      <xdr:colOff>38100</xdr:colOff>
      <xdr:row>76</xdr:row>
      <xdr:rowOff>151581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142708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55,123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円の増となってる。これは、令和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年度は、衆議院議員総選挙や市長及び市議会議員選挙が実施されたことによるものである。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49,118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4,656</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円の増となっている。これは、新型コロナウイルスワクチン接種体制確保事業における予防接種業務委託や受付業務委託が大きく増加したことによるものである。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127,912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21,738</a:t>
          </a:r>
          <a:r>
            <a:rPr kumimoji="1" lang="ja-JP" altLang="en-US" sz="1300">
              <a:latin typeface="ＭＳ Ｐゴシック" panose="020B0600070205080204" pitchFamily="50" charset="-128"/>
              <a:ea typeface="ＭＳ Ｐゴシック" panose="020B0600070205080204" pitchFamily="50" charset="-128"/>
            </a:rPr>
            <a:t>円の増となっている。これは、コロナ禍において対象世帯へ実施した、子育て世帯への臨時特別給付金支給事業や住民税非課税世帯等への臨時特別給付金支給事業によるものである。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年度において大きく増加しているのは、一人当たり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万円を給付する特別定額給付金によるものである。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21,996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18,588</a:t>
          </a:r>
          <a:r>
            <a:rPr kumimoji="1" lang="ja-JP" altLang="en-US" sz="1300">
              <a:latin typeface="ＭＳ Ｐゴシック" panose="020B0600070205080204" pitchFamily="50" charset="-128"/>
              <a:ea typeface="ＭＳ Ｐゴシック" panose="020B0600070205080204" pitchFamily="50" charset="-128"/>
            </a:rPr>
            <a:t>円の減となっている。これは、国土強靭化事業に関連した市内小学校のトイレ改修工事と非構造部材改修工事が令和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24,222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15,396</a:t>
          </a:r>
          <a:r>
            <a:rPr kumimoji="1" lang="ja-JP" altLang="en-US" sz="1300">
              <a:latin typeface="ＭＳ Ｐゴシック" panose="020B0600070205080204" pitchFamily="50" charset="-128"/>
              <a:ea typeface="ＭＳ Ｐゴシック" panose="020B0600070205080204" pitchFamily="50" charset="-128"/>
            </a:rPr>
            <a:t>円の増となっている。これは、主に、施設整備等基金へ</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億円、駅周辺都市基盤整備整備基金へ</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億円、財政調整基金へ</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8,700</a:t>
          </a:r>
          <a:r>
            <a:rPr kumimoji="1" lang="ja-JP" altLang="en-US" sz="1300">
              <a:latin typeface="ＭＳ Ｐゴシック" panose="020B0600070205080204" pitchFamily="50" charset="-128"/>
              <a:ea typeface="ＭＳ Ｐゴシック" panose="020B0600070205080204" pitchFamily="50" charset="-128"/>
            </a:rPr>
            <a:t>万円を積み立てたことによるものである。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埼玉県本庄市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77,720
75,086
89.69
34,804,668
31,569,303
3,099,745
18,451,171
26,810,350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48717</xdr:rowOff>
    </xdr:from>
    <xdr:to>
      <xdr:col>24</xdr:col>
      <xdr:colOff>63500</xdr:colOff>
      <xdr:row>36</xdr:row>
      <xdr:rowOff>43688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9467"/>
          <a:ext cx="8382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48717</xdr:rowOff>
    </xdr:from>
    <xdr:to>
      <xdr:col>19</xdr:col>
      <xdr:colOff>177800</xdr:colOff>
      <xdr:row>36</xdr:row>
      <xdr:rowOff>54661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9467"/>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68377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686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68377</xdr:rowOff>
    </xdr:from>
    <xdr:to>
      <xdr:col>10</xdr:col>
      <xdr:colOff>114300</xdr:colOff>
      <xdr:row>36</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4057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164338</xdr:rowOff>
    </xdr:from>
    <xdr:to>
      <xdr:col>24</xdr:col>
      <xdr:colOff>114300</xdr:colOff>
      <xdr:row>36</xdr:row>
      <xdr:rowOff>94488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142765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169367</xdr:rowOff>
    </xdr:from>
    <xdr:to>
      <xdr:col>20</xdr:col>
      <xdr:colOff>38100</xdr:colOff>
      <xdr:row>35</xdr:row>
      <xdr:rowOff>99517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3861</xdr:rowOff>
    </xdr:from>
    <xdr:to>
      <xdr:col>15</xdr:col>
      <xdr:colOff>101600</xdr:colOff>
      <xdr:row>36</xdr:row>
      <xdr:rowOff>105461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96588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17577</xdr:rowOff>
    </xdr:from>
    <xdr:to>
      <xdr:col>10</xdr:col>
      <xdr:colOff>165100</xdr:colOff>
      <xdr:row>36</xdr:row>
      <xdr:rowOff>119177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110304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50495</xdr:rowOff>
    </xdr:from>
    <xdr:to>
      <xdr:col>6</xdr:col>
      <xdr:colOff>38100</xdr:colOff>
      <xdr:row>36</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80020</xdr:rowOff>
    </xdr:from>
    <xdr:to>
      <xdr:col>24</xdr:col>
      <xdr:colOff>63500</xdr:colOff>
      <xdr:row>56</xdr:row>
      <xdr:rowOff>123904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95420"/>
          <a:ext cx="838200" cy="72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80020</xdr:rowOff>
    </xdr:from>
    <xdr:to>
      <xdr:col>19</xdr:col>
      <xdr:colOff>177800</xdr:colOff>
      <xdr:row>57</xdr:row>
      <xdr:rowOff>6724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95420"/>
          <a:ext cx="889000" cy="7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128811</xdr:rowOff>
    </xdr:from>
    <xdr:to>
      <xdr:col>15</xdr:col>
      <xdr:colOff>50800</xdr:colOff>
      <xdr:row>57</xdr:row>
      <xdr:rowOff>6724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30011"/>
          <a:ext cx="889000" cy="4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128811</xdr:rowOff>
    </xdr:from>
    <xdr:to>
      <xdr:col>10</xdr:col>
      <xdr:colOff>114300</xdr:colOff>
      <xdr:row>56</xdr:row>
      <xdr:rowOff>132621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00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73104</xdr:rowOff>
    </xdr:from>
    <xdr:to>
      <xdr:col>24</xdr:col>
      <xdr:colOff>114300</xdr:colOff>
      <xdr:row>57</xdr:row>
      <xdr:rowOff>3254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51531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29220</xdr:rowOff>
    </xdr:from>
    <xdr:to>
      <xdr:col>20</xdr:col>
      <xdr:colOff>38100</xdr:colOff>
      <xdr:row>52</xdr:row>
      <xdr:rowOff>130820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121947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3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127374</xdr:rowOff>
    </xdr:from>
    <xdr:to>
      <xdr:col>15</xdr:col>
      <xdr:colOff>101600</xdr:colOff>
      <xdr:row>57</xdr:row>
      <xdr:rowOff>57524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48651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78011</xdr:rowOff>
    </xdr:from>
    <xdr:to>
      <xdr:col>10</xdr:col>
      <xdr:colOff>165100</xdr:colOff>
      <xdr:row>57</xdr:row>
      <xdr:rowOff>8161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170738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81821</xdr:rowOff>
    </xdr:from>
    <xdr:to>
      <xdr:col>6</xdr:col>
      <xdr:colOff>38100</xdr:colOff>
      <xdr:row>57</xdr:row>
      <xdr:rowOff>11971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44348</xdr:rowOff>
    </xdr:from>
    <xdr:to>
      <xdr:col>24</xdr:col>
      <xdr:colOff>63500</xdr:colOff>
      <xdr:row>76</xdr:row>
      <xdr:rowOff>151385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3098"/>
          <a:ext cx="838200" cy="2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151385</xdr:rowOff>
    </xdr:from>
    <xdr:to>
      <xdr:col>19</xdr:col>
      <xdr:colOff>177800</xdr:colOff>
      <xdr:row>77</xdr:row>
      <xdr:rowOff>90170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1585"/>
          <a:ext cx="889000" cy="1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90170</xdr:rowOff>
    </xdr:from>
    <xdr:to>
      <xdr:col>15</xdr:col>
      <xdr:colOff>50800</xdr:colOff>
      <xdr:row>77</xdr:row>
      <xdr:rowOff>137198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1820"/>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103823</xdr:rowOff>
    </xdr:from>
    <xdr:to>
      <xdr:col>10</xdr:col>
      <xdr:colOff>114300</xdr:colOff>
      <xdr:row>77</xdr:row>
      <xdr:rowOff>137198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47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164998</xdr:rowOff>
    </xdr:from>
    <xdr:to>
      <xdr:col>24</xdr:col>
      <xdr:colOff>114300</xdr:colOff>
      <xdr:row>75</xdr:row>
      <xdr:rowOff>95148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143425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100585</xdr:rowOff>
    </xdr:from>
    <xdr:to>
      <xdr:col>20</xdr:col>
      <xdr:colOff>38100</xdr:colOff>
      <xdr:row>77</xdr:row>
      <xdr:rowOff>30735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39370</xdr:rowOff>
    </xdr:from>
    <xdr:to>
      <xdr:col>15</xdr:col>
      <xdr:colOff>101600</xdr:colOff>
      <xdr:row>77</xdr:row>
      <xdr:rowOff>140970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132097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86398</xdr:rowOff>
    </xdr:from>
    <xdr:to>
      <xdr:col>10</xdr:col>
      <xdr:colOff>165100</xdr:colOff>
      <xdr:row>78</xdr:row>
      <xdr:rowOff>16548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53023</xdr:rowOff>
    </xdr:from>
    <xdr:to>
      <xdr:col>6</xdr:col>
      <xdr:colOff>38100</xdr:colOff>
      <xdr:row>77</xdr:row>
      <xdr:rowOff>154623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15584</xdr:rowOff>
    </xdr:from>
    <xdr:to>
      <xdr:col>24</xdr:col>
      <xdr:colOff>63500</xdr:colOff>
      <xdr:row>97</xdr:row>
      <xdr:rowOff>118238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6234"/>
          <a:ext cx="838200" cy="1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118238</xdr:rowOff>
    </xdr:from>
    <xdr:to>
      <xdr:col>19</xdr:col>
      <xdr:colOff>177800</xdr:colOff>
      <xdr:row>97</xdr:row>
      <xdr:rowOff>128563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888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93765</xdr:rowOff>
    </xdr:from>
    <xdr:to>
      <xdr:col>20</xdr:col>
      <xdr:colOff>38100</xdr:colOff>
      <xdr:row>96</xdr:row>
      <xdr:rowOff>23915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40442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128563</xdr:rowOff>
    </xdr:from>
    <xdr:to>
      <xdr:col>15</xdr:col>
      <xdr:colOff>50800</xdr:colOff>
      <xdr:row>97</xdr:row>
      <xdr:rowOff>136982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59213"/>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135319</xdr:rowOff>
    </xdr:from>
    <xdr:to>
      <xdr:col>15</xdr:col>
      <xdr:colOff>101600</xdr:colOff>
      <xdr:row>96</xdr:row>
      <xdr:rowOff>65469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81996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99746</xdr:rowOff>
    </xdr:from>
    <xdr:to>
      <xdr:col>10</xdr:col>
      <xdr:colOff>114300</xdr:colOff>
      <xdr:row>97</xdr:row>
      <xdr:rowOff>136982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0396"/>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160680</xdr:rowOff>
    </xdr:from>
    <xdr:to>
      <xdr:col>10</xdr:col>
      <xdr:colOff>165100</xdr:colOff>
      <xdr:row>96</xdr:row>
      <xdr:rowOff>90830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107357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11227</xdr:rowOff>
    </xdr:from>
    <xdr:to>
      <xdr:col>6</xdr:col>
      <xdr:colOff>38100</xdr:colOff>
      <xdr:row>96</xdr:row>
      <xdr:rowOff>112827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129354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136234</xdr:rowOff>
    </xdr:from>
    <xdr:to>
      <xdr:col>24</xdr:col>
      <xdr:colOff>114300</xdr:colOff>
      <xdr:row>97</xdr:row>
      <xdr:rowOff>66384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51161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67438</xdr:rowOff>
    </xdr:from>
    <xdr:to>
      <xdr:col>20</xdr:col>
      <xdr:colOff>38100</xdr:colOff>
      <xdr:row>97</xdr:row>
      <xdr:rowOff>169038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160165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77763</xdr:rowOff>
    </xdr:from>
    <xdr:to>
      <xdr:col>15</xdr:col>
      <xdr:colOff>101600</xdr:colOff>
      <xdr:row>98</xdr:row>
      <xdr:rowOff>7913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170490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86182</xdr:rowOff>
    </xdr:from>
    <xdr:to>
      <xdr:col>10</xdr:col>
      <xdr:colOff>165100</xdr:colOff>
      <xdr:row>98</xdr:row>
      <xdr:rowOff>16332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48946</xdr:rowOff>
    </xdr:from>
    <xdr:to>
      <xdr:col>6</xdr:col>
      <xdr:colOff>38100</xdr:colOff>
      <xdr:row>97</xdr:row>
      <xdr:rowOff>150546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141673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149149</xdr:rowOff>
    </xdr:from>
    <xdr:to>
      <xdr:col>55</xdr:col>
      <xdr:colOff>0</xdr:colOff>
      <xdr:row>38</xdr:row>
      <xdr:rowOff>156769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642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156769</xdr:rowOff>
    </xdr:from>
    <xdr:to>
      <xdr:col>50</xdr:col>
      <xdr:colOff>114300</xdr:colOff>
      <xdr:row>38</xdr:row>
      <xdr:rowOff>157073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7186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42054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156311</xdr:rowOff>
    </xdr:from>
    <xdr:to>
      <xdr:col>45</xdr:col>
      <xdr:colOff>177800</xdr:colOff>
      <xdr:row>38</xdr:row>
      <xdr:rowOff>157073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7141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138252</xdr:rowOff>
    </xdr:from>
    <xdr:to>
      <xdr:col>41</xdr:col>
      <xdr:colOff>50800</xdr:colOff>
      <xdr:row>38</xdr:row>
      <xdr:rowOff>156311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335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98349</xdr:rowOff>
    </xdr:from>
    <xdr:to>
      <xdr:col>55</xdr:col>
      <xdr:colOff>50800</xdr:colOff>
      <xdr:row>39</xdr:row>
      <xdr:rowOff>28499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105969</xdr:rowOff>
    </xdr:from>
    <xdr:to>
      <xdr:col>50</xdr:col>
      <xdr:colOff>165100</xdr:colOff>
      <xdr:row>39</xdr:row>
      <xdr:rowOff>36119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27246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106273</xdr:rowOff>
    </xdr:from>
    <xdr:to>
      <xdr:col>46</xdr:col>
      <xdr:colOff>38100</xdr:colOff>
      <xdr:row>39</xdr:row>
      <xdr:rowOff>36423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52951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105511</xdr:rowOff>
    </xdr:from>
    <xdr:to>
      <xdr:col>41</xdr:col>
      <xdr:colOff>101600</xdr:colOff>
      <xdr:row>39</xdr:row>
      <xdr:rowOff>35661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52189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9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87452</xdr:rowOff>
    </xdr:from>
    <xdr:to>
      <xdr:col>36</xdr:col>
      <xdr:colOff>165100</xdr:colOff>
      <xdr:row>39</xdr:row>
      <xdr:rowOff>17602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34129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7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92032</xdr:rowOff>
    </xdr:from>
    <xdr:to>
      <xdr:col>55</xdr:col>
      <xdr:colOff>0</xdr:colOff>
      <xdr:row>58</xdr:row>
      <xdr:rowOff>101826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36132"/>
          <a:ext cx="8382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84123</xdr:rowOff>
    </xdr:from>
    <xdr:to>
      <xdr:col>50</xdr:col>
      <xdr:colOff>114300</xdr:colOff>
      <xdr:row>58</xdr:row>
      <xdr:rowOff>92032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28223"/>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84123</xdr:rowOff>
    </xdr:from>
    <xdr:to>
      <xdr:col>45</xdr:col>
      <xdr:colOff>177800</xdr:colOff>
      <xdr:row>58</xdr:row>
      <xdr:rowOff>93166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28223"/>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93166</xdr:rowOff>
    </xdr:from>
    <xdr:to>
      <xdr:col>41</xdr:col>
      <xdr:colOff>50800</xdr:colOff>
      <xdr:row>58</xdr:row>
      <xdr:rowOff>93907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37266"/>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51026</xdr:rowOff>
    </xdr:from>
    <xdr:to>
      <xdr:col>55</xdr:col>
      <xdr:colOff>50800</xdr:colOff>
      <xdr:row>58</xdr:row>
      <xdr:rowOff>152626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137403</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41232</xdr:rowOff>
    </xdr:from>
    <xdr:to>
      <xdr:col>50</xdr:col>
      <xdr:colOff>165100</xdr:colOff>
      <xdr:row>58</xdr:row>
      <xdr:rowOff>142832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133959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33323</xdr:rowOff>
    </xdr:from>
    <xdr:to>
      <xdr:col>46</xdr:col>
      <xdr:colOff>38100</xdr:colOff>
      <xdr:row>58</xdr:row>
      <xdr:rowOff>134923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126050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42366</xdr:rowOff>
    </xdr:from>
    <xdr:to>
      <xdr:col>41</xdr:col>
      <xdr:colOff>101600</xdr:colOff>
      <xdr:row>58</xdr:row>
      <xdr:rowOff>143966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135093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43107</xdr:rowOff>
    </xdr:from>
    <xdr:to>
      <xdr:col>36</xdr:col>
      <xdr:colOff>165100</xdr:colOff>
      <xdr:row>58</xdr:row>
      <xdr:rowOff>144707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135834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32076</xdr:rowOff>
    </xdr:from>
    <xdr:to>
      <xdr:col>55</xdr:col>
      <xdr:colOff>0</xdr:colOff>
      <xdr:row>77</xdr:row>
      <xdr:rowOff>164548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33726"/>
          <a:ext cx="838200" cy="1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32076</xdr:rowOff>
    </xdr:from>
    <xdr:to>
      <xdr:col>50</xdr:col>
      <xdr:colOff>114300</xdr:colOff>
      <xdr:row>78</xdr:row>
      <xdr:rowOff>43666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33726"/>
          <a:ext cx="889000" cy="18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43666</xdr:rowOff>
    </xdr:from>
    <xdr:to>
      <xdr:col>45</xdr:col>
      <xdr:colOff>177800</xdr:colOff>
      <xdr:row>78</xdr:row>
      <xdr:rowOff>83601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6766"/>
          <a:ext cx="8890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71166</xdr:rowOff>
    </xdr:from>
    <xdr:to>
      <xdr:col>41</xdr:col>
      <xdr:colOff>50800</xdr:colOff>
      <xdr:row>78</xdr:row>
      <xdr:rowOff>83601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4266"/>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113748</xdr:rowOff>
    </xdr:from>
    <xdr:to>
      <xdr:col>55</xdr:col>
      <xdr:colOff>50800</xdr:colOff>
      <xdr:row>78</xdr:row>
      <xdr:rowOff>43898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28675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3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152726</xdr:rowOff>
    </xdr:from>
    <xdr:to>
      <xdr:col>50</xdr:col>
      <xdr:colOff>165100</xdr:colOff>
      <xdr:row>77</xdr:row>
      <xdr:rowOff>82876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74003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164316</xdr:rowOff>
    </xdr:from>
    <xdr:to>
      <xdr:col>46</xdr:col>
      <xdr:colOff>38100</xdr:colOff>
      <xdr:row>78</xdr:row>
      <xdr:rowOff>94466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85593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5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32801</xdr:rowOff>
    </xdr:from>
    <xdr:to>
      <xdr:col>41</xdr:col>
      <xdr:colOff>101600</xdr:colOff>
      <xdr:row>78</xdr:row>
      <xdr:rowOff>134401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125528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20366</xdr:rowOff>
    </xdr:from>
    <xdr:to>
      <xdr:col>36</xdr:col>
      <xdr:colOff>165100</xdr:colOff>
      <xdr:row>78</xdr:row>
      <xdr:rowOff>121966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113093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70968</xdr:rowOff>
    </xdr:from>
    <xdr:to>
      <xdr:col>55</xdr:col>
      <xdr:colOff>0</xdr:colOff>
      <xdr:row>97</xdr:row>
      <xdr:rowOff>162903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01618"/>
          <a:ext cx="8382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162903</xdr:rowOff>
    </xdr:from>
    <xdr:to>
      <xdr:col>50</xdr:col>
      <xdr:colOff>114300</xdr:colOff>
      <xdr:row>97</xdr:row>
      <xdr:rowOff>167818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9355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167818</xdr:rowOff>
    </xdr:from>
    <xdr:to>
      <xdr:col>45</xdr:col>
      <xdr:colOff>177800</xdr:colOff>
      <xdr:row>98</xdr:row>
      <xdr:rowOff>64985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8468"/>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86917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2806</xdr:rowOff>
    </xdr:from>
    <xdr:to>
      <xdr:col>41</xdr:col>
      <xdr:colOff>50800</xdr:colOff>
      <xdr:row>98</xdr:row>
      <xdr:rowOff>64985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0490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53503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20168</xdr:rowOff>
    </xdr:from>
    <xdr:to>
      <xdr:col>55</xdr:col>
      <xdr:colOff>50800</xdr:colOff>
      <xdr:row>97</xdr:row>
      <xdr:rowOff>121768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170045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112103</xdr:rowOff>
    </xdr:from>
    <xdr:to>
      <xdr:col>50</xdr:col>
      <xdr:colOff>165100</xdr:colOff>
      <xdr:row>98</xdr:row>
      <xdr:rowOff>42253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33380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117018</xdr:rowOff>
    </xdr:from>
    <xdr:to>
      <xdr:col>46</xdr:col>
      <xdr:colOff>38100</xdr:colOff>
      <xdr:row>98</xdr:row>
      <xdr:rowOff>47168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38295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14185</xdr:rowOff>
    </xdr:from>
    <xdr:to>
      <xdr:col>41</xdr:col>
      <xdr:colOff>101600</xdr:colOff>
      <xdr:row>98</xdr:row>
      <xdr:rowOff>115785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106912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123456</xdr:rowOff>
    </xdr:from>
    <xdr:to>
      <xdr:col>36</xdr:col>
      <xdr:colOff>165100</xdr:colOff>
      <xdr:row>98</xdr:row>
      <xdr:rowOff>53606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33447</xdr:rowOff>
    </xdr:from>
    <xdr:to>
      <xdr:col>85</xdr:col>
      <xdr:colOff>127000</xdr:colOff>
      <xdr:row>36</xdr:row>
      <xdr:rowOff>165166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205647"/>
          <a:ext cx="8382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33447</xdr:rowOff>
    </xdr:from>
    <xdr:to>
      <xdr:col>81</xdr:col>
      <xdr:colOff>50800</xdr:colOff>
      <xdr:row>36</xdr:row>
      <xdr:rowOff>116703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205647"/>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116703</xdr:rowOff>
    </xdr:from>
    <xdr:to>
      <xdr:col>76</xdr:col>
      <xdr:colOff>114300</xdr:colOff>
      <xdr:row>36</xdr:row>
      <xdr:rowOff>160137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890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155336</xdr:rowOff>
    </xdr:from>
    <xdr:to>
      <xdr:col>71</xdr:col>
      <xdr:colOff>177800</xdr:colOff>
      <xdr:row>36</xdr:row>
      <xdr:rowOff>160137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2753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114366</xdr:rowOff>
    </xdr:from>
    <xdr:to>
      <xdr:col>85</xdr:col>
      <xdr:colOff>177800</xdr:colOff>
      <xdr:row>37</xdr:row>
      <xdr:rowOff>44516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137243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154097</xdr:rowOff>
    </xdr:from>
    <xdr:to>
      <xdr:col>81</xdr:col>
      <xdr:colOff>101600</xdr:colOff>
      <xdr:row>36</xdr:row>
      <xdr:rowOff>84247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75374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65903</xdr:rowOff>
    </xdr:from>
    <xdr:to>
      <xdr:col>76</xdr:col>
      <xdr:colOff>165100</xdr:colOff>
      <xdr:row>36</xdr:row>
      <xdr:rowOff>167503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158630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109337</xdr:rowOff>
    </xdr:from>
    <xdr:to>
      <xdr:col>72</xdr:col>
      <xdr:colOff>38100</xdr:colOff>
      <xdr:row>37</xdr:row>
      <xdr:rowOff>39487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30614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104536</xdr:rowOff>
    </xdr:from>
    <xdr:to>
      <xdr:col>67</xdr:col>
      <xdr:colOff>101600</xdr:colOff>
      <xdr:row>37</xdr:row>
      <xdr:rowOff>34686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25813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137776</xdr:rowOff>
    </xdr:from>
    <xdr:to>
      <xdr:col>85</xdr:col>
      <xdr:colOff>127000</xdr:colOff>
      <xdr:row>57</xdr:row>
      <xdr:rowOff>37097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67526"/>
          <a:ext cx="838200" cy="24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137776</xdr:rowOff>
    </xdr:from>
    <xdr:to>
      <xdr:col>81</xdr:col>
      <xdr:colOff>50800</xdr:colOff>
      <xdr:row>57</xdr:row>
      <xdr:rowOff>109544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67526"/>
          <a:ext cx="889000" cy="3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76606</xdr:rowOff>
    </xdr:from>
    <xdr:to>
      <xdr:col>76</xdr:col>
      <xdr:colOff>114300</xdr:colOff>
      <xdr:row>57</xdr:row>
      <xdr:rowOff>109544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49256"/>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76606</xdr:rowOff>
    </xdr:from>
    <xdr:to>
      <xdr:col>71</xdr:col>
      <xdr:colOff>177800</xdr:colOff>
      <xdr:row>57</xdr:row>
      <xdr:rowOff>159817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925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157747</xdr:rowOff>
    </xdr:from>
    <xdr:to>
      <xdr:col>85</xdr:col>
      <xdr:colOff>177800</xdr:colOff>
      <xdr:row>57</xdr:row>
      <xdr:rowOff>87897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136174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86976</xdr:rowOff>
    </xdr:from>
    <xdr:to>
      <xdr:col>81</xdr:col>
      <xdr:colOff>101600</xdr:colOff>
      <xdr:row>56</xdr:row>
      <xdr:rowOff>17126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58744</xdr:rowOff>
    </xdr:from>
    <xdr:to>
      <xdr:col>76</xdr:col>
      <xdr:colOff>165100</xdr:colOff>
      <xdr:row>57</xdr:row>
      <xdr:rowOff>160344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151471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25806</xdr:rowOff>
    </xdr:from>
    <xdr:to>
      <xdr:col>72</xdr:col>
      <xdr:colOff>38100</xdr:colOff>
      <xdr:row>57</xdr:row>
      <xdr:rowOff>127406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118533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109017</xdr:rowOff>
    </xdr:from>
    <xdr:to>
      <xdr:col>67</xdr:col>
      <xdr:colOff>101600</xdr:colOff>
      <xdr:row>58</xdr:row>
      <xdr:rowOff>39167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30294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133641</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06741"/>
          <a:ext cx="838200" cy="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133641</xdr:rowOff>
    </xdr:from>
    <xdr:to>
      <xdr:col>81</xdr:col>
      <xdr:colOff>50800</xdr:colOff>
      <xdr:row>78</xdr:row>
      <xdr:rowOff>156845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6741"/>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156845</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299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82841</xdr:rowOff>
    </xdr:from>
    <xdr:to>
      <xdr:col>81</xdr:col>
      <xdr:colOff>101600</xdr:colOff>
      <xdr:row>79</xdr:row>
      <xdr:rowOff>12991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4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106045</xdr:rowOff>
    </xdr:from>
    <xdr:to>
      <xdr:col>76</xdr:col>
      <xdr:colOff>165100</xdr:colOff>
      <xdr:row>79</xdr:row>
      <xdr:rowOff>36195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27322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139520</xdr:rowOff>
    </xdr:from>
    <xdr:to>
      <xdr:col>85</xdr:col>
      <xdr:colOff>127000</xdr:colOff>
      <xdr:row>95</xdr:row>
      <xdr:rowOff>140402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27270"/>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119044</xdr:rowOff>
    </xdr:from>
    <xdr:to>
      <xdr:col>81</xdr:col>
      <xdr:colOff>50800</xdr:colOff>
      <xdr:row>95</xdr:row>
      <xdr:rowOff>140402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0679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119044</xdr:rowOff>
    </xdr:from>
    <xdr:to>
      <xdr:col>76</xdr:col>
      <xdr:colOff>114300</xdr:colOff>
      <xdr:row>95</xdr:row>
      <xdr:rowOff>129527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0679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70760</xdr:rowOff>
    </xdr:from>
    <xdr:to>
      <xdr:col>71</xdr:col>
      <xdr:colOff>177800</xdr:colOff>
      <xdr:row>95</xdr:row>
      <xdr:rowOff>129527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358510"/>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88720</xdr:rowOff>
    </xdr:from>
    <xdr:to>
      <xdr:col>85</xdr:col>
      <xdr:colOff>177800</xdr:colOff>
      <xdr:row>96</xdr:row>
      <xdr:rowOff>18870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67147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89602</xdr:rowOff>
    </xdr:from>
    <xdr:to>
      <xdr:col>81</xdr:col>
      <xdr:colOff>101600</xdr:colOff>
      <xdr:row>96</xdr:row>
      <xdr:rowOff>19752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68244</xdr:rowOff>
    </xdr:from>
    <xdr:to>
      <xdr:col>76</xdr:col>
      <xdr:colOff>165100</xdr:colOff>
      <xdr:row>95</xdr:row>
      <xdr:rowOff>169844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160971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78727</xdr:rowOff>
    </xdr:from>
    <xdr:to>
      <xdr:col>72</xdr:col>
      <xdr:colOff>38100</xdr:colOff>
      <xdr:row>96</xdr:row>
      <xdr:rowOff>8877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19960</xdr:rowOff>
    </xdr:from>
    <xdr:to>
      <xdr:col>67</xdr:col>
      <xdr:colOff>101600</xdr:colOff>
      <xdr:row>95</xdr:row>
      <xdr:rowOff>121560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年度において大きく増加しているのは、一人当たり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万円を給付する特別定額給付金によるものである。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174,008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21,928</a:t>
          </a:r>
          <a:r>
            <a:rPr kumimoji="1" lang="ja-JP" altLang="en-US" sz="1300">
              <a:latin typeface="ＭＳ Ｐゴシック" panose="020B0600070205080204" pitchFamily="50" charset="-128"/>
              <a:ea typeface="ＭＳ Ｐゴシック" panose="020B0600070205080204" pitchFamily="50" charset="-128"/>
            </a:rPr>
            <a:t>円の増となっている。これは、コロナ禍において対象世帯へ実施した、子育て世帯への臨時特別給付金支給事業や住民税非課税世帯等への臨時特別給付金支給事業によるものである。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29,273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8,083</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円の増となっている。これは、新型コロナウイルスワクチン接種体制確保事業の増によるものである。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6,413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5,795</a:t>
          </a:r>
          <a:r>
            <a:rPr kumimoji="1" lang="ja-JP" altLang="en-US" sz="1300">
              <a:latin typeface="ＭＳ Ｐゴシック" panose="020B0600070205080204" pitchFamily="50" charset="-128"/>
              <a:ea typeface="ＭＳ Ｐゴシック" panose="020B0600070205080204" pitchFamily="50" charset="-128"/>
            </a:rPr>
            <a:t>円の減となっている。これは、新型コロナウイルス感染症緊急経済対策事業における緊急経済対策融資利子及び信用保証料補給金や小規模事業者等応援臨時給付金の減によるものである。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36,608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4,826</a:t>
          </a:r>
          <a:r>
            <a:rPr kumimoji="1" lang="ja-JP" altLang="en-US" sz="1300">
              <a:latin typeface="ＭＳ Ｐゴシック" panose="020B0600070205080204" pitchFamily="50" charset="-128"/>
              <a:ea typeface="ＭＳ Ｐゴシック" panose="020B0600070205080204" pitchFamily="50" charset="-128"/>
            </a:rPr>
            <a:t>円の増となっている。これは、駅周辺都市基盤整備整備基金へ</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億円を積立てたことによるものである。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38,386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12,715</a:t>
          </a:r>
          <a:r>
            <a:rPr kumimoji="1" lang="ja-JP" altLang="en-US" sz="1300">
              <a:latin typeface="ＭＳ Ｐゴシック" panose="020B0600070205080204" pitchFamily="50" charset="-128"/>
              <a:ea typeface="ＭＳ Ｐゴシック" panose="020B0600070205080204" pitchFamily="50" charset="-128"/>
            </a:rPr>
            <a:t>円の減となっている。これは、国土強靭化事業に関連した市内小学校のトイレ改修工事と非構造部材改修工事が令和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年度で完了したことによるものである。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年度に取り崩したことで減少しているが、令和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8,700</a:t>
          </a:r>
          <a:r>
            <a:rPr kumimoji="1" lang="ja-JP" altLang="en-US" sz="1400">
              <a:latin typeface="ＭＳ ゴシック" pitchFamily="49" charset="-128"/>
              <a:ea typeface="ＭＳ ゴシック" pitchFamily="49" charset="-128"/>
            </a:rPr>
            <a:t>万円を積み立てたことで増加している。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年度は前年度よりも増加している。これは、普通交付税の追加交付が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億円あったことや、国県返還金が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億円含まれていることによる。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年度は前述の実質収支の増及び財政調整基金への積立てを行ったことから対前年度比で増加した。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一般会計及び特別会計は黒字で推移している。また、公営企業会計も資金不足が発生していないため黒字で推移している。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年度の黒字額が増加した要因は、普通交付税の追加交付が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億円あったことや、国県返還金が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億円含まれていることによる。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なお、介護保険特別会計において令和元年度に▲</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％となっているのは、歳入不足が発生したためであり、翌年度歳入繰上充用金で補填した。</a:t>
          </a:r>
        </a:p>
        <a:p>
          <a:r>
            <a:rPr kumimoji="1" lang="ja-JP" altLang="en-US" sz="1400">
              <a:latin typeface="ＭＳ ゴシック" pitchFamily="49" charset="-128"/>
              <a:ea typeface="ＭＳ ゴシック" pitchFamily="49" charset="-128"/>
            </a:rPr>
            <a:t>　今後は、地方交付税等の依存財源の確保が一層厳しくなることが予想されるため、各会計・基金の状況を確認しながら堅実な財政運営に努めていく必要がある。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19_&#26412;&#2419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53.7</v>
          </cell>
          <cell r="BX53">
            <v>55.3</v>
          </cell>
          <cell r="CF53">
            <v>57.1</v>
          </cell>
          <cell r="CN53">
            <v>58.4</v>
          </cell>
          <cell r="CV53">
            <v>60.2</v>
          </cell>
        </row>
        <row r="55">
          <cell r="AN55" t="str">
            <v>類似団体内平均値</v>
          </cell>
          <cell r="BP55">
            <v>30.2</v>
          </cell>
          <cell r="BX55">
            <v>25.4</v>
          </cell>
          <cell r="CF55">
            <v>23</v>
          </cell>
          <cell r="CN55">
            <v>28</v>
          </cell>
          <cell r="CV55">
            <v>18</v>
          </cell>
        </row>
        <row r="57">
          <cell r="BP57">
            <v>58.9</v>
          </cell>
          <cell r="BX57">
            <v>60</v>
          </cell>
          <cell r="CF57">
            <v>60.6</v>
          </cell>
          <cell r="CN57">
            <v>62.3</v>
          </cell>
          <cell r="CV57">
            <v>62.4</v>
          </cell>
        </row>
        <row r="72">
          <cell r="BP72" t="str">
            <v>H29</v>
          </cell>
          <cell r="BX72" t="str">
            <v>H30</v>
          </cell>
          <cell r="CF72" t="str">
            <v>R01</v>
          </cell>
          <cell r="CN72" t="str">
            <v>R02</v>
          </cell>
          <cell r="CV72" t="str">
            <v>R03</v>
          </cell>
        </row>
        <row r="73">
          <cell r="AN73" t="str">
            <v>当該団体値</v>
          </cell>
        </row>
        <row r="75">
          <cell r="BP75">
            <v>4.2</v>
          </cell>
          <cell r="BX75">
            <v>3.7</v>
          </cell>
          <cell r="CF75">
            <v>3.7</v>
          </cell>
          <cell r="CN75">
            <v>3.7</v>
          </cell>
          <cell r="CV75">
            <v>3.7</v>
          </cell>
        </row>
        <row r="77">
          <cell r="AN77" t="str">
            <v>類似団体内平均値</v>
          </cell>
          <cell r="BP77">
            <v>30.2</v>
          </cell>
          <cell r="BX77">
            <v>25.4</v>
          </cell>
          <cell r="CF77">
            <v>23</v>
          </cell>
          <cell r="CN77">
            <v>28</v>
          </cell>
          <cell r="CV77">
            <v>18</v>
          </cell>
        </row>
        <row r="79">
          <cell r="BP79">
            <v>8</v>
          </cell>
          <cell r="BX79">
            <v>7.8</v>
          </cell>
          <cell r="CF79">
            <v>7.7</v>
          </cell>
          <cell r="CN79">
            <v>7.5</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1" workbookViewId="0">
      <selection activeCell="P56" sqref="P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34804668</v>
      </c>
      <c r="BO4" s="453"/>
      <c r="BP4" s="453"/>
      <c r="BQ4" s="453"/>
      <c r="BR4" s="453"/>
      <c r="BS4" s="453"/>
      <c r="BT4" s="453"/>
      <c r="BU4" s="454"/>
      <c r="BV4" s="452">
        <v>40818646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16.8</v>
      </c>
      <c r="CU4" s="593"/>
      <c r="CV4" s="593"/>
      <c r="CW4" s="593"/>
      <c r="CX4" s="593"/>
      <c r="CY4" s="593"/>
      <c r="CZ4" s="593"/>
      <c r="DA4" s="594"/>
      <c r="DB4" s="592">
        <v>13.3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31569303</v>
      </c>
      <c r="BO5" s="424"/>
      <c r="BP5" s="424"/>
      <c r="BQ5" s="424"/>
      <c r="BR5" s="424"/>
      <c r="BS5" s="424"/>
      <c r="BT5" s="424"/>
      <c r="BU5" s="425"/>
      <c r="BV5" s="423">
        <v>38322582</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89.3</v>
      </c>
      <c r="CU5" s="421"/>
      <c r="CV5" s="421"/>
      <c r="CW5" s="421"/>
      <c r="CX5" s="421"/>
      <c r="CY5" s="421"/>
      <c r="CZ5" s="421"/>
      <c r="DA5" s="422"/>
      <c r="DB5" s="420">
        <v>94.1</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3235365</v>
      </c>
      <c r="BO6" s="424"/>
      <c r="BP6" s="424"/>
      <c r="BQ6" s="424"/>
      <c r="BR6" s="424"/>
      <c r="BS6" s="424"/>
      <c r="BT6" s="424"/>
      <c r="BU6" s="425"/>
      <c r="BV6" s="423">
        <v>2496064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94.6</v>
      </c>
      <c r="CU6" s="567"/>
      <c r="CV6" s="567"/>
      <c r="CW6" s="567"/>
      <c r="CX6" s="567"/>
      <c r="CY6" s="567"/>
      <c r="CZ6" s="567"/>
      <c r="DA6" s="568"/>
      <c r="DB6" s="566">
        <v>99.4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135620</v>
      </c>
      <c r="BO7" s="424"/>
      <c r="BP7" s="424"/>
      <c r="BQ7" s="424"/>
      <c r="BR7" s="424"/>
      <c r="BS7" s="424"/>
      <c r="BT7" s="424"/>
      <c r="BU7" s="425"/>
      <c r="BV7" s="423">
        <v>175820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18451171</v>
      </c>
      <c r="CU7" s="424"/>
      <c r="CV7" s="424"/>
      <c r="CW7" s="424"/>
      <c r="CX7" s="424"/>
      <c r="CY7" s="424"/>
      <c r="CZ7" s="424"/>
      <c r="DA7" s="425"/>
      <c r="DB7" s="423">
        <v>17475659</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94</v>
      </c>
      <c r="AV8" s="482"/>
      <c r="AW8" s="482"/>
      <c r="AX8" s="482"/>
      <c r="AY8" s="437" t="s">
        <v>109</v>
      </c>
      <c r="AZ8" s="438"/>
      <c r="BA8" s="438"/>
      <c r="BB8" s="438"/>
      <c r="BC8" s="438"/>
      <c r="BD8" s="438"/>
      <c r="BE8" s="438"/>
      <c r="BF8" s="438"/>
      <c r="BG8" s="438"/>
      <c r="BH8" s="438"/>
      <c r="BI8" s="438"/>
      <c r="BJ8" s="438"/>
      <c r="BK8" s="438"/>
      <c r="BL8" s="438"/>
      <c r="BM8" s="439"/>
      <c r="BN8" s="423">
        <v>3099745</v>
      </c>
      <c r="BO8" s="424"/>
      <c r="BP8" s="424"/>
      <c r="BQ8" s="424"/>
      <c r="BR8" s="424"/>
      <c r="BS8" s="424"/>
      <c r="BT8" s="424"/>
      <c r="BU8" s="425"/>
      <c r="BV8" s="423">
        <v>2320244</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0.74</v>
      </c>
      <c r="CU8" s="527"/>
      <c r="CV8" s="527"/>
      <c r="CW8" s="527"/>
      <c r="CX8" s="527"/>
      <c r="CY8" s="527"/>
      <c r="CZ8" s="527"/>
      <c r="DA8" s="528"/>
      <c r="DB8" s="526">
        <v>0.76</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78569</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779501</v>
      </c>
      <c r="BO9" s="424"/>
      <c r="BP9" s="424"/>
      <c r="BQ9" s="424"/>
      <c r="BR9" s="424"/>
      <c r="BS9" s="424"/>
      <c r="BT9" s="424"/>
      <c r="BU9" s="425"/>
      <c r="BV9" s="423">
        <v>1055965</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13</v>
      </c>
      <c r="CU9" s="421"/>
      <c r="CV9" s="421"/>
      <c r="CW9" s="421"/>
      <c r="CX9" s="421"/>
      <c r="CY9" s="421"/>
      <c r="CZ9" s="421"/>
      <c r="DA9" s="422"/>
      <c r="DB9" s="420">
        <v>13.9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77881</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94</v>
      </c>
      <c r="AV10" s="482"/>
      <c r="AW10" s="482"/>
      <c r="AX10" s="482"/>
      <c r="AY10" s="437" t="s">
        <v>120</v>
      </c>
      <c r="AZ10" s="438"/>
      <c r="BA10" s="438"/>
      <c r="BB10" s="438"/>
      <c r="BC10" s="438"/>
      <c r="BD10" s="438"/>
      <c r="BE10" s="438"/>
      <c r="BF10" s="438"/>
      <c r="BG10" s="438"/>
      <c r="BH10" s="438"/>
      <c r="BI10" s="438"/>
      <c r="BJ10" s="438"/>
      <c r="BK10" s="438"/>
      <c r="BL10" s="438"/>
      <c r="BM10" s="439"/>
      <c r="BN10" s="423">
        <v>387490</v>
      </c>
      <c r="BO10" s="424"/>
      <c r="BP10" s="424"/>
      <c r="BQ10" s="424"/>
      <c r="BR10" s="424"/>
      <c r="BS10" s="424"/>
      <c r="BT10" s="424"/>
      <c r="BU10" s="425"/>
      <c r="BV10" s="423">
        <v>53883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105</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77720</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122716</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75086</v>
      </c>
      <c r="S13" s="511"/>
      <c r="T13" s="511"/>
      <c r="U13" s="511"/>
      <c r="V13" s="512"/>
      <c r="W13" s="513" t="s">
        <v>138</v>
      </c>
      <c r="X13" s="409"/>
      <c r="Y13" s="409"/>
      <c r="Z13" s="409"/>
      <c r="AA13" s="409"/>
      <c r="AB13" s="410"/>
      <c r="AC13" s="376">
        <v>1755</v>
      </c>
      <c r="AD13" s="377"/>
      <c r="AE13" s="377"/>
      <c r="AF13" s="377"/>
      <c r="AG13" s="378"/>
      <c r="AH13" s="376">
        <v>1836</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1166991</v>
      </c>
      <c r="BO13" s="424"/>
      <c r="BP13" s="424"/>
      <c r="BQ13" s="424"/>
      <c r="BR13" s="424"/>
      <c r="BS13" s="424"/>
      <c r="BT13" s="424"/>
      <c r="BU13" s="425"/>
      <c r="BV13" s="423">
        <v>987132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3.7</v>
      </c>
      <c r="CU13" s="421"/>
      <c r="CV13" s="421"/>
      <c r="CW13" s="421"/>
      <c r="CX13" s="421"/>
      <c r="CY13" s="421"/>
      <c r="CZ13" s="421"/>
      <c r="DA13" s="422"/>
      <c r="DB13" s="420">
        <v>3.7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77900</v>
      </c>
      <c r="S14" s="511"/>
      <c r="T14" s="511"/>
      <c r="U14" s="511"/>
      <c r="V14" s="512"/>
      <c r="W14" s="514"/>
      <c r="X14" s="412"/>
      <c r="Y14" s="412"/>
      <c r="Z14" s="412"/>
      <c r="AA14" s="412"/>
      <c r="AB14" s="413"/>
      <c r="AC14" s="503">
        <v>4.8</v>
      </c>
      <c r="AD14" s="504"/>
      <c r="AE14" s="504"/>
      <c r="AF14" s="504"/>
      <c r="AG14" s="505"/>
      <c r="AH14" s="503">
        <v>5.2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t="s">
        <v>127</v>
      </c>
      <c r="CU14" s="521"/>
      <c r="CV14" s="521"/>
      <c r="CW14" s="521"/>
      <c r="CX14" s="521"/>
      <c r="CY14" s="521"/>
      <c r="CZ14" s="521"/>
      <c r="DA14" s="522"/>
      <c r="DB14" s="520" t="s">
        <v>136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75338</v>
      </c>
      <c r="S15" s="511"/>
      <c r="T15" s="511"/>
      <c r="U15" s="511"/>
      <c r="V15" s="512"/>
      <c r="W15" s="513" t="s">
        <v>146</v>
      </c>
      <c r="X15" s="409"/>
      <c r="Y15" s="409"/>
      <c r="Z15" s="409"/>
      <c r="AA15" s="409"/>
      <c r="AB15" s="410"/>
      <c r="AC15" s="376">
        <v>12366</v>
      </c>
      <c r="AD15" s="377"/>
      <c r="AE15" s="377"/>
      <c r="AF15" s="377"/>
      <c r="AG15" s="378"/>
      <c r="AH15" s="376">
        <v>12258</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10085941</v>
      </c>
      <c r="BO15" s="453"/>
      <c r="BP15" s="453"/>
      <c r="BQ15" s="453"/>
      <c r="BR15" s="453"/>
      <c r="BS15" s="453"/>
      <c r="BT15" s="453"/>
      <c r="BU15" s="454"/>
      <c r="BV15" s="452">
        <v>10299565</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33.799999999999997</v>
      </c>
      <c r="AD16" s="504"/>
      <c r="AE16" s="504"/>
      <c r="AF16" s="504"/>
      <c r="AG16" s="505"/>
      <c r="AH16" s="503">
        <v>34.6</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14293956</v>
      </c>
      <c r="BO16" s="424"/>
      <c r="BP16" s="424"/>
      <c r="BQ16" s="424"/>
      <c r="BR16" s="424"/>
      <c r="BS16" s="424"/>
      <c r="BT16" s="424"/>
      <c r="BU16" s="425"/>
      <c r="BV16" s="423">
        <v>13638625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22412</v>
      </c>
      <c r="AD17" s="377"/>
      <c r="AE17" s="377"/>
      <c r="AF17" s="377"/>
      <c r="AG17" s="378"/>
      <c r="AH17" s="376">
        <v>21374</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12798147</v>
      </c>
      <c r="BO17" s="424"/>
      <c r="BP17" s="424"/>
      <c r="BQ17" s="424"/>
      <c r="BR17" s="424"/>
      <c r="BS17" s="424"/>
      <c r="BT17" s="424"/>
      <c r="BU17" s="425"/>
      <c r="BV17" s="423">
        <v>13089222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89.69</v>
      </c>
      <c r="M18" s="476"/>
      <c r="N18" s="476"/>
      <c r="O18" s="476"/>
      <c r="P18" s="476"/>
      <c r="Q18" s="476"/>
      <c r="R18" s="477"/>
      <c r="S18" s="477"/>
      <c r="T18" s="477"/>
      <c r="U18" s="477"/>
      <c r="V18" s="478"/>
      <c r="W18" s="494"/>
      <c r="X18" s="495"/>
      <c r="Y18" s="495"/>
      <c r="Z18" s="495"/>
      <c r="AA18" s="495"/>
      <c r="AB18" s="519"/>
      <c r="AC18" s="393">
        <v>61.3</v>
      </c>
      <c r="AD18" s="394"/>
      <c r="AE18" s="394"/>
      <c r="AF18" s="394"/>
      <c r="AG18" s="479"/>
      <c r="AH18" s="393">
        <v>60.3</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16741884</v>
      </c>
      <c r="BO18" s="424"/>
      <c r="BP18" s="424"/>
      <c r="BQ18" s="424"/>
      <c r="BR18" s="424"/>
      <c r="BS18" s="424"/>
      <c r="BT18" s="424"/>
      <c r="BU18" s="425"/>
      <c r="BV18" s="423">
        <v>16555816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876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23695250</v>
      </c>
      <c r="BO19" s="424"/>
      <c r="BP19" s="424"/>
      <c r="BQ19" s="424"/>
      <c r="BR19" s="424"/>
      <c r="BS19" s="424"/>
      <c r="BT19" s="424"/>
      <c r="BU19" s="425"/>
      <c r="BV19" s="423">
        <v>22076156</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33033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26810350</v>
      </c>
      <c r="BO22" s="453"/>
      <c r="BP22" s="453"/>
      <c r="BQ22" s="453"/>
      <c r="BR22" s="453"/>
      <c r="BS22" s="453"/>
      <c r="BT22" s="453"/>
      <c r="BU22" s="454"/>
      <c r="BV22" s="452">
        <v>28219434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16485787</v>
      </c>
      <c r="BO23" s="424"/>
      <c r="BP23" s="424"/>
      <c r="BQ23" s="424"/>
      <c r="BR23" s="424"/>
      <c r="BS23" s="424"/>
      <c r="BT23" s="424"/>
      <c r="BU23" s="425"/>
      <c r="BV23" s="423">
        <v>17111579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8010</v>
      </c>
      <c r="R24" s="377"/>
      <c r="S24" s="377"/>
      <c r="T24" s="377"/>
      <c r="U24" s="377"/>
      <c r="V24" s="378"/>
      <c r="W24" s="466"/>
      <c r="X24" s="403"/>
      <c r="Y24" s="404"/>
      <c r="Z24" s="379" t="s">
        <v>171</v>
      </c>
      <c r="AA24" s="380"/>
      <c r="AB24" s="380"/>
      <c r="AC24" s="380"/>
      <c r="AD24" s="380"/>
      <c r="AE24" s="380"/>
      <c r="AF24" s="380"/>
      <c r="AG24" s="381"/>
      <c r="AH24" s="376">
        <v>494</v>
      </c>
      <c r="AI24" s="377"/>
      <c r="AJ24" s="377"/>
      <c r="AK24" s="377"/>
      <c r="AL24" s="378"/>
      <c r="AM24" s="376">
        <v>1498302</v>
      </c>
      <c r="AN24" s="377"/>
      <c r="AO24" s="377"/>
      <c r="AP24" s="377"/>
      <c r="AQ24" s="377"/>
      <c r="AR24" s="378"/>
      <c r="AS24" s="376">
        <v>3033</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12894590</v>
      </c>
      <c r="BO24" s="424"/>
      <c r="BP24" s="424"/>
      <c r="BQ24" s="424"/>
      <c r="BR24" s="424"/>
      <c r="BS24" s="424"/>
      <c r="BT24" s="424"/>
      <c r="BU24" s="425"/>
      <c r="BV24" s="423">
        <v>14173691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2</v>
      </c>
      <c r="M25" s="377"/>
      <c r="N25" s="377"/>
      <c r="O25" s="377"/>
      <c r="P25" s="378"/>
      <c r="Q25" s="376">
        <v>7182</v>
      </c>
      <c r="R25" s="377"/>
      <c r="S25" s="377"/>
      <c r="T25" s="377"/>
      <c r="U25" s="377"/>
      <c r="V25" s="378"/>
      <c r="W25" s="466"/>
      <c r="X25" s="403"/>
      <c r="Y25" s="404"/>
      <c r="Z25" s="379" t="s">
        <v>174</v>
      </c>
      <c r="AA25" s="380"/>
      <c r="AB25" s="380"/>
      <c r="AC25" s="380"/>
      <c r="AD25" s="380"/>
      <c r="AE25" s="380"/>
      <c r="AF25" s="380"/>
      <c r="AG25" s="381"/>
      <c r="AH25" s="376" t="s">
        <v>136</v>
      </c>
      <c r="AI25" s="377"/>
      <c r="AJ25" s="377"/>
      <c r="AK25" s="377"/>
      <c r="AL25" s="378"/>
      <c r="AM25" s="376" t="s">
        <v>136</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3432839</v>
      </c>
      <c r="BO25" s="453"/>
      <c r="BP25" s="453"/>
      <c r="BQ25" s="453"/>
      <c r="BR25" s="453"/>
      <c r="BS25" s="453"/>
      <c r="BT25" s="453"/>
      <c r="BU25" s="454"/>
      <c r="BV25" s="452">
        <v>4183141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6622</v>
      </c>
      <c r="R26" s="377"/>
      <c r="S26" s="377"/>
      <c r="T26" s="377"/>
      <c r="U26" s="377"/>
      <c r="V26" s="378"/>
      <c r="W26" s="466"/>
      <c r="X26" s="403"/>
      <c r="Y26" s="404"/>
      <c r="Z26" s="379" t="s">
        <v>178</v>
      </c>
      <c r="AA26" s="434"/>
      <c r="AB26" s="434"/>
      <c r="AC26" s="434"/>
      <c r="AD26" s="434"/>
      <c r="AE26" s="434"/>
      <c r="AF26" s="434"/>
      <c r="AG26" s="435"/>
      <c r="AH26" s="376">
        <v>6</v>
      </c>
      <c r="AI26" s="377"/>
      <c r="AJ26" s="377"/>
      <c r="AK26" s="377"/>
      <c r="AL26" s="378"/>
      <c r="AM26" s="376">
        <v>19896</v>
      </c>
      <c r="AN26" s="377"/>
      <c r="AO26" s="377"/>
      <c r="AP26" s="377"/>
      <c r="AQ26" s="377"/>
      <c r="AR26" s="378"/>
      <c r="AS26" s="376">
        <v>3316</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v>50000</v>
      </c>
      <c r="BO26" s="424"/>
      <c r="BP26" s="424"/>
      <c r="BQ26" s="424"/>
      <c r="BR26" s="424"/>
      <c r="BS26" s="424"/>
      <c r="BT26" s="424"/>
      <c r="BU26" s="425"/>
      <c r="BV26" s="423">
        <v>50000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4250</v>
      </c>
      <c r="R27" s="377"/>
      <c r="S27" s="377"/>
      <c r="T27" s="377"/>
      <c r="U27" s="377"/>
      <c r="V27" s="378"/>
      <c r="W27" s="466"/>
      <c r="X27" s="403"/>
      <c r="Y27" s="404"/>
      <c r="Z27" s="379" t="s">
        <v>181</v>
      </c>
      <c r="AA27" s="380"/>
      <c r="AB27" s="380"/>
      <c r="AC27" s="380"/>
      <c r="AD27" s="380"/>
      <c r="AE27" s="380"/>
      <c r="AF27" s="380"/>
      <c r="AG27" s="381"/>
      <c r="AH27" s="376">
        <v>7</v>
      </c>
      <c r="AI27" s="377"/>
      <c r="AJ27" s="377"/>
      <c r="AK27" s="377"/>
      <c r="AL27" s="378"/>
      <c r="AM27" s="376">
        <v>28266</v>
      </c>
      <c r="AN27" s="377"/>
      <c r="AO27" s="377"/>
      <c r="AP27" s="377"/>
      <c r="AQ27" s="377"/>
      <c r="AR27" s="378"/>
      <c r="AS27" s="376">
        <v>4038</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89202</v>
      </c>
      <c r="BO27" s="458"/>
      <c r="BP27" s="458"/>
      <c r="BQ27" s="458"/>
      <c r="BR27" s="458"/>
      <c r="BS27" s="458"/>
      <c r="BT27" s="458"/>
      <c r="BU27" s="459"/>
      <c r="BV27" s="457">
        <v>89200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3740</v>
      </c>
      <c r="R28" s="377"/>
      <c r="S28" s="377"/>
      <c r="T28" s="377"/>
      <c r="U28" s="377"/>
      <c r="V28" s="378"/>
      <c r="W28" s="466"/>
      <c r="X28" s="403"/>
      <c r="Y28" s="404"/>
      <c r="Z28" s="379" t="s">
        <v>184</v>
      </c>
      <c r="AA28" s="380"/>
      <c r="AB28" s="380"/>
      <c r="AC28" s="380"/>
      <c r="AD28" s="380"/>
      <c r="AE28" s="380"/>
      <c r="AF28" s="380"/>
      <c r="AG28" s="381"/>
      <c r="AH28" s="376" t="s">
        <v>136</v>
      </c>
      <c r="AI28" s="377"/>
      <c r="AJ28" s="377"/>
      <c r="AK28" s="377"/>
      <c r="AL28" s="378"/>
      <c r="AM28" s="376" t="s">
        <v>175</v>
      </c>
      <c r="AN28" s="377"/>
      <c r="AO28" s="377"/>
      <c r="AP28" s="377"/>
      <c r="AQ28" s="377"/>
      <c r="AR28" s="378"/>
      <c r="AS28" s="376" t="s">
        <v>136</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4542479</v>
      </c>
      <c r="BO28" s="453"/>
      <c r="BP28" s="453"/>
      <c r="BQ28" s="453"/>
      <c r="BR28" s="453"/>
      <c r="BS28" s="453"/>
      <c r="BT28" s="453"/>
      <c r="BU28" s="454"/>
      <c r="BV28" s="452">
        <v>4154989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19</v>
      </c>
      <c r="M29" s="377"/>
      <c r="N29" s="377"/>
      <c r="O29" s="377"/>
      <c r="P29" s="378"/>
      <c r="Q29" s="376">
        <v>3530</v>
      </c>
      <c r="R29" s="377"/>
      <c r="S29" s="377"/>
      <c r="T29" s="377"/>
      <c r="U29" s="377"/>
      <c r="V29" s="378"/>
      <c r="W29" s="467"/>
      <c r="X29" s="468"/>
      <c r="Y29" s="469"/>
      <c r="Z29" s="379" t="s">
        <v>187</v>
      </c>
      <c r="AA29" s="380"/>
      <c r="AB29" s="380"/>
      <c r="AC29" s="380"/>
      <c r="AD29" s="380"/>
      <c r="AE29" s="380"/>
      <c r="AF29" s="380"/>
      <c r="AG29" s="381"/>
      <c r="AH29" s="376">
        <v>501</v>
      </c>
      <c r="AI29" s="377"/>
      <c r="AJ29" s="377"/>
      <c r="AK29" s="377"/>
      <c r="AL29" s="378"/>
      <c r="AM29" s="376">
        <v>1526568</v>
      </c>
      <c r="AN29" s="377"/>
      <c r="AO29" s="377"/>
      <c r="AP29" s="377"/>
      <c r="AQ29" s="377"/>
      <c r="AR29" s="378"/>
      <c r="AS29" s="376">
        <v>3047</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3383218</v>
      </c>
      <c r="BO29" s="424"/>
      <c r="BP29" s="424"/>
      <c r="BQ29" s="424"/>
      <c r="BR29" s="424"/>
      <c r="BS29" s="424"/>
      <c r="BT29" s="424"/>
      <c r="BU29" s="425"/>
      <c r="BV29" s="423">
        <v>3585402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8108953</v>
      </c>
      <c r="BO30" s="458"/>
      <c r="BP30" s="458"/>
      <c r="BQ30" s="458"/>
      <c r="BR30" s="458"/>
      <c r="BS30" s="458"/>
      <c r="BT30" s="458"/>
      <c r="BU30" s="459"/>
      <c r="BV30" s="457">
        <v>6975826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196</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児玉郡市広域市町村圏組合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本庄上里学校給食組合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埼玉県都市競艇組合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彩の国さいたま人づくり広域連合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埼玉県後期高齢者医療広域連合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埼玉県後期高齢者医療広域連合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26"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0" t="s">
        <v>559</v>
      </c>
      <c r="D34" s="1180"/>
      <c r="E34" s="1181"/>
      <c r="F34" s="32">
        <v>12.34</v>
      </c>
      <c r="G34" s="33">
        <v>10.24</v>
      </c>
      <c r="H34" s="33">
        <v>7.34</v>
      </c>
      <c r="I34" s="33">
        <v>13.27</v>
      </c>
      <c r="J34" s="34">
        <v>16.79</v>
      </c>
      <c r="K34" s="22"/>
      <c r="L34" s="22"/>
      <c r="M34" s="22"/>
      <c r="N34" s="22"/>
      <c r="O34" s="22"/>
      <c r="P34" s="22"/>
    </row>
    <row r="35" spans="1:16" ht="39" customHeight="1" x14ac:dyDescent="0.15">
      <c r="A35" s="22"/>
      <c r="B35" s="35"/>
      <c r="C35" s="1174" t="s">
        <v>560</v>
      </c>
      <c r="D35" s="1175"/>
      <c r="E35" s="1176"/>
      <c r="F35" s="36">
        <v>5.6</v>
      </c>
      <c r="G35" s="37">
        <v>6.71</v>
      </c>
      <c r="H35" s="37">
        <v>7.31</v>
      </c>
      <c r="I35" s="37">
        <v>7.4</v>
      </c>
      <c r="J35" s="38">
        <v>7.39</v>
      </c>
      <c r="K35" s="22"/>
      <c r="L35" s="22"/>
      <c r="M35" s="22"/>
      <c r="N35" s="22"/>
      <c r="O35" s="22"/>
      <c r="P35" s="22"/>
    </row>
    <row r="36" spans="1:16" ht="39" customHeight="1" x14ac:dyDescent="0.15">
      <c r="A36" s="22"/>
      <c r="B36" s="35"/>
      <c r="C36" s="1174" t="s">
        <v>561</v>
      </c>
      <c r="D36" s="1175"/>
      <c r="E36" s="1176"/>
      <c r="F36" s="36">
        <v>0.92</v>
      </c>
      <c r="G36" s="37">
        <v>1.1499999999999999</v>
      </c>
      <c r="H36" s="37">
        <v>0.8</v>
      </c>
      <c r="I36" s="37">
        <v>1.96</v>
      </c>
      <c r="J36" s="38">
        <v>2.79</v>
      </c>
      <c r="K36" s="22"/>
      <c r="L36" s="22"/>
      <c r="M36" s="22"/>
      <c r="N36" s="22"/>
      <c r="O36" s="22"/>
      <c r="P36" s="22"/>
    </row>
    <row r="37" spans="1:16" ht="39" customHeight="1" x14ac:dyDescent="0.15">
      <c r="A37" s="22"/>
      <c r="B37" s="35"/>
      <c r="C37" s="1174" t="s">
        <v>562</v>
      </c>
      <c r="D37" s="1175"/>
      <c r="E37" s="1176"/>
      <c r="F37" s="36">
        <v>0.67</v>
      </c>
      <c r="G37" s="37">
        <v>0.93</v>
      </c>
      <c r="H37" s="37">
        <v>0.78</v>
      </c>
      <c r="I37" s="37">
        <v>0.99</v>
      </c>
      <c r="J37" s="38">
        <v>0.96</v>
      </c>
      <c r="K37" s="22"/>
      <c r="L37" s="22"/>
      <c r="M37" s="22"/>
      <c r="N37" s="22"/>
      <c r="O37" s="22"/>
      <c r="P37" s="22"/>
    </row>
    <row r="38" spans="1:16" ht="39" customHeight="1" x14ac:dyDescent="0.15">
      <c r="A38" s="22"/>
      <c r="B38" s="35"/>
      <c r="C38" s="1174" t="s">
        <v>563</v>
      </c>
      <c r="D38" s="1175"/>
      <c r="E38" s="1176"/>
      <c r="F38" s="36">
        <v>0.49</v>
      </c>
      <c r="G38" s="37">
        <v>0.57999999999999996</v>
      </c>
      <c r="H38" s="37" t="s">
        <v>564</v>
      </c>
      <c r="I38" s="37">
        <v>0.47</v>
      </c>
      <c r="J38" s="38">
        <v>0.16</v>
      </c>
      <c r="K38" s="22"/>
      <c r="L38" s="22"/>
      <c r="M38" s="22"/>
      <c r="N38" s="22"/>
      <c r="O38" s="22"/>
      <c r="P38" s="22"/>
    </row>
    <row r="39" spans="1:16" ht="39" customHeight="1" x14ac:dyDescent="0.15">
      <c r="A39" s="22"/>
      <c r="B39" s="35"/>
      <c r="C39" s="1174" t="s">
        <v>565</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566</v>
      </c>
      <c r="D42" s="1175"/>
      <c r="E42" s="1176"/>
      <c r="F42" s="36" t="s">
        <v>510</v>
      </c>
      <c r="G42" s="37" t="s">
        <v>510</v>
      </c>
      <c r="H42" s="37" t="s">
        <v>510</v>
      </c>
      <c r="I42" s="37" t="s">
        <v>510</v>
      </c>
      <c r="J42" s="38" t="s">
        <v>510</v>
      </c>
      <c r="K42" s="22"/>
      <c r="L42" s="22"/>
      <c r="M42" s="22"/>
      <c r="N42" s="22"/>
      <c r="O42" s="22"/>
      <c r="P42" s="22"/>
    </row>
    <row r="43" spans="1:16" ht="39" customHeight="1" thickBot="1" x14ac:dyDescent="0.2">
      <c r="A43" s="22"/>
      <c r="B43" s="40"/>
      <c r="C43" s="1177" t="s">
        <v>567</v>
      </c>
      <c r="D43" s="1178"/>
      <c r="E43" s="1179"/>
      <c r="F43" s="41">
        <v>0</v>
      </c>
      <c r="G43" s="42">
        <v>0</v>
      </c>
      <c r="H43" s="42">
        <v>0.16</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wVvK7YDnAfZJ2lucjZMGp37T48AWSDfGL0kIDGbXxeg0zGSO14A4/b2W94aZyJADnRyNy7ly+JPktGEHvN6Sw==" saltValue="PlCbGaJPErJVYP6IGhF8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3177</v>
      </c>
      <c r="L45" s="60">
        <v>3141</v>
      </c>
      <c r="M45" s="60">
        <v>3190</v>
      </c>
      <c r="N45" s="60">
        <v>3074</v>
      </c>
      <c r="O45" s="61">
        <v>3071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510</v>
      </c>
      <c r="L46" s="64" t="s">
        <v>510</v>
      </c>
      <c r="M46" s="64" t="s">
        <v>510</v>
      </c>
      <c r="N46" s="64" t="s">
        <v>510</v>
      </c>
      <c r="O46" s="65" t="s">
        <v>510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510</v>
      </c>
      <c r="L47" s="64" t="s">
        <v>510</v>
      </c>
      <c r="M47" s="64" t="s">
        <v>510</v>
      </c>
      <c r="N47" s="64" t="s">
        <v>510</v>
      </c>
      <c r="O47" s="65" t="s">
        <v>510</v>
      </c>
      <c r="P47" s="48"/>
      <c r="Q47" s="48"/>
      <c r="R47" s="48"/>
      <c r="S47" s="48"/>
      <c r="T47" s="48"/>
      <c r="U47" s="48"/>
    </row>
    <row r="48" spans="1:21" ht="30.75" customHeight="1" x14ac:dyDescent="0.15">
      <c r="A48" s="48"/>
      <c r="B48" s="1202"/>
      <c r="C48" s="1203"/>
      <c r="D48" s="62"/>
      <c r="E48" s="1184" t="s">
        <v>15</v>
      </c>
      <c r="F48" s="1184"/>
      <c r="G48" s="1184"/>
      <c r="H48" s="1184"/>
      <c r="I48" s="1184"/>
      <c r="J48" s="1185"/>
      <c r="K48" s="63">
        <v>473</v>
      </c>
      <c r="L48" s="64">
        <v>439</v>
      </c>
      <c r="M48" s="64">
        <v>489</v>
      </c>
      <c r="N48" s="64">
        <v>515</v>
      </c>
      <c r="O48" s="65">
        <v>478</v>
      </c>
      <c r="P48" s="48"/>
      <c r="Q48" s="48"/>
      <c r="R48" s="48"/>
      <c r="S48" s="48"/>
      <c r="T48" s="48"/>
      <c r="U48" s="48"/>
    </row>
    <row r="49" spans="1:21" ht="30.75" customHeight="1" x14ac:dyDescent="0.15">
      <c r="A49" s="48"/>
      <c r="B49" s="1202"/>
      <c r="C49" s="1203"/>
      <c r="D49" s="62"/>
      <c r="E49" s="1184" t="s">
        <v>16</v>
      </c>
      <c r="F49" s="1184"/>
      <c r="G49" s="1184"/>
      <c r="H49" s="1184"/>
      <c r="I49" s="1184"/>
      <c r="J49" s="1185"/>
      <c r="K49" s="63">
        <v>286</v>
      </c>
      <c r="L49" s="64">
        <v>312</v>
      </c>
      <c r="M49" s="64">
        <v>293</v>
      </c>
      <c r="N49" s="64">
        <v>260</v>
      </c>
      <c r="O49" s="65">
        <v>245</v>
      </c>
      <c r="P49" s="48"/>
      <c r="Q49" s="48"/>
      <c r="R49" s="48"/>
      <c r="S49" s="48"/>
      <c r="T49" s="48"/>
      <c r="U49" s="48"/>
    </row>
    <row r="50" spans="1:21" ht="30.75" customHeight="1" x14ac:dyDescent="0.15">
      <c r="A50" s="48"/>
      <c r="B50" s="1202"/>
      <c r="C50" s="1203"/>
      <c r="D50" s="62"/>
      <c r="E50" s="1184" t="s">
        <v>17</v>
      </c>
      <c r="F50" s="1184"/>
      <c r="G50" s="1184"/>
      <c r="H50" s="1184"/>
      <c r="I50" s="1184"/>
      <c r="J50" s="1185"/>
      <c r="K50" s="63">
        <v>74</v>
      </c>
      <c r="L50" s="64">
        <v>69</v>
      </c>
      <c r="M50" s="64">
        <v>59</v>
      </c>
      <c r="N50" s="64">
        <v>45</v>
      </c>
      <c r="O50" s="65">
        <v>31</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510</v>
      </c>
      <c r="L51" s="64" t="s">
        <v>510</v>
      </c>
      <c r="M51" s="64" t="s">
        <v>510</v>
      </c>
      <c r="N51" s="64" t="s">
        <v>510</v>
      </c>
      <c r="O51" s="65" t="s">
        <v>510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3459</v>
      </c>
      <c r="L52" s="64">
        <v>3468</v>
      </c>
      <c r="M52" s="64">
        <v>3442</v>
      </c>
      <c r="N52" s="64">
        <v>3360</v>
      </c>
      <c r="O52" s="65">
        <v>3249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551</v>
      </c>
      <c r="L53" s="69">
        <v>493</v>
      </c>
      <c r="M53" s="69">
        <v>589</v>
      </c>
      <c r="N53" s="69">
        <v>534</v>
      </c>
      <c r="O53" s="70">
        <v>576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zuDNm8Fq5HviztjwAGpkFGmIsVWwgRS+eH8jnQniJVi447871YG2qo0nWXNRLW0ociZfuRi1APQkEn1Umb8A==" saltValue="ivGSSU8wVTu/RvzoXLJu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20" t="s">
        <v>30</v>
      </c>
      <c r="C41" s="1221"/>
      <c r="D41" s="102"/>
      <c r="E41" s="1222" t="s">
        <v>31</v>
      </c>
      <c r="F41" s="1222"/>
      <c r="G41" s="1222"/>
      <c r="H41" s="1223"/>
      <c r="I41" s="351">
        <v>30492</v>
      </c>
      <c r="J41" s="352">
        <v>29600</v>
      </c>
      <c r="K41" s="352">
        <v>28528</v>
      </c>
      <c r="L41" s="352">
        <v>28219</v>
      </c>
      <c r="M41" s="353">
        <v>26810</v>
      </c>
    </row>
    <row r="42" spans="2:13" ht="27.75" customHeight="1" x14ac:dyDescent="0.15">
      <c r="B42" s="1210"/>
      <c r="C42" s="1211"/>
      <c r="D42" s="103"/>
      <c r="E42" s="1214" t="s">
        <v>32</v>
      </c>
      <c r="F42" s="1214"/>
      <c r="G42" s="1214"/>
      <c r="H42" s="1215"/>
      <c r="I42" s="354">
        <v>255</v>
      </c>
      <c r="J42" s="355">
        <v>190</v>
      </c>
      <c r="K42" s="355">
        <v>133</v>
      </c>
      <c r="L42" s="355">
        <v>90</v>
      </c>
      <c r="M42" s="356">
        <v>60</v>
      </c>
    </row>
    <row r="43" spans="2:13" ht="27.75" customHeight="1" x14ac:dyDescent="0.15">
      <c r="B43" s="1210"/>
      <c r="C43" s="1211"/>
      <c r="D43" s="103"/>
      <c r="E43" s="1214" t="s">
        <v>33</v>
      </c>
      <c r="F43" s="1214"/>
      <c r="G43" s="1214"/>
      <c r="H43" s="1215"/>
      <c r="I43" s="354">
        <v>6423</v>
      </c>
      <c r="J43" s="355">
        <v>6092</v>
      </c>
      <c r="K43" s="355">
        <v>5898</v>
      </c>
      <c r="L43" s="355">
        <v>6240</v>
      </c>
      <c r="M43" s="356">
        <v>7149</v>
      </c>
    </row>
    <row r="44" spans="2:13" ht="27.75" customHeight="1" x14ac:dyDescent="0.15">
      <c r="B44" s="1210"/>
      <c r="C44" s="1211"/>
      <c r="D44" s="103"/>
      <c r="E44" s="1214" t="s">
        <v>34</v>
      </c>
      <c r="F44" s="1214"/>
      <c r="G44" s="1214"/>
      <c r="H44" s="1215"/>
      <c r="I44" s="354">
        <v>1631</v>
      </c>
      <c r="J44" s="355">
        <v>1513</v>
      </c>
      <c r="K44" s="355">
        <v>1255</v>
      </c>
      <c r="L44" s="355">
        <v>1035</v>
      </c>
      <c r="M44" s="356">
        <v>985</v>
      </c>
    </row>
    <row r="45" spans="2:13" ht="27.75" customHeight="1" x14ac:dyDescent="0.15">
      <c r="B45" s="1210"/>
      <c r="C45" s="1211"/>
      <c r="D45" s="103"/>
      <c r="E45" s="1214" t="s">
        <v>35</v>
      </c>
      <c r="F45" s="1214"/>
      <c r="G45" s="1214"/>
      <c r="H45" s="1215"/>
      <c r="I45" s="354">
        <v>6118</v>
      </c>
      <c r="J45" s="355">
        <v>5802</v>
      </c>
      <c r="K45" s="355">
        <v>5805</v>
      </c>
      <c r="L45" s="355">
        <v>5681</v>
      </c>
      <c r="M45" s="356">
        <v>5676</v>
      </c>
    </row>
    <row r="46" spans="2:13" ht="27.75" customHeight="1" x14ac:dyDescent="0.15">
      <c r="B46" s="1210"/>
      <c r="C46" s="1211"/>
      <c r="D46" s="104"/>
      <c r="E46" s="1214" t="s">
        <v>36</v>
      </c>
      <c r="F46" s="1214"/>
      <c r="G46" s="1214"/>
      <c r="H46" s="1215"/>
      <c r="I46" s="354" t="s">
        <v>510</v>
      </c>
      <c r="J46" s="355" t="s">
        <v>510</v>
      </c>
      <c r="K46" s="355" t="s">
        <v>510</v>
      </c>
      <c r="L46" s="355">
        <v>0</v>
      </c>
      <c r="M46" s="356" t="s">
        <v>510</v>
      </c>
    </row>
    <row r="47" spans="2:13" ht="27.75" customHeight="1" x14ac:dyDescent="0.15">
      <c r="B47" s="1210"/>
      <c r="C47" s="1211"/>
      <c r="D47" s="105"/>
      <c r="E47" s="1224" t="s">
        <v>37</v>
      </c>
      <c r="F47" s="1225"/>
      <c r="G47" s="1225"/>
      <c r="H47" s="1226"/>
      <c r="I47" s="354" t="s">
        <v>510</v>
      </c>
      <c r="J47" s="355" t="s">
        <v>510</v>
      </c>
      <c r="K47" s="355" t="s">
        <v>510</v>
      </c>
      <c r="L47" s="355" t="s">
        <v>510</v>
      </c>
      <c r="M47" s="356" t="s">
        <v>510</v>
      </c>
    </row>
    <row r="48" spans="2:13" ht="27.75" customHeight="1" x14ac:dyDescent="0.15">
      <c r="B48" s="1210"/>
      <c r="C48" s="1211"/>
      <c r="D48" s="103"/>
      <c r="E48" s="1214" t="s">
        <v>38</v>
      </c>
      <c r="F48" s="1214"/>
      <c r="G48" s="1214"/>
      <c r="H48" s="1215"/>
      <c r="I48" s="354" t="s">
        <v>510</v>
      </c>
      <c r="J48" s="355" t="s">
        <v>510</v>
      </c>
      <c r="K48" s="355" t="s">
        <v>510</v>
      </c>
      <c r="L48" s="355" t="s">
        <v>510</v>
      </c>
      <c r="M48" s="356" t="s">
        <v>510</v>
      </c>
    </row>
    <row r="49" spans="2:13" ht="27.75" customHeight="1" x14ac:dyDescent="0.15">
      <c r="B49" s="1212"/>
      <c r="C49" s="1213"/>
      <c r="D49" s="103"/>
      <c r="E49" s="1214" t="s">
        <v>39</v>
      </c>
      <c r="F49" s="1214"/>
      <c r="G49" s="1214"/>
      <c r="H49" s="1215"/>
      <c r="I49" s="354" t="s">
        <v>510</v>
      </c>
      <c r="J49" s="355" t="s">
        <v>510</v>
      </c>
      <c r="K49" s="355" t="s">
        <v>510</v>
      </c>
      <c r="L49" s="355" t="s">
        <v>510</v>
      </c>
      <c r="M49" s="356" t="s">
        <v>510</v>
      </c>
    </row>
    <row r="50" spans="2:13" ht="27.75" customHeight="1" x14ac:dyDescent="0.15">
      <c r="B50" s="1208" t="s">
        <v>40</v>
      </c>
      <c r="C50" s="1209"/>
      <c r="D50" s="106"/>
      <c r="E50" s="1214" t="s">
        <v>41</v>
      </c>
      <c r="F50" s="1214"/>
      <c r="G50" s="1214"/>
      <c r="H50" s="1215"/>
      <c r="I50" s="354">
        <v>11995</v>
      </c>
      <c r="J50" s="355">
        <v>13297</v>
      </c>
      <c r="K50" s="355">
        <v>13849</v>
      </c>
      <c r="L50" s="355">
        <v>14000</v>
      </c>
      <c r="M50" s="356">
        <v>15482</v>
      </c>
    </row>
    <row r="51" spans="2:13" ht="27.75" customHeight="1" x14ac:dyDescent="0.15">
      <c r="B51" s="1210"/>
      <c r="C51" s="1211"/>
      <c r="D51" s="103"/>
      <c r="E51" s="1214" t="s">
        <v>42</v>
      </c>
      <c r="F51" s="1214"/>
      <c r="G51" s="1214"/>
      <c r="H51" s="1215"/>
      <c r="I51" s="354">
        <v>5355</v>
      </c>
      <c r="J51" s="355">
        <v>4621</v>
      </c>
      <c r="K51" s="355">
        <v>4561</v>
      </c>
      <c r="L51" s="355">
        <v>5067</v>
      </c>
      <c r="M51" s="356">
        <v>5835</v>
      </c>
    </row>
    <row r="52" spans="2:13" ht="27.75" customHeight="1" x14ac:dyDescent="0.15">
      <c r="B52" s="1212"/>
      <c r="C52" s="1213"/>
      <c r="D52" s="103"/>
      <c r="E52" s="1214" t="s">
        <v>43</v>
      </c>
      <c r="F52" s="1214"/>
      <c r="G52" s="1214"/>
      <c r="H52" s="1215"/>
      <c r="I52" s="354">
        <v>30610</v>
      </c>
      <c r="J52" s="355">
        <v>29753</v>
      </c>
      <c r="K52" s="355">
        <v>29164</v>
      </c>
      <c r="L52" s="355">
        <v>28752</v>
      </c>
      <c r="M52" s="356">
        <v>27888</v>
      </c>
    </row>
    <row r="53" spans="2:13" ht="27.75" customHeight="1" thickBot="1" x14ac:dyDescent="0.2">
      <c r="B53" s="1216" t="s">
        <v>44</v>
      </c>
      <c r="C53" s="1217"/>
      <c r="D53" s="107"/>
      <c r="E53" s="1218" t="s">
        <v>45</v>
      </c>
      <c r="F53" s="1218"/>
      <c r="G53" s="1218"/>
      <c r="H53" s="1219"/>
      <c r="I53" s="357">
        <v>-3042</v>
      </c>
      <c r="J53" s="358">
        <v>-4474</v>
      </c>
      <c r="K53" s="358">
        <v>-5953</v>
      </c>
      <c r="L53" s="358">
        <v>-6554</v>
      </c>
      <c r="M53" s="359">
        <v>-8525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hP/QDoj2AjMFPhxfrbio7bwHrSe/TJ5dxQE6HnJbxX0A7LOjSIDXkCQ714itDTMYJzcYXJq81KXBt0oH2Ggkg==" saltValue="KssKYQQempAZeSn+I0a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4"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5" t="s">
        <v>48</v>
      </c>
      <c r="D55" s="1235"/>
      <c r="E55" s="1236"/>
      <c r="F55" s="119">
        <v>4224</v>
      </c>
      <c r="G55" s="119">
        <v>4155</v>
      </c>
      <c r="H55" s="120">
        <v>4542</v>
      </c>
    </row>
    <row r="56" spans="2:8" ht="52.5" customHeight="1" x14ac:dyDescent="0.15">
      <c r="B56" s="121"/>
      <c r="C56" s="1237" t="s">
        <v>49</v>
      </c>
      <c r="D56" s="1237"/>
      <c r="E56" s="1238"/>
      <c r="F56" s="122">
        <v>3747</v>
      </c>
      <c r="G56" s="122">
        <v>3585</v>
      </c>
      <c r="H56" s="123">
        <v>3383</v>
      </c>
    </row>
    <row r="57" spans="2:8" ht="53.25" customHeight="1" x14ac:dyDescent="0.15">
      <c r="B57" s="121"/>
      <c r="C57" s="1239" t="s">
        <v>50</v>
      </c>
      <c r="D57" s="1239"/>
      <c r="E57" s="1240"/>
      <c r="F57" s="124">
        <v>6762</v>
      </c>
      <c r="G57" s="124">
        <v>6976</v>
      </c>
      <c r="H57" s="125">
        <v>8109</v>
      </c>
    </row>
    <row r="58" spans="2:8" ht="45.75" customHeight="1" x14ac:dyDescent="0.15">
      <c r="B58" s="126"/>
      <c r="C58" s="1227" t="s">
        <v>585</v>
      </c>
      <c r="D58" s="1228"/>
      <c r="E58" s="1229"/>
      <c r="F58" s="127">
        <v>4269</v>
      </c>
      <c r="G58" s="127">
        <v>4360</v>
      </c>
      <c r="H58" s="128">
        <v>5086</v>
      </c>
    </row>
    <row r="59" spans="2:8" ht="45.75" customHeight="1" x14ac:dyDescent="0.15">
      <c r="B59" s="126"/>
      <c r="C59" s="1227" t="s">
        <v>586</v>
      </c>
      <c r="D59" s="1228"/>
      <c r="E59" s="1229"/>
      <c r="F59" s="127">
        <v>1632</v>
      </c>
      <c r="G59" s="127">
        <v>1548</v>
      </c>
      <c r="H59" s="128">
        <v>1537</v>
      </c>
    </row>
    <row r="60" spans="2:8" ht="45.75" customHeight="1" x14ac:dyDescent="0.15">
      <c r="B60" s="126"/>
      <c r="C60" s="1227" t="s">
        <v>587</v>
      </c>
      <c r="D60" s="1228"/>
      <c r="E60" s="1229"/>
      <c r="F60" s="127">
        <v>416</v>
      </c>
      <c r="G60" s="127">
        <v>516</v>
      </c>
      <c r="H60" s="128">
        <v>916</v>
      </c>
    </row>
    <row r="61" spans="2:8" ht="45.75" customHeight="1" x14ac:dyDescent="0.15">
      <c r="B61" s="126"/>
      <c r="C61" s="1227" t="s">
        <v>588</v>
      </c>
      <c r="D61" s="1228"/>
      <c r="E61" s="1229"/>
      <c r="F61" s="127">
        <v>314</v>
      </c>
      <c r="G61" s="127">
        <v>315</v>
      </c>
      <c r="H61" s="128">
        <v>314</v>
      </c>
    </row>
    <row r="62" spans="2:8" ht="45.75" customHeight="1" thickBot="1" x14ac:dyDescent="0.2">
      <c r="B62" s="129"/>
      <c r="C62" s="1230" t="s">
        <v>589</v>
      </c>
      <c r="D62" s="1231"/>
      <c r="E62" s="1232"/>
      <c r="F62" s="130">
        <v>37</v>
      </c>
      <c r="G62" s="130">
        <v>65</v>
      </c>
      <c r="H62" s="131">
        <v>104</v>
      </c>
    </row>
    <row r="63" spans="2:8" ht="52.5" customHeight="1" thickBot="1" x14ac:dyDescent="0.2">
      <c r="B63" s="132"/>
      <c r="C63" s="1233" t="s">
        <v>51</v>
      </c>
      <c r="D63" s="1233"/>
      <c r="E63" s="1234"/>
      <c r="F63" s="133">
        <v>14732</v>
      </c>
      <c r="G63" s="133">
        <v>14716</v>
      </c>
      <c r="H63" s="134">
        <v>16035</v>
      </c>
    </row>
    <row r="64" spans="2:8" x14ac:dyDescent="0.15"/>
  </sheetData>
  <sheetProtection algorithmName="SHA-512" hashValue="5UE7pH14R47MR5YlAkyfDWxAiB+me6mw8evRha7bzp+4Kr+Ne2X4l4Sey8Cs7fzhkBcUAiw84uuDDpcd1fMSbA==" saltValue="vDFO8tovceQHkNwYMmt1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0933-EB2C-4F90-B75C-BA5B4E6FC501}">
  <sheetPr>
    <pageSetUpPr fitToPage="1"/>
  </sheetPr>
  <dimension ref="A1:DE85"/>
  <sheetViews>
    <sheetView showGridLines="0" topLeftCell="F68" zoomScale="85" zoomScaleNormal="85" zoomScaleSheetLayoutView="55" workbookViewId="0">
      <selection activeCell="BQ40" sqref="BQ4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594</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551</v>
      </c>
      <c r="BQ50" s="1274"/>
      <c r="BR50" s="1274"/>
      <c r="BS50" s="1274"/>
      <c r="BT50" s="1274"/>
      <c r="BU50" s="1274"/>
      <c r="BV50" s="1274"/>
      <c r="BW50" s="1274"/>
      <c r="BX50" s="1274" t="s">
        <v>552</v>
      </c>
      <c r="BY50" s="1274"/>
      <c r="BZ50" s="1274"/>
      <c r="CA50" s="1274"/>
      <c r="CB50" s="1274"/>
      <c r="CC50" s="1274"/>
      <c r="CD50" s="1274"/>
      <c r="CE50" s="1274"/>
      <c r="CF50" s="1274" t="s">
        <v>553</v>
      </c>
      <c r="CG50" s="1274"/>
      <c r="CH50" s="1274"/>
      <c r="CI50" s="1274"/>
      <c r="CJ50" s="1274"/>
      <c r="CK50" s="1274"/>
      <c r="CL50" s="1274"/>
      <c r="CM50" s="1274"/>
      <c r="CN50" s="1274" t="s">
        <v>554</v>
      </c>
      <c r="CO50" s="1274"/>
      <c r="CP50" s="1274"/>
      <c r="CQ50" s="1274"/>
      <c r="CR50" s="1274"/>
      <c r="CS50" s="1274"/>
      <c r="CT50" s="1274"/>
      <c r="CU50" s="1274"/>
      <c r="CV50" s="1274" t="s">
        <v>555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79">
        <v>53.7</v>
      </c>
      <c r="BQ53" s="1279"/>
      <c r="BR53" s="1279"/>
      <c r="BS53" s="1279"/>
      <c r="BT53" s="1279"/>
      <c r="BU53" s="1279"/>
      <c r="BV53" s="1279"/>
      <c r="BW53" s="1279"/>
      <c r="BX53" s="1279">
        <v>55.3</v>
      </c>
      <c r="BY53" s="1279"/>
      <c r="BZ53" s="1279"/>
      <c r="CA53" s="1279"/>
      <c r="CB53" s="1279"/>
      <c r="CC53" s="1279"/>
      <c r="CD53" s="1279"/>
      <c r="CE53" s="1279"/>
      <c r="CF53" s="1279">
        <v>57.1</v>
      </c>
      <c r="CG53" s="1279"/>
      <c r="CH53" s="1279"/>
      <c r="CI53" s="1279"/>
      <c r="CJ53" s="1279"/>
      <c r="CK53" s="1279"/>
      <c r="CL53" s="1279"/>
      <c r="CM53" s="1279"/>
      <c r="CN53" s="1279">
        <v>58.4</v>
      </c>
      <c r="CO53" s="1279"/>
      <c r="CP53" s="1279"/>
      <c r="CQ53" s="1279"/>
      <c r="CR53" s="1279"/>
      <c r="CS53" s="1279"/>
      <c r="CT53" s="1279"/>
      <c r="CU53" s="1279"/>
      <c r="CV53" s="1279">
        <v>60.2</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598</v>
      </c>
      <c r="AO55" s="1274"/>
      <c r="AP55" s="1274"/>
      <c r="AQ55" s="1274"/>
      <c r="AR55" s="1274"/>
      <c r="AS55" s="1274"/>
      <c r="AT55" s="1274"/>
      <c r="AU55" s="1274"/>
      <c r="AV55" s="1274"/>
      <c r="AW55" s="1274"/>
      <c r="AX55" s="1274"/>
      <c r="AY55" s="1274"/>
      <c r="AZ55" s="1274"/>
      <c r="BA55" s="1274"/>
      <c r="BB55" s="1278" t="s">
        <v>596</v>
      </c>
      <c r="BC55" s="1278"/>
      <c r="BD55" s="1278"/>
      <c r="BE55" s="1278"/>
      <c r="BF55" s="1278"/>
      <c r="BG55" s="1278"/>
      <c r="BH55" s="1278"/>
      <c r="BI55" s="1278"/>
      <c r="BJ55" s="1278"/>
      <c r="BK55" s="1278"/>
      <c r="BL55" s="1278"/>
      <c r="BM55" s="1278"/>
      <c r="BN55" s="1278"/>
      <c r="BO55" s="1278"/>
      <c r="BP55" s="1279">
        <v>30.2</v>
      </c>
      <c r="BQ55" s="1279"/>
      <c r="BR55" s="1279"/>
      <c r="BS55" s="1279"/>
      <c r="BT55" s="1279"/>
      <c r="BU55" s="1279"/>
      <c r="BV55" s="1279"/>
      <c r="BW55" s="1279"/>
      <c r="BX55" s="1279">
        <v>25.4</v>
      </c>
      <c r="BY55" s="1279"/>
      <c r="BZ55" s="1279"/>
      <c r="CA55" s="1279"/>
      <c r="CB55" s="1279"/>
      <c r="CC55" s="1279"/>
      <c r="CD55" s="1279"/>
      <c r="CE55" s="1279"/>
      <c r="CF55" s="1279">
        <v>23</v>
      </c>
      <c r="CG55" s="1279"/>
      <c r="CH55" s="1279"/>
      <c r="CI55" s="1279"/>
      <c r="CJ55" s="1279"/>
      <c r="CK55" s="1279"/>
      <c r="CL55" s="1279"/>
      <c r="CM55" s="1279"/>
      <c r="CN55" s="1279">
        <v>28</v>
      </c>
      <c r="CO55" s="1279"/>
      <c r="CP55" s="1279"/>
      <c r="CQ55" s="1279"/>
      <c r="CR55" s="1279"/>
      <c r="CS55" s="1279"/>
      <c r="CT55" s="1279"/>
      <c r="CU55" s="1279"/>
      <c r="CV55" s="1279">
        <v>18</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597</v>
      </c>
      <c r="BC57" s="1278"/>
      <c r="BD57" s="1278"/>
      <c r="BE57" s="1278"/>
      <c r="BF57" s="1278"/>
      <c r="BG57" s="1278"/>
      <c r="BH57" s="1278"/>
      <c r="BI57" s="1278"/>
      <c r="BJ57" s="1278"/>
      <c r="BK57" s="1278"/>
      <c r="BL57" s="1278"/>
      <c r="BM57" s="1278"/>
      <c r="BN57" s="1278"/>
      <c r="BO57" s="1278"/>
      <c r="BP57" s="1279">
        <v>58.9</v>
      </c>
      <c r="BQ57" s="1279"/>
      <c r="BR57" s="1279"/>
      <c r="BS57" s="1279"/>
      <c r="BT57" s="1279"/>
      <c r="BU57" s="1279"/>
      <c r="BV57" s="1279"/>
      <c r="BW57" s="1279"/>
      <c r="BX57" s="1279">
        <v>60</v>
      </c>
      <c r="BY57" s="1279"/>
      <c r="BZ57" s="1279"/>
      <c r="CA57" s="1279"/>
      <c r="CB57" s="1279"/>
      <c r="CC57" s="1279"/>
      <c r="CD57" s="1279"/>
      <c r="CE57" s="1279"/>
      <c r="CF57" s="1279">
        <v>60.6</v>
      </c>
      <c r="CG57" s="1279"/>
      <c r="CH57" s="1279"/>
      <c r="CI57" s="1279"/>
      <c r="CJ57" s="1279"/>
      <c r="CK57" s="1279"/>
      <c r="CL57" s="1279"/>
      <c r="CM57" s="1279"/>
      <c r="CN57" s="1279">
        <v>62.3</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599</v>
      </c>
    </row>
    <row r="64" spans="1:109" x14ac:dyDescent="0.15">
      <c r="B64" s="1249"/>
      <c r="G64" s="1256"/>
      <c r="I64" s="1289"/>
      <c r="J64" s="1289"/>
      <c r="K64" s="1289"/>
      <c r="L64" s="1289"/>
      <c r="M64" s="1289"/>
      <c r="N64" s="1290"/>
      <c r="AM64" s="1256"/>
      <c r="AN64" s="1256" t="s">
        <v>592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594</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551</v>
      </c>
      <c r="BQ72" s="1274"/>
      <c r="BR72" s="1274"/>
      <c r="BS72" s="1274"/>
      <c r="BT72" s="1274"/>
      <c r="BU72" s="1274"/>
      <c r="BV72" s="1274"/>
      <c r="BW72" s="1274"/>
      <c r="BX72" s="1274" t="s">
        <v>552</v>
      </c>
      <c r="BY72" s="1274"/>
      <c r="BZ72" s="1274"/>
      <c r="CA72" s="1274"/>
      <c r="CB72" s="1274"/>
      <c r="CC72" s="1274"/>
      <c r="CD72" s="1274"/>
      <c r="CE72" s="1274"/>
      <c r="CF72" s="1274" t="s">
        <v>553</v>
      </c>
      <c r="CG72" s="1274"/>
      <c r="CH72" s="1274"/>
      <c r="CI72" s="1274"/>
      <c r="CJ72" s="1274"/>
      <c r="CK72" s="1274"/>
      <c r="CL72" s="1274"/>
      <c r="CM72" s="1274"/>
      <c r="CN72" s="1274" t="s">
        <v>554</v>
      </c>
      <c r="CO72" s="1274"/>
      <c r="CP72" s="1274"/>
      <c r="CQ72" s="1274"/>
      <c r="CR72" s="1274"/>
      <c r="CS72" s="1274"/>
      <c r="CT72" s="1274"/>
      <c r="CU72" s="1274"/>
      <c r="CV72" s="1274" t="s">
        <v>555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9">
        <v>4.2</v>
      </c>
      <c r="BQ75" s="1279"/>
      <c r="BR75" s="1279"/>
      <c r="BS75" s="1279"/>
      <c r="BT75" s="1279"/>
      <c r="BU75" s="1279"/>
      <c r="BV75" s="1279"/>
      <c r="BW75" s="1279"/>
      <c r="BX75" s="1279">
        <v>3.7</v>
      </c>
      <c r="BY75" s="1279"/>
      <c r="BZ75" s="1279"/>
      <c r="CA75" s="1279"/>
      <c r="CB75" s="1279"/>
      <c r="CC75" s="1279"/>
      <c r="CD75" s="1279"/>
      <c r="CE75" s="1279"/>
      <c r="CF75" s="1279">
        <v>3.7</v>
      </c>
      <c r="CG75" s="1279"/>
      <c r="CH75" s="1279"/>
      <c r="CI75" s="1279"/>
      <c r="CJ75" s="1279"/>
      <c r="CK75" s="1279"/>
      <c r="CL75" s="1279"/>
      <c r="CM75" s="1279"/>
      <c r="CN75" s="1279">
        <v>3.7</v>
      </c>
      <c r="CO75" s="1279"/>
      <c r="CP75" s="1279"/>
      <c r="CQ75" s="1279"/>
      <c r="CR75" s="1279"/>
      <c r="CS75" s="1279"/>
      <c r="CT75" s="1279"/>
      <c r="CU75" s="1279"/>
      <c r="CV75" s="1279">
        <v>3.7</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598</v>
      </c>
      <c r="AO77" s="1274"/>
      <c r="AP77" s="1274"/>
      <c r="AQ77" s="1274"/>
      <c r="AR77" s="1274"/>
      <c r="AS77" s="1274"/>
      <c r="AT77" s="1274"/>
      <c r="AU77" s="1274"/>
      <c r="AV77" s="1274"/>
      <c r="AW77" s="1274"/>
      <c r="AX77" s="1274"/>
      <c r="AY77" s="1274"/>
      <c r="AZ77" s="1274"/>
      <c r="BA77" s="1274"/>
      <c r="BB77" s="1278" t="s">
        <v>596</v>
      </c>
      <c r="BC77" s="1278"/>
      <c r="BD77" s="1278"/>
      <c r="BE77" s="1278"/>
      <c r="BF77" s="1278"/>
      <c r="BG77" s="1278"/>
      <c r="BH77" s="1278"/>
      <c r="BI77" s="1278"/>
      <c r="BJ77" s="1278"/>
      <c r="BK77" s="1278"/>
      <c r="BL77" s="1278"/>
      <c r="BM77" s="1278"/>
      <c r="BN77" s="1278"/>
      <c r="BO77" s="1278"/>
      <c r="BP77" s="1279">
        <v>30.2</v>
      </c>
      <c r="BQ77" s="1279"/>
      <c r="BR77" s="1279"/>
      <c r="BS77" s="1279"/>
      <c r="BT77" s="1279"/>
      <c r="BU77" s="1279"/>
      <c r="BV77" s="1279"/>
      <c r="BW77" s="1279"/>
      <c r="BX77" s="1279">
        <v>25.4</v>
      </c>
      <c r="BY77" s="1279"/>
      <c r="BZ77" s="1279"/>
      <c r="CA77" s="1279"/>
      <c r="CB77" s="1279"/>
      <c r="CC77" s="1279"/>
      <c r="CD77" s="1279"/>
      <c r="CE77" s="1279"/>
      <c r="CF77" s="1279">
        <v>23</v>
      </c>
      <c r="CG77" s="1279"/>
      <c r="CH77" s="1279"/>
      <c r="CI77" s="1279"/>
      <c r="CJ77" s="1279"/>
      <c r="CK77" s="1279"/>
      <c r="CL77" s="1279"/>
      <c r="CM77" s="1279"/>
      <c r="CN77" s="1279">
        <v>28</v>
      </c>
      <c r="CO77" s="1279"/>
      <c r="CP77" s="1279"/>
      <c r="CQ77" s="1279"/>
      <c r="CR77" s="1279"/>
      <c r="CS77" s="1279"/>
      <c r="CT77" s="1279"/>
      <c r="CU77" s="1279"/>
      <c r="CV77" s="1279">
        <v>18</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601</v>
      </c>
      <c r="BC79" s="1278"/>
      <c r="BD79" s="1278"/>
      <c r="BE79" s="1278"/>
      <c r="BF79" s="1278"/>
      <c r="BG79" s="1278"/>
      <c r="BH79" s="1278"/>
      <c r="BI79" s="1278"/>
      <c r="BJ79" s="1278"/>
      <c r="BK79" s="1278"/>
      <c r="BL79" s="1278"/>
      <c r="BM79" s="1278"/>
      <c r="BN79" s="1278"/>
      <c r="BO79" s="1278"/>
      <c r="BP79" s="1279">
        <v>8</v>
      </c>
      <c r="BQ79" s="1279"/>
      <c r="BR79" s="1279"/>
      <c r="BS79" s="1279"/>
      <c r="BT79" s="1279"/>
      <c r="BU79" s="1279"/>
      <c r="BV79" s="1279"/>
      <c r="BW79" s="1279"/>
      <c r="BX79" s="1279">
        <v>7.8</v>
      </c>
      <c r="BY79" s="1279"/>
      <c r="BZ79" s="1279"/>
      <c r="CA79" s="1279"/>
      <c r="CB79" s="1279"/>
      <c r="CC79" s="1279"/>
      <c r="CD79" s="1279"/>
      <c r="CE79" s="1279"/>
      <c r="CF79" s="1279">
        <v>7.7</v>
      </c>
      <c r="CG79" s="1279"/>
      <c r="CH79" s="1279"/>
      <c r="CI79" s="1279"/>
      <c r="CJ79" s="1279"/>
      <c r="CK79" s="1279"/>
      <c r="CL79" s="1279"/>
      <c r="CM79" s="1279"/>
      <c r="CN79" s="1279">
        <v>7.5</v>
      </c>
      <c r="CO79" s="1279"/>
      <c r="CP79" s="1279"/>
      <c r="CQ79" s="1279"/>
      <c r="CR79" s="1279"/>
      <c r="CS79" s="1279"/>
      <c r="CT79" s="1279"/>
      <c r="CU79" s="1279"/>
      <c r="CV79" s="1279">
        <v>6.6</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8guaNuIOgeUxxm4C1+jeCaicq0z4DYVXTl1/obsg41ZCQrqvzOLqyrrlLo4escsfhTMci+wVuVdE17ckWOSm1w==" saltValue="o4Bhxppfwgy++AW6FyJr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A597-4F06-4273-AB97-06AC39B64BFD}">
  <sheetPr>
    <pageSetUpPr fitToPage="1"/>
  </sheetPr>
  <dimension ref="A1:DR125"/>
  <sheetViews>
    <sheetView showGridLines="0" zoomScale="70" zoomScaleNormal="70" zoomScaleSheetLayoutView="70" workbookViewId="0">
      <selection activeCell="AE91" sqref="AE9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sAEBwcL9gmIZ6utv3QmkGJuaSdiCUuF/77hLzce/W4f26ah5o2EHamfolbU37siHh1YCsoIvec5/6IVtE8kOyg==" saltValue="Svvzeqn8qM3ht/OAZCC5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93B59-30B9-4A3E-A6ED-E31798B35CA2}">
  <sheetPr>
    <pageSetUpPr fitToPage="1"/>
  </sheetPr>
  <dimension ref="A1:DR125"/>
  <sheetViews>
    <sheetView showGridLines="0" tabSelected="1" topLeftCell="C103" zoomScale="70" zoomScaleNormal="70" zoomScaleSheetLayoutView="55" workbookViewId="0">
      <selection activeCell="AF108" sqref="AF10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IOIQQanUZZOH1pVPywfcxekdETnQbL/XiEEP3L5i1bo48meGSY1NwFc2HF5C5F7tdClSs3CJR77Acnx1We44dg==" saltValue="nv0634D+SiHvSk7LnOcq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30823</v>
      </c>
      <c r="E3" s="153"/>
      <c r="F3" s="154">
        <v>70615</v>
      </c>
      <c r="G3" s="155"/>
      <c r="H3" s="156"/>
    </row>
    <row r="4" spans="1:8" x14ac:dyDescent="0.15">
      <c r="A4" s="157"/>
      <c r="B4" s="158"/>
      <c r="C4" s="159"/>
      <c r="D4" s="160">
        <v>21264</v>
      </c>
      <c r="E4" s="161"/>
      <c r="F4" s="162">
        <v>37382</v>
      </c>
      <c r="G4" s="163"/>
      <c r="H4" s="164"/>
    </row>
    <row r="5" spans="1:8" x14ac:dyDescent="0.15">
      <c r="A5" s="145" t="s">
        <v>543</v>
      </c>
      <c r="B5" s="150"/>
      <c r="C5" s="151"/>
      <c r="D5" s="152">
        <v>29306</v>
      </c>
      <c r="E5" s="153"/>
      <c r="F5" s="154">
        <v>69185</v>
      </c>
      <c r="G5" s="155"/>
      <c r="H5" s="156"/>
    </row>
    <row r="6" spans="1:8" x14ac:dyDescent="0.15">
      <c r="A6" s="157"/>
      <c r="B6" s="158"/>
      <c r="C6" s="159"/>
      <c r="D6" s="160">
        <v>13894</v>
      </c>
      <c r="E6" s="161"/>
      <c r="F6" s="162">
        <v>38519</v>
      </c>
      <c r="G6" s="163"/>
      <c r="H6" s="164"/>
    </row>
    <row r="7" spans="1:8" x14ac:dyDescent="0.15">
      <c r="A7" s="145" t="s">
        <v>544</v>
      </c>
      <c r="B7" s="150"/>
      <c r="C7" s="151"/>
      <c r="D7" s="152">
        <v>28488</v>
      </c>
      <c r="E7" s="153"/>
      <c r="F7" s="154">
        <v>70166</v>
      </c>
      <c r="G7" s="155"/>
      <c r="H7" s="156"/>
    </row>
    <row r="8" spans="1:8" x14ac:dyDescent="0.15">
      <c r="A8" s="157"/>
      <c r="B8" s="158"/>
      <c r="C8" s="159"/>
      <c r="D8" s="160">
        <v>18309</v>
      </c>
      <c r="E8" s="161"/>
      <c r="F8" s="162">
        <v>36115</v>
      </c>
      <c r="G8" s="163"/>
      <c r="H8" s="164"/>
    </row>
    <row r="9" spans="1:8" x14ac:dyDescent="0.15">
      <c r="A9" s="145" t="s">
        <v>545</v>
      </c>
      <c r="B9" s="150"/>
      <c r="C9" s="151"/>
      <c r="D9" s="152">
        <v>40584</v>
      </c>
      <c r="E9" s="153"/>
      <c r="F9" s="154">
        <v>70329</v>
      </c>
      <c r="G9" s="155"/>
      <c r="H9" s="156"/>
    </row>
    <row r="10" spans="1:8" x14ac:dyDescent="0.15">
      <c r="A10" s="157"/>
      <c r="B10" s="158"/>
      <c r="C10" s="159"/>
      <c r="D10" s="160">
        <v>24599</v>
      </c>
      <c r="E10" s="161"/>
      <c r="F10" s="162">
        <v>39403</v>
      </c>
      <c r="G10" s="163"/>
      <c r="H10" s="164"/>
    </row>
    <row r="11" spans="1:8" x14ac:dyDescent="0.15">
      <c r="A11" s="145" t="s">
        <v>546</v>
      </c>
      <c r="B11" s="150"/>
      <c r="C11" s="151"/>
      <c r="D11" s="152">
        <v>21996</v>
      </c>
      <c r="E11" s="153"/>
      <c r="F11" s="154">
        <v>54225</v>
      </c>
      <c r="G11" s="155"/>
      <c r="H11" s="156"/>
    </row>
    <row r="12" spans="1:8" x14ac:dyDescent="0.15">
      <c r="A12" s="157"/>
      <c r="B12" s="158"/>
      <c r="C12" s="165"/>
      <c r="D12" s="160">
        <v>10706</v>
      </c>
      <c r="E12" s="161"/>
      <c r="F12" s="162">
        <v>27337</v>
      </c>
      <c r="G12" s="163"/>
      <c r="H12" s="164"/>
    </row>
    <row r="13" spans="1:8" x14ac:dyDescent="0.15">
      <c r="A13" s="145"/>
      <c r="B13" s="150"/>
      <c r="C13" s="166"/>
      <c r="D13" s="167">
        <v>30239</v>
      </c>
      <c r="E13" s="168"/>
      <c r="F13" s="169">
        <v>66904</v>
      </c>
      <c r="G13" s="170"/>
      <c r="H13" s="156"/>
    </row>
    <row r="14" spans="1:8" x14ac:dyDescent="0.15">
      <c r="A14" s="157"/>
      <c r="B14" s="158"/>
      <c r="C14" s="159"/>
      <c r="D14" s="160">
        <v>17754</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12.34</v>
      </c>
      <c r="C19" s="171">
        <f>ROUND(VALUE(SUBSTITUTE(実質収支比率等に係る経年分析!G$48,"▲","-")),2)</f>
        <v>10.23</v>
      </c>
      <c r="D19" s="171">
        <f>ROUND(VALUE(SUBSTITUTE(実質収支比率等に係る経年分析!H$48,"▲","-")),2)</f>
        <v>7.34</v>
      </c>
      <c r="E19" s="171">
        <f>ROUND(VALUE(SUBSTITUTE(実質収支比率等に係る経年分析!I$48,"▲","-")),2)</f>
        <v>13.28</v>
      </c>
      <c r="F19" s="171">
        <f>ROUND(VALUE(SUBSTITUTE(実質収支比率等に係る経年分析!J$48,"▲","-")),2)</f>
        <v>16.8</v>
      </c>
    </row>
    <row r="20" spans="1:11" x14ac:dyDescent="0.15">
      <c r="A20" s="171" t="s">
        <v>55</v>
      </c>
      <c r="B20" s="171">
        <f>ROUND(VALUE(SUBSTITUTE(実質収支比率等に係る経年分析!F$47,"▲","-")),2)</f>
        <v>24.63</v>
      </c>
      <c r="C20" s="171">
        <f>ROUND(VALUE(SUBSTITUTE(実質収支比率等に係る経年分析!G$47,"▲","-")),2)</f>
        <v>24.27</v>
      </c>
      <c r="D20" s="171">
        <f>ROUND(VALUE(SUBSTITUTE(実質収支比率等に係る経年分析!H$47,"▲","-")),2)</f>
        <v>24.53</v>
      </c>
      <c r="E20" s="171">
        <f>ROUND(VALUE(SUBSTITUTE(実質収支比率等に係る経年分析!I$47,"▲","-")),2)</f>
        <v>23.78</v>
      </c>
      <c r="F20" s="171">
        <f>ROUND(VALUE(SUBSTITUTE(実質収支比率等に係る経年分析!J$47,"▲","-")),2)</f>
        <v>24.62</v>
      </c>
    </row>
    <row r="21" spans="1:11" x14ac:dyDescent="0.15">
      <c r="A21" s="171" t="s">
        <v>56</v>
      </c>
      <c r="B21" s="171">
        <f>IF(ISNUMBER(VALUE(SUBSTITUTE(実質収支比率等に係る経年分析!F$49,"▲","-"))),ROUND(VALUE(SUBSTITUTE(実質収支比率等に係る経年分析!F$49,"▲","-")),2),NA())</f>
        <v>-2.3199999999999998</v>
      </c>
      <c r="C21" s="171">
        <f>IF(ISNUMBER(VALUE(SUBSTITUTE(実質収支比率等に係る経年分析!G$49,"▲","-"))),ROUND(VALUE(SUBSTITUTE(実質収支比率等に係る経年分析!G$49,"▲","-")),2),NA())</f>
        <v>-1.99</v>
      </c>
      <c r="D21" s="171">
        <f>IF(ISNUMBER(VALUE(SUBSTITUTE(実質収支比率等に係る経年分析!H$49,"▲","-"))),ROUND(VALUE(SUBSTITUTE(実質収支比率等に係る経年分析!H$49,"▲","-")),2),NA())</f>
        <v>-2.99</v>
      </c>
      <c r="E21" s="171">
        <f>IF(ISNUMBER(VALUE(SUBSTITUTE(実質収支比率等に係る経年分析!I$49,"▲","-"))),ROUND(VALUE(SUBSTITUTE(実質収支比率等に係る経年分析!I$49,"▲","-")),2),NA())</f>
        <v>5.65</v>
      </c>
      <c r="F21" s="171">
        <f>IF(ISNUMBER(VALUE(SUBSTITUTE(実質収支比率等に係る経年分析!J$49,"▲","-"))),ROUND(VALUE(SUBSTITUTE(実質収支比率等に係る経年分析!J$49,"▲","-")),2),NA())</f>
        <v>6.32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0.57999999999999996</v>
      </c>
      <c r="F32" s="172">
        <f>IF(ROUND(VALUE(SUBSTITUTE(連結実質赤字比率に係る赤字・黒字の構成分析!H$38,"▲", "-")), 2) &lt; 0, ABS(ROUND(VALUE(SUBSTITUTE(連結実質赤字比率に係る赤字・黒字の構成分析!H$38,"▲", "-")), 2)), NA())</f>
        <v>0.16</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1.1499999999999999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3459</v>
      </c>
      <c r="E42" s="173"/>
      <c r="F42" s="173"/>
      <c r="G42" s="173">
        <f>'実質公債費比率（分子）の構造'!L$52</f>
        <v>3468</v>
      </c>
      <c r="H42" s="173"/>
      <c r="I42" s="173"/>
      <c r="J42" s="173">
        <f>'実質公債費比率（分子）の構造'!M$52</f>
        <v>3442</v>
      </c>
      <c r="K42" s="173"/>
      <c r="L42" s="173"/>
      <c r="M42" s="173">
        <f>'実質公債費比率（分子）の構造'!N$52</f>
        <v>3360</v>
      </c>
      <c r="N42" s="173"/>
      <c r="O42" s="173"/>
      <c r="P42" s="173">
        <f>'実質公債費比率（分子）の構造'!O$52</f>
        <v>3249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74</v>
      </c>
      <c r="C44" s="173"/>
      <c r="D44" s="173"/>
      <c r="E44" s="173">
        <f>'実質公債費比率（分子）の構造'!L$50</f>
        <v>69</v>
      </c>
      <c r="F44" s="173"/>
      <c r="G44" s="173"/>
      <c r="H44" s="173">
        <f>'実質公債費比率（分子）の構造'!M$50</f>
        <v>59</v>
      </c>
      <c r="I44" s="173"/>
      <c r="J44" s="173"/>
      <c r="K44" s="173">
        <f>'実質公債費比率（分子）の構造'!N$50</f>
        <v>45</v>
      </c>
      <c r="L44" s="173"/>
      <c r="M44" s="173"/>
      <c r="N44" s="173">
        <f>'実質公債費比率（分子）の構造'!O$50</f>
        <v>31</v>
      </c>
      <c r="O44" s="173"/>
      <c r="P44" s="173"/>
    </row>
    <row r="45" spans="1:16" x14ac:dyDescent="0.15">
      <c r="A45" s="173" t="s">
        <v>66</v>
      </c>
      <c r="B45" s="173">
        <f>'実質公債費比率（分子）の構造'!K$49</f>
        <v>286</v>
      </c>
      <c r="C45" s="173"/>
      <c r="D45" s="173"/>
      <c r="E45" s="173">
        <f>'実質公債費比率（分子）の構造'!L$49</f>
        <v>312</v>
      </c>
      <c r="F45" s="173"/>
      <c r="G45" s="173"/>
      <c r="H45" s="173">
        <f>'実質公債費比率（分子）の構造'!M$49</f>
        <v>293</v>
      </c>
      <c r="I45" s="173"/>
      <c r="J45" s="173"/>
      <c r="K45" s="173">
        <f>'実質公債費比率（分子）の構造'!N$49</f>
        <v>260</v>
      </c>
      <c r="L45" s="173"/>
      <c r="M45" s="173"/>
      <c r="N45" s="173">
        <f>'実質公債費比率（分子）の構造'!O$49</f>
        <v>245</v>
      </c>
      <c r="O45" s="173"/>
      <c r="P45" s="173"/>
    </row>
    <row r="46" spans="1:16" x14ac:dyDescent="0.15">
      <c r="A46" s="173" t="s">
        <v>67</v>
      </c>
      <c r="B46" s="173">
        <f>'実質公債費比率（分子）の構造'!K$48</f>
        <v>473</v>
      </c>
      <c r="C46" s="173"/>
      <c r="D46" s="173"/>
      <c r="E46" s="173">
        <f>'実質公債費比率（分子）の構造'!L$48</f>
        <v>439</v>
      </c>
      <c r="F46" s="173"/>
      <c r="G46" s="173"/>
      <c r="H46" s="173">
        <f>'実質公債費比率（分子）の構造'!M$48</f>
        <v>489</v>
      </c>
      <c r="I46" s="173"/>
      <c r="J46" s="173"/>
      <c r="K46" s="173">
        <f>'実質公債費比率（分子）の構造'!N$48</f>
        <v>515</v>
      </c>
      <c r="L46" s="173"/>
      <c r="M46" s="173"/>
      <c r="N46" s="173">
        <f>'実質公債費比率（分子）の構造'!O$48</f>
        <v>478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3177</v>
      </c>
      <c r="C49" s="173"/>
      <c r="D49" s="173"/>
      <c r="E49" s="173">
        <f>'実質公債費比率（分子）の構造'!L$45</f>
        <v>3141</v>
      </c>
      <c r="F49" s="173"/>
      <c r="G49" s="173"/>
      <c r="H49" s="173">
        <f>'実質公債費比率（分子）の構造'!M$45</f>
        <v>3190</v>
      </c>
      <c r="I49" s="173"/>
      <c r="J49" s="173"/>
      <c r="K49" s="173">
        <f>'実質公債費比率（分子）の構造'!N$45</f>
        <v>3074</v>
      </c>
      <c r="L49" s="173"/>
      <c r="M49" s="173"/>
      <c r="N49" s="173">
        <f>'実質公債費比率（分子）の構造'!O$45</f>
        <v>3071</v>
      </c>
      <c r="O49" s="173"/>
      <c r="P49" s="173"/>
    </row>
    <row r="50" spans="1:16" x14ac:dyDescent="0.15">
      <c r="A50" s="173" t="s">
        <v>71</v>
      </c>
      <c r="B50" s="173" t="e">
        <f>NA()</f>
        <v>#N/A</v>
      </c>
      <c r="C50" s="173">
        <f>IF(ISNUMBER('実質公債費比率（分子）の構造'!K$53),'実質公債費比率（分子）の構造'!K$53,NA())</f>
        <v>551</v>
      </c>
      <c r="D50" s="173" t="e">
        <f>NA()</f>
        <v>#N/A</v>
      </c>
      <c r="E50" s="173" t="e">
        <f>NA()</f>
        <v>#N/A</v>
      </c>
      <c r="F50" s="173">
        <f>IF(ISNUMBER('実質公債費比率（分子）の構造'!L$53),'実質公債費比率（分子）の構造'!L$53,NA())</f>
        <v>493</v>
      </c>
      <c r="G50" s="173" t="e">
        <f>NA()</f>
        <v>#N/A</v>
      </c>
      <c r="H50" s="173" t="e">
        <f>NA()</f>
        <v>#N/A</v>
      </c>
      <c r="I50" s="173">
        <f>IF(ISNUMBER('実質公債費比率（分子）の構造'!M$53),'実質公債費比率（分子）の構造'!M$53,NA())</f>
        <v>589</v>
      </c>
      <c r="J50" s="173" t="e">
        <f>NA()</f>
        <v>#N/A</v>
      </c>
      <c r="K50" s="173" t="e">
        <f>NA()</f>
        <v>#N/A</v>
      </c>
      <c r="L50" s="173">
        <f>IF(ISNUMBER('実質公債費比率（分子）の構造'!N$53),'実質公債費比率（分子）の構造'!N$53,NA())</f>
        <v>534</v>
      </c>
      <c r="M50" s="173" t="e">
        <f>NA()</f>
        <v>#N/A</v>
      </c>
      <c r="N50" s="173" t="e">
        <f>NA()</f>
        <v>#N/A</v>
      </c>
      <c r="O50" s="173">
        <f>IF(ISNUMBER('実質公債費比率（分子）の構造'!O$53),'実質公債費比率（分子）の構造'!O$53,NA())</f>
        <v>576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30610</v>
      </c>
      <c r="E56" s="172"/>
      <c r="F56" s="172"/>
      <c r="G56" s="172">
        <f>'将来負担比率（分子）の構造'!J$52</f>
        <v>29753</v>
      </c>
      <c r="H56" s="172"/>
      <c r="I56" s="172"/>
      <c r="J56" s="172">
        <f>'将来負担比率（分子）の構造'!K$52</f>
        <v>29164</v>
      </c>
      <c r="K56" s="172"/>
      <c r="L56" s="172"/>
      <c r="M56" s="172">
        <f>'将来負担比率（分子）の構造'!L$52</f>
        <v>28752</v>
      </c>
      <c r="N56" s="172"/>
      <c r="O56" s="172"/>
      <c r="P56" s="172">
        <f>'将来負担比率（分子）の構造'!M$52</f>
        <v>27888</v>
      </c>
    </row>
    <row r="57" spans="1:16" x14ac:dyDescent="0.15">
      <c r="A57" s="172" t="s">
        <v>42</v>
      </c>
      <c r="B57" s="172"/>
      <c r="C57" s="172"/>
      <c r="D57" s="172">
        <f>'将来負担比率（分子）の構造'!I$51</f>
        <v>5355</v>
      </c>
      <c r="E57" s="172"/>
      <c r="F57" s="172"/>
      <c r="G57" s="172">
        <f>'将来負担比率（分子）の構造'!J$51</f>
        <v>4621</v>
      </c>
      <c r="H57" s="172"/>
      <c r="I57" s="172"/>
      <c r="J57" s="172">
        <f>'将来負担比率（分子）の構造'!K$51</f>
        <v>4561</v>
      </c>
      <c r="K57" s="172"/>
      <c r="L57" s="172"/>
      <c r="M57" s="172">
        <f>'将来負担比率（分子）の構造'!L$51</f>
        <v>5067</v>
      </c>
      <c r="N57" s="172"/>
      <c r="O57" s="172"/>
      <c r="P57" s="172">
        <f>'将来負担比率（分子）の構造'!M$51</f>
        <v>5835</v>
      </c>
    </row>
    <row r="58" spans="1:16" x14ac:dyDescent="0.15">
      <c r="A58" s="172" t="s">
        <v>41</v>
      </c>
      <c r="B58" s="172"/>
      <c r="C58" s="172"/>
      <c r="D58" s="172">
        <f>'将来負担比率（分子）の構造'!I$50</f>
        <v>11995</v>
      </c>
      <c r="E58" s="172"/>
      <c r="F58" s="172"/>
      <c r="G58" s="172">
        <f>'将来負担比率（分子）の構造'!J$50</f>
        <v>13297</v>
      </c>
      <c r="H58" s="172"/>
      <c r="I58" s="172"/>
      <c r="J58" s="172">
        <f>'将来負担比率（分子）の構造'!K$50</f>
        <v>13849</v>
      </c>
      <c r="K58" s="172"/>
      <c r="L58" s="172"/>
      <c r="M58" s="172">
        <f>'将来負担比率（分子）の構造'!L$50</f>
        <v>14000</v>
      </c>
      <c r="N58" s="172"/>
      <c r="O58" s="172"/>
      <c r="P58" s="172">
        <f>'将来負担比率（分子）の構造'!M$50</f>
        <v>15482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0</v>
      </c>
      <c r="L61" s="172"/>
      <c r="M61" s="172"/>
      <c r="N61" s="172" t="str">
        <f>'将来負担比率（分子）の構造'!M$46</f>
        <v>-</v>
      </c>
      <c r="O61" s="172"/>
      <c r="P61" s="172"/>
    </row>
    <row r="62" spans="1:16" x14ac:dyDescent="0.15">
      <c r="A62" s="172" t="s">
        <v>35</v>
      </c>
      <c r="B62" s="172">
        <f>'将来負担比率（分子）の構造'!I$45</f>
        <v>6118</v>
      </c>
      <c r="C62" s="172"/>
      <c r="D62" s="172"/>
      <c r="E62" s="172">
        <f>'将来負担比率（分子）の構造'!J$45</f>
        <v>5802</v>
      </c>
      <c r="F62" s="172"/>
      <c r="G62" s="172"/>
      <c r="H62" s="172">
        <f>'将来負担比率（分子）の構造'!K$45</f>
        <v>5805</v>
      </c>
      <c r="I62" s="172"/>
      <c r="J62" s="172"/>
      <c r="K62" s="172">
        <f>'将来負担比率（分子）の構造'!L$45</f>
        <v>5681</v>
      </c>
      <c r="L62" s="172"/>
      <c r="M62" s="172"/>
      <c r="N62" s="172">
        <f>'将来負担比率（分子）の構造'!M$45</f>
        <v>5676</v>
      </c>
      <c r="O62" s="172"/>
      <c r="P62" s="172"/>
    </row>
    <row r="63" spans="1:16" x14ac:dyDescent="0.15">
      <c r="A63" s="172" t="s">
        <v>34</v>
      </c>
      <c r="B63" s="172">
        <f>'将来負担比率（分子）の構造'!I$44</f>
        <v>1631</v>
      </c>
      <c r="C63" s="172"/>
      <c r="D63" s="172"/>
      <c r="E63" s="172">
        <f>'将来負担比率（分子）の構造'!J$44</f>
        <v>1513</v>
      </c>
      <c r="F63" s="172"/>
      <c r="G63" s="172"/>
      <c r="H63" s="172">
        <f>'将来負担比率（分子）の構造'!K$44</f>
        <v>1255</v>
      </c>
      <c r="I63" s="172"/>
      <c r="J63" s="172"/>
      <c r="K63" s="172">
        <f>'将来負担比率（分子）の構造'!L$44</f>
        <v>1035</v>
      </c>
      <c r="L63" s="172"/>
      <c r="M63" s="172"/>
      <c r="N63" s="172">
        <f>'将来負担比率（分子）の構造'!M$44</f>
        <v>985</v>
      </c>
      <c r="O63" s="172"/>
      <c r="P63" s="172"/>
    </row>
    <row r="64" spans="1:16" x14ac:dyDescent="0.15">
      <c r="A64" s="172" t="s">
        <v>33</v>
      </c>
      <c r="B64" s="172">
        <f>'将来負担比率（分子）の構造'!I$43</f>
        <v>6423</v>
      </c>
      <c r="C64" s="172"/>
      <c r="D64" s="172"/>
      <c r="E64" s="172">
        <f>'将来負担比率（分子）の構造'!J$43</f>
        <v>6092</v>
      </c>
      <c r="F64" s="172"/>
      <c r="G64" s="172"/>
      <c r="H64" s="172">
        <f>'将来負担比率（分子）の構造'!K$43</f>
        <v>5898</v>
      </c>
      <c r="I64" s="172"/>
      <c r="J64" s="172"/>
      <c r="K64" s="172">
        <f>'将来負担比率（分子）の構造'!L$43</f>
        <v>6240</v>
      </c>
      <c r="L64" s="172"/>
      <c r="M64" s="172"/>
      <c r="N64" s="172">
        <f>'将来負担比率（分子）の構造'!M$43</f>
        <v>7149</v>
      </c>
      <c r="O64" s="172"/>
      <c r="P64" s="172"/>
    </row>
    <row r="65" spans="1:16" x14ac:dyDescent="0.15">
      <c r="A65" s="172" t="s">
        <v>32</v>
      </c>
      <c r="B65" s="172">
        <f>'将来負担比率（分子）の構造'!I$42</f>
        <v>255</v>
      </c>
      <c r="C65" s="172"/>
      <c r="D65" s="172"/>
      <c r="E65" s="172">
        <f>'将来負担比率（分子）の構造'!J$42</f>
        <v>190</v>
      </c>
      <c r="F65" s="172"/>
      <c r="G65" s="172"/>
      <c r="H65" s="172">
        <f>'将来負担比率（分子）の構造'!K$42</f>
        <v>133</v>
      </c>
      <c r="I65" s="172"/>
      <c r="J65" s="172"/>
      <c r="K65" s="172">
        <f>'将来負担比率（分子）の構造'!L$42</f>
        <v>90</v>
      </c>
      <c r="L65" s="172"/>
      <c r="M65" s="172"/>
      <c r="N65" s="172">
        <f>'将来負担比率（分子）の構造'!M$42</f>
        <v>60</v>
      </c>
      <c r="O65" s="172"/>
      <c r="P65" s="172"/>
    </row>
    <row r="66" spans="1:16" x14ac:dyDescent="0.15">
      <c r="A66" s="172" t="s">
        <v>31</v>
      </c>
      <c r="B66" s="172">
        <f>'将来負担比率（分子）の構造'!I$41</f>
        <v>30492</v>
      </c>
      <c r="C66" s="172"/>
      <c r="D66" s="172"/>
      <c r="E66" s="172">
        <f>'将来負担比率（分子）の構造'!J$41</f>
        <v>29600</v>
      </c>
      <c r="F66" s="172"/>
      <c r="G66" s="172"/>
      <c r="H66" s="172">
        <f>'将来負担比率（分子）の構造'!K$41</f>
        <v>28528</v>
      </c>
      <c r="I66" s="172"/>
      <c r="J66" s="172"/>
      <c r="K66" s="172">
        <f>'将来負担比率（分子）の構造'!L$41</f>
        <v>28219</v>
      </c>
      <c r="L66" s="172"/>
      <c r="M66" s="172"/>
      <c r="N66" s="172">
        <f>'将来負担比率（分子）の構造'!M$41</f>
        <v>26810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4224</v>
      </c>
      <c r="C72" s="176">
        <f>基金残高に係る経年分析!G55</f>
        <v>4155</v>
      </c>
      <c r="D72" s="176">
        <f>基金残高に係る経年分析!H55</f>
        <v>4542</v>
      </c>
    </row>
    <row r="73" spans="1:16" x14ac:dyDescent="0.15">
      <c r="A73" s="175" t="s">
        <v>78</v>
      </c>
      <c r="B73" s="176">
        <f>基金残高に係る経年分析!F56</f>
        <v>3747</v>
      </c>
      <c r="C73" s="176">
        <f>基金残高に係る経年分析!G56</f>
        <v>3585</v>
      </c>
      <c r="D73" s="176">
        <f>基金残高に係る経年分析!H56</f>
        <v>3383</v>
      </c>
    </row>
    <row r="74" spans="1:16" x14ac:dyDescent="0.15">
      <c r="A74" s="175" t="s">
        <v>79</v>
      </c>
      <c r="B74" s="176">
        <f>基金残高に係る経年分析!F57</f>
        <v>6762</v>
      </c>
      <c r="C74" s="176">
        <f>基金残高に係る経年分析!G57</f>
        <v>6976</v>
      </c>
      <c r="D74" s="176">
        <f>基金残高に係る経年分析!H57</f>
        <v>8109</v>
      </c>
    </row>
  </sheetData>
  <sheetProtection algorithmName="SHA-512" hashValue="NktjHMNejcuLOHZQK5Xtmq49J/0x4sKYVnPCuPk8iEUjQRE6SW+1Xsr+QsgjumgtCB8bpmRs/6Ek+MFgHHFzBw==" saltValue="dcAclnr2sK2Wk4l/Kym1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F6E9-16DD-45B5-89C2-E8CAEC35BE37}">
  <sheetPr>
    <pageSetUpPr fitToPage="1"/>
  </sheetPr>
  <dimension ref="B1:EM50"/>
  <sheetViews>
    <sheetView showGridLines="0" workbookViewId="0">
      <selection activeCell="Z41" sqref="Z41:AC4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x14ac:dyDescent="0.15">
      <c r="B5" s="697" t="s">
        <v>224</v>
      </c>
      <c r="C5" s="698"/>
      <c r="D5" s="698"/>
      <c r="E5" s="698"/>
      <c r="F5" s="698"/>
      <c r="G5" s="698"/>
      <c r="H5" s="698"/>
      <c r="I5" s="698"/>
      <c r="J5" s="698"/>
      <c r="K5" s="698"/>
      <c r="L5" s="698"/>
      <c r="M5" s="698"/>
      <c r="N5" s="698"/>
      <c r="O5" s="698"/>
      <c r="P5" s="698"/>
      <c r="Q5" s="699"/>
      <c r="R5" s="682">
        <v>11505350</v>
      </c>
      <c r="S5" s="683"/>
      <c r="T5" s="683"/>
      <c r="U5" s="683"/>
      <c r="V5" s="683"/>
      <c r="W5" s="683"/>
      <c r="X5" s="683"/>
      <c r="Y5" s="726"/>
      <c r="Z5" s="745">
        <v>33.1</v>
      </c>
      <c r="AA5" s="745"/>
      <c r="AB5" s="745"/>
      <c r="AC5" s="745"/>
      <c r="AD5" s="746">
        <v>10811457</v>
      </c>
      <c r="AE5" s="746"/>
      <c r="AF5" s="746"/>
      <c r="AG5" s="746"/>
      <c r="AH5" s="746"/>
      <c r="AI5" s="746"/>
      <c r="AJ5" s="746"/>
      <c r="AK5" s="746"/>
      <c r="AL5" s="727">
        <v>61.1</v>
      </c>
      <c r="AM5" s="702"/>
      <c r="AN5" s="702"/>
      <c r="AO5" s="728"/>
      <c r="AP5" s="697" t="s">
        <v>225</v>
      </c>
      <c r="AQ5" s="698"/>
      <c r="AR5" s="698"/>
      <c r="AS5" s="698"/>
      <c r="AT5" s="698"/>
      <c r="AU5" s="698"/>
      <c r="AV5" s="698"/>
      <c r="AW5" s="698"/>
      <c r="AX5" s="698"/>
      <c r="AY5" s="698"/>
      <c r="AZ5" s="698"/>
      <c r="BA5" s="698"/>
      <c r="BB5" s="698"/>
      <c r="BC5" s="698"/>
      <c r="BD5" s="698"/>
      <c r="BE5" s="698"/>
      <c r="BF5" s="699"/>
      <c r="BG5" s="629">
        <v>10811457</v>
      </c>
      <c r="BH5" s="630"/>
      <c r="BI5" s="630"/>
      <c r="BJ5" s="630"/>
      <c r="BK5" s="630"/>
      <c r="BL5" s="630"/>
      <c r="BM5" s="630"/>
      <c r="BN5" s="631"/>
      <c r="BO5" s="656">
        <v>94</v>
      </c>
      <c r="BP5" s="656"/>
      <c r="BQ5" s="656"/>
      <c r="BR5" s="656"/>
      <c r="BS5" s="657" t="s">
        <v>127</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281784</v>
      </c>
      <c r="S6" s="630"/>
      <c r="T6" s="630"/>
      <c r="U6" s="630"/>
      <c r="V6" s="630"/>
      <c r="W6" s="630"/>
      <c r="X6" s="630"/>
      <c r="Y6" s="631"/>
      <c r="Z6" s="656">
        <v>0.8</v>
      </c>
      <c r="AA6" s="656"/>
      <c r="AB6" s="656"/>
      <c r="AC6" s="656"/>
      <c r="AD6" s="657">
        <v>281784</v>
      </c>
      <c r="AE6" s="657"/>
      <c r="AF6" s="657"/>
      <c r="AG6" s="657"/>
      <c r="AH6" s="657"/>
      <c r="AI6" s="657"/>
      <c r="AJ6" s="657"/>
      <c r="AK6" s="657"/>
      <c r="AL6" s="632">
        <v>1.6</v>
      </c>
      <c r="AM6" s="633"/>
      <c r="AN6" s="633"/>
      <c r="AO6" s="658"/>
      <c r="AP6" s="626" t="s">
        <v>230</v>
      </c>
      <c r="AQ6" s="627"/>
      <c r="AR6" s="627"/>
      <c r="AS6" s="627"/>
      <c r="AT6" s="627"/>
      <c r="AU6" s="627"/>
      <c r="AV6" s="627"/>
      <c r="AW6" s="627"/>
      <c r="AX6" s="627"/>
      <c r="AY6" s="627"/>
      <c r="AZ6" s="627"/>
      <c r="BA6" s="627"/>
      <c r="BB6" s="627"/>
      <c r="BC6" s="627"/>
      <c r="BD6" s="627"/>
      <c r="BE6" s="627"/>
      <c r="BF6" s="628"/>
      <c r="BG6" s="629">
        <v>10811457</v>
      </c>
      <c r="BH6" s="630"/>
      <c r="BI6" s="630"/>
      <c r="BJ6" s="630"/>
      <c r="BK6" s="630"/>
      <c r="BL6" s="630"/>
      <c r="BM6" s="630"/>
      <c r="BN6" s="631"/>
      <c r="BO6" s="656">
        <v>94</v>
      </c>
      <c r="BP6" s="656"/>
      <c r="BQ6" s="656"/>
      <c r="BR6" s="656"/>
      <c r="BS6" s="657" t="s">
        <v>127</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230073</v>
      </c>
      <c r="CS6" s="630"/>
      <c r="CT6" s="630"/>
      <c r="CU6" s="630"/>
      <c r="CV6" s="630"/>
      <c r="CW6" s="630"/>
      <c r="CX6" s="630"/>
      <c r="CY6" s="631"/>
      <c r="CZ6" s="727">
        <v>0.7</v>
      </c>
      <c r="DA6" s="702"/>
      <c r="DB6" s="702"/>
      <c r="DC6" s="730"/>
      <c r="DD6" s="635" t="s">
        <v>127</v>
      </c>
      <c r="DE6" s="630"/>
      <c r="DF6" s="630"/>
      <c r="DG6" s="630"/>
      <c r="DH6" s="630"/>
      <c r="DI6" s="630"/>
      <c r="DJ6" s="630"/>
      <c r="DK6" s="630"/>
      <c r="DL6" s="630"/>
      <c r="DM6" s="630"/>
      <c r="DN6" s="630"/>
      <c r="DO6" s="630"/>
      <c r="DP6" s="631"/>
      <c r="DQ6" s="635">
        <v>229927</v>
      </c>
      <c r="DR6" s="630"/>
      <c r="DS6" s="630"/>
      <c r="DT6" s="630"/>
      <c r="DU6" s="630"/>
      <c r="DV6" s="630"/>
      <c r="DW6" s="630"/>
      <c r="DX6" s="630"/>
      <c r="DY6" s="630"/>
      <c r="DZ6" s="630"/>
      <c r="EA6" s="630"/>
      <c r="EB6" s="630"/>
      <c r="EC6" s="674"/>
    </row>
    <row r="7" spans="2:143" ht="11.25" customHeight="1" x14ac:dyDescent="0.15">
      <c r="B7" s="626" t="s">
        <v>233</v>
      </c>
      <c r="C7" s="627"/>
      <c r="D7" s="627"/>
      <c r="E7" s="627"/>
      <c r="F7" s="627"/>
      <c r="G7" s="627"/>
      <c r="H7" s="627"/>
      <c r="I7" s="627"/>
      <c r="J7" s="627"/>
      <c r="K7" s="627"/>
      <c r="L7" s="627"/>
      <c r="M7" s="627"/>
      <c r="N7" s="627"/>
      <c r="O7" s="627"/>
      <c r="P7" s="627"/>
      <c r="Q7" s="628"/>
      <c r="R7" s="629">
        <v>6270</v>
      </c>
      <c r="S7" s="630"/>
      <c r="T7" s="630"/>
      <c r="U7" s="630"/>
      <c r="V7" s="630"/>
      <c r="W7" s="630"/>
      <c r="X7" s="630"/>
      <c r="Y7" s="631"/>
      <c r="Z7" s="656">
        <v>0</v>
      </c>
      <c r="AA7" s="656"/>
      <c r="AB7" s="656"/>
      <c r="AC7" s="656"/>
      <c r="AD7" s="657">
        <v>6270</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4793087</v>
      </c>
      <c r="BH7" s="630"/>
      <c r="BI7" s="630"/>
      <c r="BJ7" s="630"/>
      <c r="BK7" s="630"/>
      <c r="BL7" s="630"/>
      <c r="BM7" s="630"/>
      <c r="BN7" s="631"/>
      <c r="BO7" s="656">
        <v>41.7</v>
      </c>
      <c r="BP7" s="656"/>
      <c r="BQ7" s="656"/>
      <c r="BR7" s="656"/>
      <c r="BS7" s="657" t="s">
        <v>127</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4435734</v>
      </c>
      <c r="CS7" s="630"/>
      <c r="CT7" s="630"/>
      <c r="CU7" s="630"/>
      <c r="CV7" s="630"/>
      <c r="CW7" s="630"/>
      <c r="CX7" s="630"/>
      <c r="CY7" s="631"/>
      <c r="CZ7" s="656">
        <v>14.1</v>
      </c>
      <c r="DA7" s="656"/>
      <c r="DB7" s="656"/>
      <c r="DC7" s="656"/>
      <c r="DD7" s="635">
        <v>227871</v>
      </c>
      <c r="DE7" s="630"/>
      <c r="DF7" s="630"/>
      <c r="DG7" s="630"/>
      <c r="DH7" s="630"/>
      <c r="DI7" s="630"/>
      <c r="DJ7" s="630"/>
      <c r="DK7" s="630"/>
      <c r="DL7" s="630"/>
      <c r="DM7" s="630"/>
      <c r="DN7" s="630"/>
      <c r="DO7" s="630"/>
      <c r="DP7" s="631"/>
      <c r="DQ7" s="635">
        <v>3837842</v>
      </c>
      <c r="DR7" s="630"/>
      <c r="DS7" s="630"/>
      <c r="DT7" s="630"/>
      <c r="DU7" s="630"/>
      <c r="DV7" s="630"/>
      <c r="DW7" s="630"/>
      <c r="DX7" s="630"/>
      <c r="DY7" s="630"/>
      <c r="DZ7" s="630"/>
      <c r="EA7" s="630"/>
      <c r="EB7" s="630"/>
      <c r="EC7" s="674"/>
    </row>
    <row r="8" spans="2:143" ht="11.25" customHeight="1" x14ac:dyDescent="0.15">
      <c r="B8" s="626" t="s">
        <v>236</v>
      </c>
      <c r="C8" s="627"/>
      <c r="D8" s="627"/>
      <c r="E8" s="627"/>
      <c r="F8" s="627"/>
      <c r="G8" s="627"/>
      <c r="H8" s="627"/>
      <c r="I8" s="627"/>
      <c r="J8" s="627"/>
      <c r="K8" s="627"/>
      <c r="L8" s="627"/>
      <c r="M8" s="627"/>
      <c r="N8" s="627"/>
      <c r="O8" s="627"/>
      <c r="P8" s="627"/>
      <c r="Q8" s="628"/>
      <c r="R8" s="629">
        <v>61242</v>
      </c>
      <c r="S8" s="630"/>
      <c r="T8" s="630"/>
      <c r="U8" s="630"/>
      <c r="V8" s="630"/>
      <c r="W8" s="630"/>
      <c r="X8" s="630"/>
      <c r="Y8" s="631"/>
      <c r="Z8" s="656">
        <v>0.2</v>
      </c>
      <c r="AA8" s="656"/>
      <c r="AB8" s="656"/>
      <c r="AC8" s="656"/>
      <c r="AD8" s="657">
        <v>61242</v>
      </c>
      <c r="AE8" s="657"/>
      <c r="AF8" s="657"/>
      <c r="AG8" s="657"/>
      <c r="AH8" s="657"/>
      <c r="AI8" s="657"/>
      <c r="AJ8" s="657"/>
      <c r="AK8" s="657"/>
      <c r="AL8" s="632">
        <v>0.3</v>
      </c>
      <c r="AM8" s="633"/>
      <c r="AN8" s="633"/>
      <c r="AO8" s="658"/>
      <c r="AP8" s="626" t="s">
        <v>237</v>
      </c>
      <c r="AQ8" s="627"/>
      <c r="AR8" s="627"/>
      <c r="AS8" s="627"/>
      <c r="AT8" s="627"/>
      <c r="AU8" s="627"/>
      <c r="AV8" s="627"/>
      <c r="AW8" s="627"/>
      <c r="AX8" s="627"/>
      <c r="AY8" s="627"/>
      <c r="AZ8" s="627"/>
      <c r="BA8" s="627"/>
      <c r="BB8" s="627"/>
      <c r="BC8" s="627"/>
      <c r="BD8" s="627"/>
      <c r="BE8" s="627"/>
      <c r="BF8" s="628"/>
      <c r="BG8" s="629">
        <v>142760</v>
      </c>
      <c r="BH8" s="630"/>
      <c r="BI8" s="630"/>
      <c r="BJ8" s="630"/>
      <c r="BK8" s="630"/>
      <c r="BL8" s="630"/>
      <c r="BM8" s="630"/>
      <c r="BN8" s="631"/>
      <c r="BO8" s="656">
        <v>1.2</v>
      </c>
      <c r="BP8" s="656"/>
      <c r="BQ8" s="656"/>
      <c r="BR8" s="656"/>
      <c r="BS8" s="657" t="s">
        <v>127</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13523901</v>
      </c>
      <c r="CS8" s="630"/>
      <c r="CT8" s="630"/>
      <c r="CU8" s="630"/>
      <c r="CV8" s="630"/>
      <c r="CW8" s="630"/>
      <c r="CX8" s="630"/>
      <c r="CY8" s="631"/>
      <c r="CZ8" s="656">
        <v>42.8</v>
      </c>
      <c r="DA8" s="656"/>
      <c r="DB8" s="656"/>
      <c r="DC8" s="656"/>
      <c r="DD8" s="635">
        <v>44862</v>
      </c>
      <c r="DE8" s="630"/>
      <c r="DF8" s="630"/>
      <c r="DG8" s="630"/>
      <c r="DH8" s="630"/>
      <c r="DI8" s="630"/>
      <c r="DJ8" s="630"/>
      <c r="DK8" s="630"/>
      <c r="DL8" s="630"/>
      <c r="DM8" s="630"/>
      <c r="DN8" s="630"/>
      <c r="DO8" s="630"/>
      <c r="DP8" s="631"/>
      <c r="DQ8" s="635">
        <v>5500009</v>
      </c>
      <c r="DR8" s="630"/>
      <c r="DS8" s="630"/>
      <c r="DT8" s="630"/>
      <c r="DU8" s="630"/>
      <c r="DV8" s="630"/>
      <c r="DW8" s="630"/>
      <c r="DX8" s="630"/>
      <c r="DY8" s="630"/>
      <c r="DZ8" s="630"/>
      <c r="EA8" s="630"/>
      <c r="EB8" s="630"/>
      <c r="EC8" s="674"/>
    </row>
    <row r="9" spans="2:143" ht="11.25" customHeight="1" x14ac:dyDescent="0.15">
      <c r="B9" s="626" t="s">
        <v>239</v>
      </c>
      <c r="C9" s="627"/>
      <c r="D9" s="627"/>
      <c r="E9" s="627"/>
      <c r="F9" s="627"/>
      <c r="G9" s="627"/>
      <c r="H9" s="627"/>
      <c r="I9" s="627"/>
      <c r="J9" s="627"/>
      <c r="K9" s="627"/>
      <c r="L9" s="627"/>
      <c r="M9" s="627"/>
      <c r="N9" s="627"/>
      <c r="O9" s="627"/>
      <c r="P9" s="627"/>
      <c r="Q9" s="628"/>
      <c r="R9" s="629">
        <v>72565</v>
      </c>
      <c r="S9" s="630"/>
      <c r="T9" s="630"/>
      <c r="U9" s="630"/>
      <c r="V9" s="630"/>
      <c r="W9" s="630"/>
      <c r="X9" s="630"/>
      <c r="Y9" s="631"/>
      <c r="Z9" s="656">
        <v>0.2</v>
      </c>
      <c r="AA9" s="656"/>
      <c r="AB9" s="656"/>
      <c r="AC9" s="656"/>
      <c r="AD9" s="657">
        <v>72565</v>
      </c>
      <c r="AE9" s="657"/>
      <c r="AF9" s="657"/>
      <c r="AG9" s="657"/>
      <c r="AH9" s="657"/>
      <c r="AI9" s="657"/>
      <c r="AJ9" s="657"/>
      <c r="AK9" s="657"/>
      <c r="AL9" s="632">
        <v>0.4</v>
      </c>
      <c r="AM9" s="633"/>
      <c r="AN9" s="633"/>
      <c r="AO9" s="658"/>
      <c r="AP9" s="626" t="s">
        <v>240</v>
      </c>
      <c r="AQ9" s="627"/>
      <c r="AR9" s="627"/>
      <c r="AS9" s="627"/>
      <c r="AT9" s="627"/>
      <c r="AU9" s="627"/>
      <c r="AV9" s="627"/>
      <c r="AW9" s="627"/>
      <c r="AX9" s="627"/>
      <c r="AY9" s="627"/>
      <c r="AZ9" s="627"/>
      <c r="BA9" s="627"/>
      <c r="BB9" s="627"/>
      <c r="BC9" s="627"/>
      <c r="BD9" s="627"/>
      <c r="BE9" s="627"/>
      <c r="BF9" s="628"/>
      <c r="BG9" s="629">
        <v>3874018</v>
      </c>
      <c r="BH9" s="630"/>
      <c r="BI9" s="630"/>
      <c r="BJ9" s="630"/>
      <c r="BK9" s="630"/>
      <c r="BL9" s="630"/>
      <c r="BM9" s="630"/>
      <c r="BN9" s="631"/>
      <c r="BO9" s="656">
        <v>33.700000000000003</v>
      </c>
      <c r="BP9" s="656"/>
      <c r="BQ9" s="656"/>
      <c r="BR9" s="656"/>
      <c r="BS9" s="657" t="s">
        <v>127</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2275082</v>
      </c>
      <c r="CS9" s="630"/>
      <c r="CT9" s="630"/>
      <c r="CU9" s="630"/>
      <c r="CV9" s="630"/>
      <c r="CW9" s="630"/>
      <c r="CX9" s="630"/>
      <c r="CY9" s="631"/>
      <c r="CZ9" s="656">
        <v>7.2</v>
      </c>
      <c r="DA9" s="656"/>
      <c r="DB9" s="656"/>
      <c r="DC9" s="656"/>
      <c r="DD9" s="635">
        <v>34792</v>
      </c>
      <c r="DE9" s="630"/>
      <c r="DF9" s="630"/>
      <c r="DG9" s="630"/>
      <c r="DH9" s="630"/>
      <c r="DI9" s="630"/>
      <c r="DJ9" s="630"/>
      <c r="DK9" s="630"/>
      <c r="DL9" s="630"/>
      <c r="DM9" s="630"/>
      <c r="DN9" s="630"/>
      <c r="DO9" s="630"/>
      <c r="DP9" s="631"/>
      <c r="DQ9" s="635">
        <v>1537274</v>
      </c>
      <c r="DR9" s="630"/>
      <c r="DS9" s="630"/>
      <c r="DT9" s="630"/>
      <c r="DU9" s="630"/>
      <c r="DV9" s="630"/>
      <c r="DW9" s="630"/>
      <c r="DX9" s="630"/>
      <c r="DY9" s="630"/>
      <c r="DZ9" s="630"/>
      <c r="EA9" s="630"/>
      <c r="EB9" s="630"/>
      <c r="EC9" s="674"/>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260447</v>
      </c>
      <c r="BH10" s="630"/>
      <c r="BI10" s="630"/>
      <c r="BJ10" s="630"/>
      <c r="BK10" s="630"/>
      <c r="BL10" s="630"/>
      <c r="BM10" s="630"/>
      <c r="BN10" s="631"/>
      <c r="BO10" s="656">
        <v>2.2999999999999998</v>
      </c>
      <c r="BP10" s="656"/>
      <c r="BQ10" s="656"/>
      <c r="BR10" s="656"/>
      <c r="BS10" s="657" t="s">
        <v>127</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68062</v>
      </c>
      <c r="CS10" s="630"/>
      <c r="CT10" s="630"/>
      <c r="CU10" s="630"/>
      <c r="CV10" s="630"/>
      <c r="CW10" s="630"/>
      <c r="CX10" s="630"/>
      <c r="CY10" s="631"/>
      <c r="CZ10" s="656">
        <v>0.2</v>
      </c>
      <c r="DA10" s="656"/>
      <c r="DB10" s="656"/>
      <c r="DC10" s="656"/>
      <c r="DD10" s="635" t="s">
        <v>127</v>
      </c>
      <c r="DE10" s="630"/>
      <c r="DF10" s="630"/>
      <c r="DG10" s="630"/>
      <c r="DH10" s="630"/>
      <c r="DI10" s="630"/>
      <c r="DJ10" s="630"/>
      <c r="DK10" s="630"/>
      <c r="DL10" s="630"/>
      <c r="DM10" s="630"/>
      <c r="DN10" s="630"/>
      <c r="DO10" s="630"/>
      <c r="DP10" s="631"/>
      <c r="DQ10" s="635">
        <v>44799</v>
      </c>
      <c r="DR10" s="630"/>
      <c r="DS10" s="630"/>
      <c r="DT10" s="630"/>
      <c r="DU10" s="630"/>
      <c r="DV10" s="630"/>
      <c r="DW10" s="630"/>
      <c r="DX10" s="630"/>
      <c r="DY10" s="630"/>
      <c r="DZ10" s="630"/>
      <c r="EA10" s="630"/>
      <c r="EB10" s="630"/>
      <c r="EC10" s="674"/>
    </row>
    <row r="11" spans="2:143" ht="11.25" customHeight="1" x14ac:dyDescent="0.15">
      <c r="B11" s="626" t="s">
        <v>245</v>
      </c>
      <c r="C11" s="627"/>
      <c r="D11" s="627"/>
      <c r="E11" s="627"/>
      <c r="F11" s="627"/>
      <c r="G11" s="627"/>
      <c r="H11" s="627"/>
      <c r="I11" s="627"/>
      <c r="J11" s="627"/>
      <c r="K11" s="627"/>
      <c r="L11" s="627"/>
      <c r="M11" s="627"/>
      <c r="N11" s="627"/>
      <c r="O11" s="627"/>
      <c r="P11" s="627"/>
      <c r="Q11" s="628"/>
      <c r="R11" s="629">
        <v>1820005</v>
      </c>
      <c r="S11" s="630"/>
      <c r="T11" s="630"/>
      <c r="U11" s="630"/>
      <c r="V11" s="630"/>
      <c r="W11" s="630"/>
      <c r="X11" s="630"/>
      <c r="Y11" s="631"/>
      <c r="Z11" s="632">
        <v>5.2</v>
      </c>
      <c r="AA11" s="633"/>
      <c r="AB11" s="633"/>
      <c r="AC11" s="634"/>
      <c r="AD11" s="635">
        <v>1820005</v>
      </c>
      <c r="AE11" s="630"/>
      <c r="AF11" s="630"/>
      <c r="AG11" s="630"/>
      <c r="AH11" s="630"/>
      <c r="AI11" s="630"/>
      <c r="AJ11" s="630"/>
      <c r="AK11" s="631"/>
      <c r="AL11" s="632">
        <v>10.3</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515862</v>
      </c>
      <c r="BH11" s="630"/>
      <c r="BI11" s="630"/>
      <c r="BJ11" s="630"/>
      <c r="BK11" s="630"/>
      <c r="BL11" s="630"/>
      <c r="BM11" s="630"/>
      <c r="BN11" s="631"/>
      <c r="BO11" s="656">
        <v>4.5</v>
      </c>
      <c r="BP11" s="656"/>
      <c r="BQ11" s="656"/>
      <c r="BR11" s="656"/>
      <c r="BS11" s="657" t="s">
        <v>127</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321880</v>
      </c>
      <c r="CS11" s="630"/>
      <c r="CT11" s="630"/>
      <c r="CU11" s="630"/>
      <c r="CV11" s="630"/>
      <c r="CW11" s="630"/>
      <c r="CX11" s="630"/>
      <c r="CY11" s="631"/>
      <c r="CZ11" s="656">
        <v>1</v>
      </c>
      <c r="DA11" s="656"/>
      <c r="DB11" s="656"/>
      <c r="DC11" s="656"/>
      <c r="DD11" s="635">
        <v>48027</v>
      </c>
      <c r="DE11" s="630"/>
      <c r="DF11" s="630"/>
      <c r="DG11" s="630"/>
      <c r="DH11" s="630"/>
      <c r="DI11" s="630"/>
      <c r="DJ11" s="630"/>
      <c r="DK11" s="630"/>
      <c r="DL11" s="630"/>
      <c r="DM11" s="630"/>
      <c r="DN11" s="630"/>
      <c r="DO11" s="630"/>
      <c r="DP11" s="631"/>
      <c r="DQ11" s="635">
        <v>255010</v>
      </c>
      <c r="DR11" s="630"/>
      <c r="DS11" s="630"/>
      <c r="DT11" s="630"/>
      <c r="DU11" s="630"/>
      <c r="DV11" s="630"/>
      <c r="DW11" s="630"/>
      <c r="DX11" s="630"/>
      <c r="DY11" s="630"/>
      <c r="DZ11" s="630"/>
      <c r="EA11" s="630"/>
      <c r="EB11" s="630"/>
      <c r="EC11" s="674"/>
    </row>
    <row r="12" spans="2:143" ht="11.25" customHeight="1" x14ac:dyDescent="0.15">
      <c r="B12" s="626" t="s">
        <v>248</v>
      </c>
      <c r="C12" s="627"/>
      <c r="D12" s="627"/>
      <c r="E12" s="627"/>
      <c r="F12" s="627"/>
      <c r="G12" s="627"/>
      <c r="H12" s="627"/>
      <c r="I12" s="627"/>
      <c r="J12" s="627"/>
      <c r="K12" s="627"/>
      <c r="L12" s="627"/>
      <c r="M12" s="627"/>
      <c r="N12" s="627"/>
      <c r="O12" s="627"/>
      <c r="P12" s="627"/>
      <c r="Q12" s="628"/>
      <c r="R12" s="629">
        <v>42880</v>
      </c>
      <c r="S12" s="630"/>
      <c r="T12" s="630"/>
      <c r="U12" s="630"/>
      <c r="V12" s="630"/>
      <c r="W12" s="630"/>
      <c r="X12" s="630"/>
      <c r="Y12" s="631"/>
      <c r="Z12" s="656">
        <v>0.1</v>
      </c>
      <c r="AA12" s="656"/>
      <c r="AB12" s="656"/>
      <c r="AC12" s="656"/>
      <c r="AD12" s="657">
        <v>42880</v>
      </c>
      <c r="AE12" s="657"/>
      <c r="AF12" s="657"/>
      <c r="AG12" s="657"/>
      <c r="AH12" s="657"/>
      <c r="AI12" s="657"/>
      <c r="AJ12" s="657"/>
      <c r="AK12" s="657"/>
      <c r="AL12" s="632">
        <v>0.2</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5148819</v>
      </c>
      <c r="BH12" s="630"/>
      <c r="BI12" s="630"/>
      <c r="BJ12" s="630"/>
      <c r="BK12" s="630"/>
      <c r="BL12" s="630"/>
      <c r="BM12" s="630"/>
      <c r="BN12" s="631"/>
      <c r="BO12" s="656">
        <v>44.8</v>
      </c>
      <c r="BP12" s="656"/>
      <c r="BQ12" s="656"/>
      <c r="BR12" s="656"/>
      <c r="BS12" s="657" t="s">
        <v>127</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498417</v>
      </c>
      <c r="CS12" s="630"/>
      <c r="CT12" s="630"/>
      <c r="CU12" s="630"/>
      <c r="CV12" s="630"/>
      <c r="CW12" s="630"/>
      <c r="CX12" s="630"/>
      <c r="CY12" s="631"/>
      <c r="CZ12" s="656">
        <v>1.6</v>
      </c>
      <c r="DA12" s="656"/>
      <c r="DB12" s="656"/>
      <c r="DC12" s="656"/>
      <c r="DD12" s="635" t="s">
        <v>127</v>
      </c>
      <c r="DE12" s="630"/>
      <c r="DF12" s="630"/>
      <c r="DG12" s="630"/>
      <c r="DH12" s="630"/>
      <c r="DI12" s="630"/>
      <c r="DJ12" s="630"/>
      <c r="DK12" s="630"/>
      <c r="DL12" s="630"/>
      <c r="DM12" s="630"/>
      <c r="DN12" s="630"/>
      <c r="DO12" s="630"/>
      <c r="DP12" s="631"/>
      <c r="DQ12" s="635">
        <v>376549</v>
      </c>
      <c r="DR12" s="630"/>
      <c r="DS12" s="630"/>
      <c r="DT12" s="630"/>
      <c r="DU12" s="630"/>
      <c r="DV12" s="630"/>
      <c r="DW12" s="630"/>
      <c r="DX12" s="630"/>
      <c r="DY12" s="630"/>
      <c r="DZ12" s="630"/>
      <c r="EA12" s="630"/>
      <c r="EB12" s="630"/>
      <c r="EC12" s="674"/>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5118752</v>
      </c>
      <c r="BH13" s="630"/>
      <c r="BI13" s="630"/>
      <c r="BJ13" s="630"/>
      <c r="BK13" s="630"/>
      <c r="BL13" s="630"/>
      <c r="BM13" s="630"/>
      <c r="BN13" s="631"/>
      <c r="BO13" s="656">
        <v>44.5</v>
      </c>
      <c r="BP13" s="656"/>
      <c r="BQ13" s="656"/>
      <c r="BR13" s="656"/>
      <c r="BS13" s="657" t="s">
        <v>127</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2845174</v>
      </c>
      <c r="CS13" s="630"/>
      <c r="CT13" s="630"/>
      <c r="CU13" s="630"/>
      <c r="CV13" s="630"/>
      <c r="CW13" s="630"/>
      <c r="CX13" s="630"/>
      <c r="CY13" s="631"/>
      <c r="CZ13" s="656">
        <v>9</v>
      </c>
      <c r="DA13" s="656"/>
      <c r="DB13" s="656"/>
      <c r="DC13" s="656"/>
      <c r="DD13" s="635">
        <v>894925</v>
      </c>
      <c r="DE13" s="630"/>
      <c r="DF13" s="630"/>
      <c r="DG13" s="630"/>
      <c r="DH13" s="630"/>
      <c r="DI13" s="630"/>
      <c r="DJ13" s="630"/>
      <c r="DK13" s="630"/>
      <c r="DL13" s="630"/>
      <c r="DM13" s="630"/>
      <c r="DN13" s="630"/>
      <c r="DO13" s="630"/>
      <c r="DP13" s="631"/>
      <c r="DQ13" s="635">
        <v>1990100</v>
      </c>
      <c r="DR13" s="630"/>
      <c r="DS13" s="630"/>
      <c r="DT13" s="630"/>
      <c r="DU13" s="630"/>
      <c r="DV13" s="630"/>
      <c r="DW13" s="630"/>
      <c r="DX13" s="630"/>
      <c r="DY13" s="630"/>
      <c r="DZ13" s="630"/>
      <c r="EA13" s="630"/>
      <c r="EB13" s="630"/>
      <c r="EC13" s="674"/>
    </row>
    <row r="14" spans="2:143" ht="11.25" customHeight="1" x14ac:dyDescent="0.15">
      <c r="B14" s="626" t="s">
        <v>254</v>
      </c>
      <c r="C14" s="627"/>
      <c r="D14" s="627"/>
      <c r="E14" s="627"/>
      <c r="F14" s="627"/>
      <c r="G14" s="627"/>
      <c r="H14" s="627"/>
      <c r="I14" s="627"/>
      <c r="J14" s="627"/>
      <c r="K14" s="627"/>
      <c r="L14" s="627"/>
      <c r="M14" s="627"/>
      <c r="N14" s="627"/>
      <c r="O14" s="627"/>
      <c r="P14" s="627"/>
      <c r="Q14" s="628"/>
      <c r="R14" s="629">
        <v>15</v>
      </c>
      <c r="S14" s="630"/>
      <c r="T14" s="630"/>
      <c r="U14" s="630"/>
      <c r="V14" s="630"/>
      <c r="W14" s="630"/>
      <c r="X14" s="630"/>
      <c r="Y14" s="631"/>
      <c r="Z14" s="656">
        <v>0</v>
      </c>
      <c r="AA14" s="656"/>
      <c r="AB14" s="656"/>
      <c r="AC14" s="656"/>
      <c r="AD14" s="657">
        <v>15</v>
      </c>
      <c r="AE14" s="657"/>
      <c r="AF14" s="657"/>
      <c r="AG14" s="657"/>
      <c r="AH14" s="657"/>
      <c r="AI14" s="657"/>
      <c r="AJ14" s="657"/>
      <c r="AK14" s="657"/>
      <c r="AL14" s="632">
        <v>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259560</v>
      </c>
      <c r="BH14" s="630"/>
      <c r="BI14" s="630"/>
      <c r="BJ14" s="630"/>
      <c r="BK14" s="630"/>
      <c r="BL14" s="630"/>
      <c r="BM14" s="630"/>
      <c r="BN14" s="631"/>
      <c r="BO14" s="656">
        <v>2.2999999999999998</v>
      </c>
      <c r="BP14" s="656"/>
      <c r="BQ14" s="656"/>
      <c r="BR14" s="656"/>
      <c r="BS14" s="657" t="s">
        <v>127</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1316819</v>
      </c>
      <c r="CS14" s="630"/>
      <c r="CT14" s="630"/>
      <c r="CU14" s="630"/>
      <c r="CV14" s="630"/>
      <c r="CW14" s="630"/>
      <c r="CX14" s="630"/>
      <c r="CY14" s="631"/>
      <c r="CZ14" s="656">
        <v>4.2</v>
      </c>
      <c r="DA14" s="656"/>
      <c r="DB14" s="656"/>
      <c r="DC14" s="656"/>
      <c r="DD14" s="635">
        <v>59430</v>
      </c>
      <c r="DE14" s="630"/>
      <c r="DF14" s="630"/>
      <c r="DG14" s="630"/>
      <c r="DH14" s="630"/>
      <c r="DI14" s="630"/>
      <c r="DJ14" s="630"/>
      <c r="DK14" s="630"/>
      <c r="DL14" s="630"/>
      <c r="DM14" s="630"/>
      <c r="DN14" s="630"/>
      <c r="DO14" s="630"/>
      <c r="DP14" s="631"/>
      <c r="DQ14" s="635">
        <v>1262221</v>
      </c>
      <c r="DR14" s="630"/>
      <c r="DS14" s="630"/>
      <c r="DT14" s="630"/>
      <c r="DU14" s="630"/>
      <c r="DV14" s="630"/>
      <c r="DW14" s="630"/>
      <c r="DX14" s="630"/>
      <c r="DY14" s="630"/>
      <c r="DZ14" s="630"/>
      <c r="EA14" s="630"/>
      <c r="EB14" s="630"/>
      <c r="EC14" s="674"/>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609991</v>
      </c>
      <c r="BH15" s="630"/>
      <c r="BI15" s="630"/>
      <c r="BJ15" s="630"/>
      <c r="BK15" s="630"/>
      <c r="BL15" s="630"/>
      <c r="BM15" s="630"/>
      <c r="BN15" s="631"/>
      <c r="BO15" s="656">
        <v>5.3</v>
      </c>
      <c r="BP15" s="656"/>
      <c r="BQ15" s="656"/>
      <c r="BR15" s="656"/>
      <c r="BS15" s="657" t="s">
        <v>127</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2983398</v>
      </c>
      <c r="CS15" s="630"/>
      <c r="CT15" s="630"/>
      <c r="CU15" s="630"/>
      <c r="CV15" s="630"/>
      <c r="CW15" s="630"/>
      <c r="CX15" s="630"/>
      <c r="CY15" s="631"/>
      <c r="CZ15" s="656">
        <v>9.5</v>
      </c>
      <c r="DA15" s="656"/>
      <c r="DB15" s="656"/>
      <c r="DC15" s="656"/>
      <c r="DD15" s="635">
        <v>399587</v>
      </c>
      <c r="DE15" s="630"/>
      <c r="DF15" s="630"/>
      <c r="DG15" s="630"/>
      <c r="DH15" s="630"/>
      <c r="DI15" s="630"/>
      <c r="DJ15" s="630"/>
      <c r="DK15" s="630"/>
      <c r="DL15" s="630"/>
      <c r="DM15" s="630"/>
      <c r="DN15" s="630"/>
      <c r="DO15" s="630"/>
      <c r="DP15" s="631"/>
      <c r="DQ15" s="635">
        <v>2355391</v>
      </c>
      <c r="DR15" s="630"/>
      <c r="DS15" s="630"/>
      <c r="DT15" s="630"/>
      <c r="DU15" s="630"/>
      <c r="DV15" s="630"/>
      <c r="DW15" s="630"/>
      <c r="DX15" s="630"/>
      <c r="DY15" s="630"/>
      <c r="DZ15" s="630"/>
      <c r="EA15" s="630"/>
      <c r="EB15" s="630"/>
      <c r="EC15" s="674"/>
    </row>
    <row r="16" spans="2:143" ht="11.25" customHeight="1" x14ac:dyDescent="0.15">
      <c r="B16" s="626" t="s">
        <v>260</v>
      </c>
      <c r="C16" s="627"/>
      <c r="D16" s="627"/>
      <c r="E16" s="627"/>
      <c r="F16" s="627"/>
      <c r="G16" s="627"/>
      <c r="H16" s="627"/>
      <c r="I16" s="627"/>
      <c r="J16" s="627"/>
      <c r="K16" s="627"/>
      <c r="L16" s="627"/>
      <c r="M16" s="627"/>
      <c r="N16" s="627"/>
      <c r="O16" s="627"/>
      <c r="P16" s="627"/>
      <c r="Q16" s="628"/>
      <c r="R16" s="629">
        <v>37094</v>
      </c>
      <c r="S16" s="630"/>
      <c r="T16" s="630"/>
      <c r="U16" s="630"/>
      <c r="V16" s="630"/>
      <c r="W16" s="630"/>
      <c r="X16" s="630"/>
      <c r="Y16" s="631"/>
      <c r="Z16" s="656">
        <v>0.1</v>
      </c>
      <c r="AA16" s="656"/>
      <c r="AB16" s="656"/>
      <c r="AC16" s="656"/>
      <c r="AD16" s="657">
        <v>37094</v>
      </c>
      <c r="AE16" s="657"/>
      <c r="AF16" s="657"/>
      <c r="AG16" s="657"/>
      <c r="AH16" s="657"/>
      <c r="AI16" s="657"/>
      <c r="AJ16" s="657"/>
      <c r="AK16" s="657"/>
      <c r="AL16" s="632">
        <v>0.2</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t="s">
        <v>127</v>
      </c>
      <c r="CS16" s="630"/>
      <c r="CT16" s="630"/>
      <c r="CU16" s="630"/>
      <c r="CV16" s="630"/>
      <c r="CW16" s="630"/>
      <c r="CX16" s="630"/>
      <c r="CY16" s="631"/>
      <c r="CZ16" s="656" t="s">
        <v>127</v>
      </c>
      <c r="DA16" s="656"/>
      <c r="DB16" s="656"/>
      <c r="DC16" s="656"/>
      <c r="DD16" s="635" t="s">
        <v>127</v>
      </c>
      <c r="DE16" s="630"/>
      <c r="DF16" s="630"/>
      <c r="DG16" s="630"/>
      <c r="DH16" s="630"/>
      <c r="DI16" s="630"/>
      <c r="DJ16" s="630"/>
      <c r="DK16" s="630"/>
      <c r="DL16" s="630"/>
      <c r="DM16" s="630"/>
      <c r="DN16" s="630"/>
      <c r="DO16" s="630"/>
      <c r="DP16" s="631"/>
      <c r="DQ16" s="635" t="s">
        <v>127</v>
      </c>
      <c r="DR16" s="630"/>
      <c r="DS16" s="630"/>
      <c r="DT16" s="630"/>
      <c r="DU16" s="630"/>
      <c r="DV16" s="630"/>
      <c r="DW16" s="630"/>
      <c r="DX16" s="630"/>
      <c r="DY16" s="630"/>
      <c r="DZ16" s="630"/>
      <c r="EA16" s="630"/>
      <c r="EB16" s="630"/>
      <c r="EC16" s="674"/>
    </row>
    <row r="17" spans="2:133" ht="11.25" customHeight="1" x14ac:dyDescent="0.15">
      <c r="B17" s="626" t="s">
        <v>263</v>
      </c>
      <c r="C17" s="627"/>
      <c r="D17" s="627"/>
      <c r="E17" s="627"/>
      <c r="F17" s="627"/>
      <c r="G17" s="627"/>
      <c r="H17" s="627"/>
      <c r="I17" s="627"/>
      <c r="J17" s="627"/>
      <c r="K17" s="627"/>
      <c r="L17" s="627"/>
      <c r="M17" s="627"/>
      <c r="N17" s="627"/>
      <c r="O17" s="627"/>
      <c r="P17" s="627"/>
      <c r="Q17" s="628"/>
      <c r="R17" s="629">
        <v>156588</v>
      </c>
      <c r="S17" s="630"/>
      <c r="T17" s="630"/>
      <c r="U17" s="630"/>
      <c r="V17" s="630"/>
      <c r="W17" s="630"/>
      <c r="X17" s="630"/>
      <c r="Y17" s="631"/>
      <c r="Z17" s="656">
        <v>0.4</v>
      </c>
      <c r="AA17" s="656"/>
      <c r="AB17" s="656"/>
      <c r="AC17" s="656"/>
      <c r="AD17" s="657">
        <v>156588</v>
      </c>
      <c r="AE17" s="657"/>
      <c r="AF17" s="657"/>
      <c r="AG17" s="657"/>
      <c r="AH17" s="657"/>
      <c r="AI17" s="657"/>
      <c r="AJ17" s="657"/>
      <c r="AK17" s="657"/>
      <c r="AL17" s="632">
        <v>0.9</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3070763</v>
      </c>
      <c r="CS17" s="630"/>
      <c r="CT17" s="630"/>
      <c r="CU17" s="630"/>
      <c r="CV17" s="630"/>
      <c r="CW17" s="630"/>
      <c r="CX17" s="630"/>
      <c r="CY17" s="631"/>
      <c r="CZ17" s="656">
        <v>9.6999999999999993</v>
      </c>
      <c r="DA17" s="656"/>
      <c r="DB17" s="656"/>
      <c r="DC17" s="656"/>
      <c r="DD17" s="635" t="s">
        <v>127</v>
      </c>
      <c r="DE17" s="630"/>
      <c r="DF17" s="630"/>
      <c r="DG17" s="630"/>
      <c r="DH17" s="630"/>
      <c r="DI17" s="630"/>
      <c r="DJ17" s="630"/>
      <c r="DK17" s="630"/>
      <c r="DL17" s="630"/>
      <c r="DM17" s="630"/>
      <c r="DN17" s="630"/>
      <c r="DO17" s="630"/>
      <c r="DP17" s="631"/>
      <c r="DQ17" s="635">
        <v>3070763</v>
      </c>
      <c r="DR17" s="630"/>
      <c r="DS17" s="630"/>
      <c r="DT17" s="630"/>
      <c r="DU17" s="630"/>
      <c r="DV17" s="630"/>
      <c r="DW17" s="630"/>
      <c r="DX17" s="630"/>
      <c r="DY17" s="630"/>
      <c r="DZ17" s="630"/>
      <c r="EA17" s="630"/>
      <c r="EB17" s="630"/>
      <c r="EC17" s="674"/>
    </row>
    <row r="18" spans="2:133" ht="11.25" customHeight="1" x14ac:dyDescent="0.15">
      <c r="B18" s="626" t="s">
        <v>266</v>
      </c>
      <c r="C18" s="627"/>
      <c r="D18" s="627"/>
      <c r="E18" s="627"/>
      <c r="F18" s="627"/>
      <c r="G18" s="627"/>
      <c r="H18" s="627"/>
      <c r="I18" s="627"/>
      <c r="J18" s="627"/>
      <c r="K18" s="627"/>
      <c r="L18" s="627"/>
      <c r="M18" s="627"/>
      <c r="N18" s="627"/>
      <c r="O18" s="627"/>
      <c r="P18" s="627"/>
      <c r="Q18" s="628"/>
      <c r="R18" s="629">
        <v>184635</v>
      </c>
      <c r="S18" s="630"/>
      <c r="T18" s="630"/>
      <c r="U18" s="630"/>
      <c r="V18" s="630"/>
      <c r="W18" s="630"/>
      <c r="X18" s="630"/>
      <c r="Y18" s="631"/>
      <c r="Z18" s="656">
        <v>0.5</v>
      </c>
      <c r="AA18" s="656"/>
      <c r="AB18" s="656"/>
      <c r="AC18" s="656"/>
      <c r="AD18" s="657">
        <v>178090</v>
      </c>
      <c r="AE18" s="657"/>
      <c r="AF18" s="657"/>
      <c r="AG18" s="657"/>
      <c r="AH18" s="657"/>
      <c r="AI18" s="657"/>
      <c r="AJ18" s="657"/>
      <c r="AK18" s="657"/>
      <c r="AL18" s="632">
        <v>1</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4"/>
    </row>
    <row r="19" spans="2:133" ht="11.25" customHeight="1" x14ac:dyDescent="0.15">
      <c r="B19" s="626" t="s">
        <v>269</v>
      </c>
      <c r="C19" s="627"/>
      <c r="D19" s="627"/>
      <c r="E19" s="627"/>
      <c r="F19" s="627"/>
      <c r="G19" s="627"/>
      <c r="H19" s="627"/>
      <c r="I19" s="627"/>
      <c r="J19" s="627"/>
      <c r="K19" s="627"/>
      <c r="L19" s="627"/>
      <c r="M19" s="627"/>
      <c r="N19" s="627"/>
      <c r="O19" s="627"/>
      <c r="P19" s="627"/>
      <c r="Q19" s="628"/>
      <c r="R19" s="629">
        <v>65820</v>
      </c>
      <c r="S19" s="630"/>
      <c r="T19" s="630"/>
      <c r="U19" s="630"/>
      <c r="V19" s="630"/>
      <c r="W19" s="630"/>
      <c r="X19" s="630"/>
      <c r="Y19" s="631"/>
      <c r="Z19" s="656">
        <v>0.2</v>
      </c>
      <c r="AA19" s="656"/>
      <c r="AB19" s="656"/>
      <c r="AC19" s="656"/>
      <c r="AD19" s="657">
        <v>65820</v>
      </c>
      <c r="AE19" s="657"/>
      <c r="AF19" s="657"/>
      <c r="AG19" s="657"/>
      <c r="AH19" s="657"/>
      <c r="AI19" s="657"/>
      <c r="AJ19" s="657"/>
      <c r="AK19" s="657"/>
      <c r="AL19" s="632">
        <v>0.4</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693893</v>
      </c>
      <c r="BH19" s="630"/>
      <c r="BI19" s="630"/>
      <c r="BJ19" s="630"/>
      <c r="BK19" s="630"/>
      <c r="BL19" s="630"/>
      <c r="BM19" s="630"/>
      <c r="BN19" s="631"/>
      <c r="BO19" s="656">
        <v>6</v>
      </c>
      <c r="BP19" s="656"/>
      <c r="BQ19" s="656"/>
      <c r="BR19" s="656"/>
      <c r="BS19" s="657" t="s">
        <v>127</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x14ac:dyDescent="0.15">
      <c r="B20" s="626" t="s">
        <v>272</v>
      </c>
      <c r="C20" s="627"/>
      <c r="D20" s="627"/>
      <c r="E20" s="627"/>
      <c r="F20" s="627"/>
      <c r="G20" s="627"/>
      <c r="H20" s="627"/>
      <c r="I20" s="627"/>
      <c r="J20" s="627"/>
      <c r="K20" s="627"/>
      <c r="L20" s="627"/>
      <c r="M20" s="627"/>
      <c r="N20" s="627"/>
      <c r="O20" s="627"/>
      <c r="P20" s="627"/>
      <c r="Q20" s="628"/>
      <c r="R20" s="629">
        <v>12052</v>
      </c>
      <c r="S20" s="630"/>
      <c r="T20" s="630"/>
      <c r="U20" s="630"/>
      <c r="V20" s="630"/>
      <c r="W20" s="630"/>
      <c r="X20" s="630"/>
      <c r="Y20" s="631"/>
      <c r="Z20" s="656">
        <v>0</v>
      </c>
      <c r="AA20" s="656"/>
      <c r="AB20" s="656"/>
      <c r="AC20" s="656"/>
      <c r="AD20" s="657">
        <v>12052</v>
      </c>
      <c r="AE20" s="657"/>
      <c r="AF20" s="657"/>
      <c r="AG20" s="657"/>
      <c r="AH20" s="657"/>
      <c r="AI20" s="657"/>
      <c r="AJ20" s="657"/>
      <c r="AK20" s="657"/>
      <c r="AL20" s="632">
        <v>0.1</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693893</v>
      </c>
      <c r="BH20" s="630"/>
      <c r="BI20" s="630"/>
      <c r="BJ20" s="630"/>
      <c r="BK20" s="630"/>
      <c r="BL20" s="630"/>
      <c r="BM20" s="630"/>
      <c r="BN20" s="631"/>
      <c r="BO20" s="656">
        <v>6</v>
      </c>
      <c r="BP20" s="656"/>
      <c r="BQ20" s="656"/>
      <c r="BR20" s="656"/>
      <c r="BS20" s="657" t="s">
        <v>127</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31569303</v>
      </c>
      <c r="CS20" s="630"/>
      <c r="CT20" s="630"/>
      <c r="CU20" s="630"/>
      <c r="CV20" s="630"/>
      <c r="CW20" s="630"/>
      <c r="CX20" s="630"/>
      <c r="CY20" s="631"/>
      <c r="CZ20" s="656">
        <v>100</v>
      </c>
      <c r="DA20" s="656"/>
      <c r="DB20" s="656"/>
      <c r="DC20" s="656"/>
      <c r="DD20" s="635">
        <v>1709494</v>
      </c>
      <c r="DE20" s="630"/>
      <c r="DF20" s="630"/>
      <c r="DG20" s="630"/>
      <c r="DH20" s="630"/>
      <c r="DI20" s="630"/>
      <c r="DJ20" s="630"/>
      <c r="DK20" s="630"/>
      <c r="DL20" s="630"/>
      <c r="DM20" s="630"/>
      <c r="DN20" s="630"/>
      <c r="DO20" s="630"/>
      <c r="DP20" s="631"/>
      <c r="DQ20" s="635">
        <v>20459885</v>
      </c>
      <c r="DR20" s="630"/>
      <c r="DS20" s="630"/>
      <c r="DT20" s="630"/>
      <c r="DU20" s="630"/>
      <c r="DV20" s="630"/>
      <c r="DW20" s="630"/>
      <c r="DX20" s="630"/>
      <c r="DY20" s="630"/>
      <c r="DZ20" s="630"/>
      <c r="EA20" s="630"/>
      <c r="EB20" s="630"/>
      <c r="EC20" s="674"/>
    </row>
    <row r="21" spans="2:133" ht="11.25" customHeight="1" x14ac:dyDescent="0.15">
      <c r="B21" s="626" t="s">
        <v>275</v>
      </c>
      <c r="C21" s="627"/>
      <c r="D21" s="627"/>
      <c r="E21" s="627"/>
      <c r="F21" s="627"/>
      <c r="G21" s="627"/>
      <c r="H21" s="627"/>
      <c r="I21" s="627"/>
      <c r="J21" s="627"/>
      <c r="K21" s="627"/>
      <c r="L21" s="627"/>
      <c r="M21" s="627"/>
      <c r="N21" s="627"/>
      <c r="O21" s="627"/>
      <c r="P21" s="627"/>
      <c r="Q21" s="628"/>
      <c r="R21" s="629">
        <v>6405</v>
      </c>
      <c r="S21" s="630"/>
      <c r="T21" s="630"/>
      <c r="U21" s="630"/>
      <c r="V21" s="630"/>
      <c r="W21" s="630"/>
      <c r="X21" s="630"/>
      <c r="Y21" s="631"/>
      <c r="Z21" s="656">
        <v>0</v>
      </c>
      <c r="AA21" s="656"/>
      <c r="AB21" s="656"/>
      <c r="AC21" s="656"/>
      <c r="AD21" s="657">
        <v>6405</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t="s">
        <v>127</v>
      </c>
      <c r="BH21" s="630"/>
      <c r="BI21" s="630"/>
      <c r="BJ21" s="630"/>
      <c r="BK21" s="630"/>
      <c r="BL21" s="630"/>
      <c r="BM21" s="630"/>
      <c r="BN21" s="631"/>
      <c r="BO21" s="656" t="s">
        <v>127</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277</v>
      </c>
      <c r="C22" s="693"/>
      <c r="D22" s="693"/>
      <c r="E22" s="693"/>
      <c r="F22" s="693"/>
      <c r="G22" s="693"/>
      <c r="H22" s="693"/>
      <c r="I22" s="693"/>
      <c r="J22" s="693"/>
      <c r="K22" s="693"/>
      <c r="L22" s="693"/>
      <c r="M22" s="693"/>
      <c r="N22" s="693"/>
      <c r="O22" s="693"/>
      <c r="P22" s="693"/>
      <c r="Q22" s="694"/>
      <c r="R22" s="629">
        <v>100358</v>
      </c>
      <c r="S22" s="630"/>
      <c r="T22" s="630"/>
      <c r="U22" s="630"/>
      <c r="V22" s="630"/>
      <c r="W22" s="630"/>
      <c r="X22" s="630"/>
      <c r="Y22" s="631"/>
      <c r="Z22" s="656">
        <v>0.3</v>
      </c>
      <c r="AA22" s="656"/>
      <c r="AB22" s="656"/>
      <c r="AC22" s="656"/>
      <c r="AD22" s="657">
        <v>93813</v>
      </c>
      <c r="AE22" s="657"/>
      <c r="AF22" s="657"/>
      <c r="AG22" s="657"/>
      <c r="AH22" s="657"/>
      <c r="AI22" s="657"/>
      <c r="AJ22" s="657"/>
      <c r="AK22" s="657"/>
      <c r="AL22" s="632">
        <v>0.5</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4924390</v>
      </c>
      <c r="S23" s="630"/>
      <c r="T23" s="630"/>
      <c r="U23" s="630"/>
      <c r="V23" s="630"/>
      <c r="W23" s="630"/>
      <c r="X23" s="630"/>
      <c r="Y23" s="631"/>
      <c r="Z23" s="656">
        <v>14.1</v>
      </c>
      <c r="AA23" s="656"/>
      <c r="AB23" s="656"/>
      <c r="AC23" s="656"/>
      <c r="AD23" s="657">
        <v>4209461</v>
      </c>
      <c r="AE23" s="657"/>
      <c r="AF23" s="657"/>
      <c r="AG23" s="657"/>
      <c r="AH23" s="657"/>
      <c r="AI23" s="657"/>
      <c r="AJ23" s="657"/>
      <c r="AK23" s="657"/>
      <c r="AL23" s="632">
        <v>23.8</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v>693893</v>
      </c>
      <c r="BH23" s="630"/>
      <c r="BI23" s="630"/>
      <c r="BJ23" s="630"/>
      <c r="BK23" s="630"/>
      <c r="BL23" s="630"/>
      <c r="BM23" s="630"/>
      <c r="BN23" s="631"/>
      <c r="BO23" s="656">
        <v>6</v>
      </c>
      <c r="BP23" s="656"/>
      <c r="BQ23" s="656"/>
      <c r="BR23" s="656"/>
      <c r="BS23" s="657" t="s">
        <v>127</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4209461</v>
      </c>
      <c r="S24" s="630"/>
      <c r="T24" s="630"/>
      <c r="U24" s="630"/>
      <c r="V24" s="630"/>
      <c r="W24" s="630"/>
      <c r="X24" s="630"/>
      <c r="Y24" s="631"/>
      <c r="Z24" s="656">
        <v>12.1</v>
      </c>
      <c r="AA24" s="656"/>
      <c r="AB24" s="656"/>
      <c r="AC24" s="656"/>
      <c r="AD24" s="657">
        <v>4209461</v>
      </c>
      <c r="AE24" s="657"/>
      <c r="AF24" s="657"/>
      <c r="AG24" s="657"/>
      <c r="AH24" s="657"/>
      <c r="AI24" s="657"/>
      <c r="AJ24" s="657"/>
      <c r="AK24" s="657"/>
      <c r="AL24" s="632">
        <v>23.8</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17296303</v>
      </c>
      <c r="CS24" s="683"/>
      <c r="CT24" s="683"/>
      <c r="CU24" s="683"/>
      <c r="CV24" s="683"/>
      <c r="CW24" s="683"/>
      <c r="CX24" s="683"/>
      <c r="CY24" s="726"/>
      <c r="CZ24" s="727">
        <v>54.8</v>
      </c>
      <c r="DA24" s="702"/>
      <c r="DB24" s="702"/>
      <c r="DC24" s="730"/>
      <c r="DD24" s="725">
        <v>9444377</v>
      </c>
      <c r="DE24" s="683"/>
      <c r="DF24" s="683"/>
      <c r="DG24" s="683"/>
      <c r="DH24" s="683"/>
      <c r="DI24" s="683"/>
      <c r="DJ24" s="683"/>
      <c r="DK24" s="726"/>
      <c r="DL24" s="725">
        <v>9348023</v>
      </c>
      <c r="DM24" s="683"/>
      <c r="DN24" s="683"/>
      <c r="DO24" s="683"/>
      <c r="DP24" s="683"/>
      <c r="DQ24" s="683"/>
      <c r="DR24" s="683"/>
      <c r="DS24" s="683"/>
      <c r="DT24" s="683"/>
      <c r="DU24" s="683"/>
      <c r="DV24" s="726"/>
      <c r="DW24" s="727">
        <v>49.9</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714929</v>
      </c>
      <c r="S25" s="630"/>
      <c r="T25" s="630"/>
      <c r="U25" s="630"/>
      <c r="V25" s="630"/>
      <c r="W25" s="630"/>
      <c r="X25" s="630"/>
      <c r="Y25" s="631"/>
      <c r="Z25" s="656">
        <v>2.1</v>
      </c>
      <c r="AA25" s="656"/>
      <c r="AB25" s="656"/>
      <c r="AC25" s="656"/>
      <c r="AD25" s="657" t="s">
        <v>127</v>
      </c>
      <c r="AE25" s="657"/>
      <c r="AF25" s="657"/>
      <c r="AG25" s="657"/>
      <c r="AH25" s="657"/>
      <c r="AI25" s="657"/>
      <c r="AJ25" s="657"/>
      <c r="AK25" s="657"/>
      <c r="AL25" s="632" t="s">
        <v>127</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4284191</v>
      </c>
      <c r="CS25" s="640"/>
      <c r="CT25" s="640"/>
      <c r="CU25" s="640"/>
      <c r="CV25" s="640"/>
      <c r="CW25" s="640"/>
      <c r="CX25" s="640"/>
      <c r="CY25" s="641"/>
      <c r="CZ25" s="632">
        <v>13.6</v>
      </c>
      <c r="DA25" s="642"/>
      <c r="DB25" s="642"/>
      <c r="DC25" s="643"/>
      <c r="DD25" s="635">
        <v>3909074</v>
      </c>
      <c r="DE25" s="640"/>
      <c r="DF25" s="640"/>
      <c r="DG25" s="640"/>
      <c r="DH25" s="640"/>
      <c r="DI25" s="640"/>
      <c r="DJ25" s="640"/>
      <c r="DK25" s="641"/>
      <c r="DL25" s="635">
        <v>3822817</v>
      </c>
      <c r="DM25" s="640"/>
      <c r="DN25" s="640"/>
      <c r="DO25" s="640"/>
      <c r="DP25" s="640"/>
      <c r="DQ25" s="640"/>
      <c r="DR25" s="640"/>
      <c r="DS25" s="640"/>
      <c r="DT25" s="640"/>
      <c r="DU25" s="640"/>
      <c r="DV25" s="641"/>
      <c r="DW25" s="632">
        <v>20.399999999999999</v>
      </c>
      <c r="DX25" s="642"/>
      <c r="DY25" s="642"/>
      <c r="DZ25" s="642"/>
      <c r="EA25" s="642"/>
      <c r="EB25" s="642"/>
      <c r="EC25" s="669"/>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127</v>
      </c>
      <c r="AA26" s="656"/>
      <c r="AB26" s="656"/>
      <c r="AC26" s="656"/>
      <c r="AD26" s="657" t="s">
        <v>127</v>
      </c>
      <c r="AE26" s="657"/>
      <c r="AF26" s="657"/>
      <c r="AG26" s="657"/>
      <c r="AH26" s="657"/>
      <c r="AI26" s="657"/>
      <c r="AJ26" s="657"/>
      <c r="AK26" s="657"/>
      <c r="AL26" s="632" t="s">
        <v>127</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2868253</v>
      </c>
      <c r="CS26" s="630"/>
      <c r="CT26" s="630"/>
      <c r="CU26" s="630"/>
      <c r="CV26" s="630"/>
      <c r="CW26" s="630"/>
      <c r="CX26" s="630"/>
      <c r="CY26" s="631"/>
      <c r="CZ26" s="632">
        <v>9.1</v>
      </c>
      <c r="DA26" s="642"/>
      <c r="DB26" s="642"/>
      <c r="DC26" s="643"/>
      <c r="DD26" s="635">
        <v>2572431</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9"/>
    </row>
    <row r="27" spans="2:133" ht="11.25" customHeight="1" x14ac:dyDescent="0.15">
      <c r="B27" s="626" t="s">
        <v>296</v>
      </c>
      <c r="C27" s="627"/>
      <c r="D27" s="627"/>
      <c r="E27" s="627"/>
      <c r="F27" s="627"/>
      <c r="G27" s="627"/>
      <c r="H27" s="627"/>
      <c r="I27" s="627"/>
      <c r="J27" s="627"/>
      <c r="K27" s="627"/>
      <c r="L27" s="627"/>
      <c r="M27" s="627"/>
      <c r="N27" s="627"/>
      <c r="O27" s="627"/>
      <c r="P27" s="627"/>
      <c r="Q27" s="628"/>
      <c r="R27" s="629">
        <v>19092818</v>
      </c>
      <c r="S27" s="630"/>
      <c r="T27" s="630"/>
      <c r="U27" s="630"/>
      <c r="V27" s="630"/>
      <c r="W27" s="630"/>
      <c r="X27" s="630"/>
      <c r="Y27" s="631"/>
      <c r="Z27" s="656">
        <v>54.9</v>
      </c>
      <c r="AA27" s="656"/>
      <c r="AB27" s="656"/>
      <c r="AC27" s="656"/>
      <c r="AD27" s="657">
        <v>17677451</v>
      </c>
      <c r="AE27" s="657"/>
      <c r="AF27" s="657"/>
      <c r="AG27" s="657"/>
      <c r="AH27" s="657"/>
      <c r="AI27" s="657"/>
      <c r="AJ27" s="657"/>
      <c r="AK27" s="657"/>
      <c r="AL27" s="632">
        <v>99.900001525878906</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11505350</v>
      </c>
      <c r="BH27" s="630"/>
      <c r="BI27" s="630"/>
      <c r="BJ27" s="630"/>
      <c r="BK27" s="630"/>
      <c r="BL27" s="630"/>
      <c r="BM27" s="630"/>
      <c r="BN27" s="631"/>
      <c r="BO27" s="656">
        <v>100</v>
      </c>
      <c r="BP27" s="656"/>
      <c r="BQ27" s="656"/>
      <c r="BR27" s="656"/>
      <c r="BS27" s="657" t="s">
        <v>127</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9941349</v>
      </c>
      <c r="CS27" s="640"/>
      <c r="CT27" s="640"/>
      <c r="CU27" s="640"/>
      <c r="CV27" s="640"/>
      <c r="CW27" s="640"/>
      <c r="CX27" s="640"/>
      <c r="CY27" s="641"/>
      <c r="CZ27" s="632">
        <v>31.5</v>
      </c>
      <c r="DA27" s="642"/>
      <c r="DB27" s="642"/>
      <c r="DC27" s="643"/>
      <c r="DD27" s="635">
        <v>2464540</v>
      </c>
      <c r="DE27" s="640"/>
      <c r="DF27" s="640"/>
      <c r="DG27" s="640"/>
      <c r="DH27" s="640"/>
      <c r="DI27" s="640"/>
      <c r="DJ27" s="640"/>
      <c r="DK27" s="641"/>
      <c r="DL27" s="635">
        <v>2454443</v>
      </c>
      <c r="DM27" s="640"/>
      <c r="DN27" s="640"/>
      <c r="DO27" s="640"/>
      <c r="DP27" s="640"/>
      <c r="DQ27" s="640"/>
      <c r="DR27" s="640"/>
      <c r="DS27" s="640"/>
      <c r="DT27" s="640"/>
      <c r="DU27" s="640"/>
      <c r="DV27" s="641"/>
      <c r="DW27" s="632">
        <v>13.1</v>
      </c>
      <c r="DX27" s="642"/>
      <c r="DY27" s="642"/>
      <c r="DZ27" s="642"/>
      <c r="EA27" s="642"/>
      <c r="EB27" s="642"/>
      <c r="EC27" s="669"/>
    </row>
    <row r="28" spans="2:133" ht="11.25" customHeight="1" x14ac:dyDescent="0.15">
      <c r="B28" s="626" t="s">
        <v>299</v>
      </c>
      <c r="C28" s="627"/>
      <c r="D28" s="627"/>
      <c r="E28" s="627"/>
      <c r="F28" s="627"/>
      <c r="G28" s="627"/>
      <c r="H28" s="627"/>
      <c r="I28" s="627"/>
      <c r="J28" s="627"/>
      <c r="K28" s="627"/>
      <c r="L28" s="627"/>
      <c r="M28" s="627"/>
      <c r="N28" s="627"/>
      <c r="O28" s="627"/>
      <c r="P28" s="627"/>
      <c r="Q28" s="628"/>
      <c r="R28" s="629">
        <v>13254</v>
      </c>
      <c r="S28" s="630"/>
      <c r="T28" s="630"/>
      <c r="U28" s="630"/>
      <c r="V28" s="630"/>
      <c r="W28" s="630"/>
      <c r="X28" s="630"/>
      <c r="Y28" s="631"/>
      <c r="Z28" s="656">
        <v>0</v>
      </c>
      <c r="AA28" s="656"/>
      <c r="AB28" s="656"/>
      <c r="AC28" s="656"/>
      <c r="AD28" s="657">
        <v>13254</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3070763</v>
      </c>
      <c r="CS28" s="630"/>
      <c r="CT28" s="630"/>
      <c r="CU28" s="630"/>
      <c r="CV28" s="630"/>
      <c r="CW28" s="630"/>
      <c r="CX28" s="630"/>
      <c r="CY28" s="631"/>
      <c r="CZ28" s="632">
        <v>9.6999999999999993</v>
      </c>
      <c r="DA28" s="642"/>
      <c r="DB28" s="642"/>
      <c r="DC28" s="643"/>
      <c r="DD28" s="635">
        <v>3070763</v>
      </c>
      <c r="DE28" s="630"/>
      <c r="DF28" s="630"/>
      <c r="DG28" s="630"/>
      <c r="DH28" s="630"/>
      <c r="DI28" s="630"/>
      <c r="DJ28" s="630"/>
      <c r="DK28" s="631"/>
      <c r="DL28" s="635">
        <v>3070763</v>
      </c>
      <c r="DM28" s="630"/>
      <c r="DN28" s="630"/>
      <c r="DO28" s="630"/>
      <c r="DP28" s="630"/>
      <c r="DQ28" s="630"/>
      <c r="DR28" s="630"/>
      <c r="DS28" s="630"/>
      <c r="DT28" s="630"/>
      <c r="DU28" s="630"/>
      <c r="DV28" s="631"/>
      <c r="DW28" s="632">
        <v>16.399999999999999</v>
      </c>
      <c r="DX28" s="642"/>
      <c r="DY28" s="642"/>
      <c r="DZ28" s="642"/>
      <c r="EA28" s="642"/>
      <c r="EB28" s="642"/>
      <c r="EC28" s="669"/>
    </row>
    <row r="29" spans="2:133" ht="11.25" customHeight="1" x14ac:dyDescent="0.15">
      <c r="B29" s="626" t="s">
        <v>301</v>
      </c>
      <c r="C29" s="627"/>
      <c r="D29" s="627"/>
      <c r="E29" s="627"/>
      <c r="F29" s="627"/>
      <c r="G29" s="627"/>
      <c r="H29" s="627"/>
      <c r="I29" s="627"/>
      <c r="J29" s="627"/>
      <c r="K29" s="627"/>
      <c r="L29" s="627"/>
      <c r="M29" s="627"/>
      <c r="N29" s="627"/>
      <c r="O29" s="627"/>
      <c r="P29" s="627"/>
      <c r="Q29" s="628"/>
      <c r="R29" s="629">
        <v>211745</v>
      </c>
      <c r="S29" s="630"/>
      <c r="T29" s="630"/>
      <c r="U29" s="630"/>
      <c r="V29" s="630"/>
      <c r="W29" s="630"/>
      <c r="X29" s="630"/>
      <c r="Y29" s="631"/>
      <c r="Z29" s="656">
        <v>0.6</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70</v>
      </c>
      <c r="CG29" s="667"/>
      <c r="CH29" s="667"/>
      <c r="CI29" s="667"/>
      <c r="CJ29" s="667"/>
      <c r="CK29" s="667"/>
      <c r="CL29" s="667"/>
      <c r="CM29" s="667"/>
      <c r="CN29" s="667"/>
      <c r="CO29" s="667"/>
      <c r="CP29" s="667"/>
      <c r="CQ29" s="668"/>
      <c r="CR29" s="629">
        <v>3070763</v>
      </c>
      <c r="CS29" s="640"/>
      <c r="CT29" s="640"/>
      <c r="CU29" s="640"/>
      <c r="CV29" s="640"/>
      <c r="CW29" s="640"/>
      <c r="CX29" s="640"/>
      <c r="CY29" s="641"/>
      <c r="CZ29" s="632">
        <v>9.6999999999999993</v>
      </c>
      <c r="DA29" s="642"/>
      <c r="DB29" s="642"/>
      <c r="DC29" s="643"/>
      <c r="DD29" s="635">
        <v>3070763</v>
      </c>
      <c r="DE29" s="640"/>
      <c r="DF29" s="640"/>
      <c r="DG29" s="640"/>
      <c r="DH29" s="640"/>
      <c r="DI29" s="640"/>
      <c r="DJ29" s="640"/>
      <c r="DK29" s="641"/>
      <c r="DL29" s="635">
        <v>3070763</v>
      </c>
      <c r="DM29" s="640"/>
      <c r="DN29" s="640"/>
      <c r="DO29" s="640"/>
      <c r="DP29" s="640"/>
      <c r="DQ29" s="640"/>
      <c r="DR29" s="640"/>
      <c r="DS29" s="640"/>
      <c r="DT29" s="640"/>
      <c r="DU29" s="640"/>
      <c r="DV29" s="641"/>
      <c r="DW29" s="632">
        <v>16.399999999999999</v>
      </c>
      <c r="DX29" s="642"/>
      <c r="DY29" s="642"/>
      <c r="DZ29" s="642"/>
      <c r="EA29" s="642"/>
      <c r="EB29" s="642"/>
      <c r="EC29" s="669"/>
    </row>
    <row r="30" spans="2:133" ht="11.25" customHeight="1" x14ac:dyDescent="0.15">
      <c r="B30" s="626" t="s">
        <v>303</v>
      </c>
      <c r="C30" s="627"/>
      <c r="D30" s="627"/>
      <c r="E30" s="627"/>
      <c r="F30" s="627"/>
      <c r="G30" s="627"/>
      <c r="H30" s="627"/>
      <c r="I30" s="627"/>
      <c r="J30" s="627"/>
      <c r="K30" s="627"/>
      <c r="L30" s="627"/>
      <c r="M30" s="627"/>
      <c r="N30" s="627"/>
      <c r="O30" s="627"/>
      <c r="P30" s="627"/>
      <c r="Q30" s="628"/>
      <c r="R30" s="629">
        <v>171451</v>
      </c>
      <c r="S30" s="630"/>
      <c r="T30" s="630"/>
      <c r="U30" s="630"/>
      <c r="V30" s="630"/>
      <c r="W30" s="630"/>
      <c r="X30" s="630"/>
      <c r="Y30" s="631"/>
      <c r="Z30" s="656">
        <v>0.5</v>
      </c>
      <c r="AA30" s="656"/>
      <c r="AB30" s="656"/>
      <c r="AC30" s="656"/>
      <c r="AD30" s="657" t="s">
        <v>127</v>
      </c>
      <c r="AE30" s="657"/>
      <c r="AF30" s="657"/>
      <c r="AG30" s="657"/>
      <c r="AH30" s="657"/>
      <c r="AI30" s="657"/>
      <c r="AJ30" s="657"/>
      <c r="AK30" s="657"/>
      <c r="AL30" s="632" t="s">
        <v>127</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2988711</v>
      </c>
      <c r="CS30" s="630"/>
      <c r="CT30" s="630"/>
      <c r="CU30" s="630"/>
      <c r="CV30" s="630"/>
      <c r="CW30" s="630"/>
      <c r="CX30" s="630"/>
      <c r="CY30" s="631"/>
      <c r="CZ30" s="632">
        <v>9.5</v>
      </c>
      <c r="DA30" s="642"/>
      <c r="DB30" s="642"/>
      <c r="DC30" s="643"/>
      <c r="DD30" s="635">
        <v>2988711</v>
      </c>
      <c r="DE30" s="630"/>
      <c r="DF30" s="630"/>
      <c r="DG30" s="630"/>
      <c r="DH30" s="630"/>
      <c r="DI30" s="630"/>
      <c r="DJ30" s="630"/>
      <c r="DK30" s="631"/>
      <c r="DL30" s="635">
        <v>2988711</v>
      </c>
      <c r="DM30" s="630"/>
      <c r="DN30" s="630"/>
      <c r="DO30" s="630"/>
      <c r="DP30" s="630"/>
      <c r="DQ30" s="630"/>
      <c r="DR30" s="630"/>
      <c r="DS30" s="630"/>
      <c r="DT30" s="630"/>
      <c r="DU30" s="630"/>
      <c r="DV30" s="631"/>
      <c r="DW30" s="632">
        <v>15.9</v>
      </c>
      <c r="DX30" s="642"/>
      <c r="DY30" s="642"/>
      <c r="DZ30" s="642"/>
      <c r="EA30" s="642"/>
      <c r="EB30" s="642"/>
      <c r="EC30" s="669"/>
    </row>
    <row r="31" spans="2:133" ht="11.25" customHeight="1" x14ac:dyDescent="0.15">
      <c r="B31" s="626" t="s">
        <v>307</v>
      </c>
      <c r="C31" s="627"/>
      <c r="D31" s="627"/>
      <c r="E31" s="627"/>
      <c r="F31" s="627"/>
      <c r="G31" s="627"/>
      <c r="H31" s="627"/>
      <c r="I31" s="627"/>
      <c r="J31" s="627"/>
      <c r="K31" s="627"/>
      <c r="L31" s="627"/>
      <c r="M31" s="627"/>
      <c r="N31" s="627"/>
      <c r="O31" s="627"/>
      <c r="P31" s="627"/>
      <c r="Q31" s="628"/>
      <c r="R31" s="629">
        <v>36703</v>
      </c>
      <c r="S31" s="630"/>
      <c r="T31" s="630"/>
      <c r="U31" s="630"/>
      <c r="V31" s="630"/>
      <c r="W31" s="630"/>
      <c r="X31" s="630"/>
      <c r="Y31" s="631"/>
      <c r="Z31" s="656">
        <v>0.1</v>
      </c>
      <c r="AA31" s="656"/>
      <c r="AB31" s="656"/>
      <c r="AC31" s="656"/>
      <c r="AD31" s="657" t="s">
        <v>127</v>
      </c>
      <c r="AE31" s="657"/>
      <c r="AF31" s="657"/>
      <c r="AG31" s="657"/>
      <c r="AH31" s="657"/>
      <c r="AI31" s="657"/>
      <c r="AJ31" s="657"/>
      <c r="AK31" s="657"/>
      <c r="AL31" s="632" t="s">
        <v>127</v>
      </c>
      <c r="AM31" s="633"/>
      <c r="AN31" s="633"/>
      <c r="AO31" s="658"/>
      <c r="AP31" s="704" t="s">
        <v>308</v>
      </c>
      <c r="AQ31" s="705"/>
      <c r="AR31" s="705"/>
      <c r="AS31" s="705"/>
      <c r="AT31" s="710" t="s">
        <v>309</v>
      </c>
      <c r="AU31" s="367"/>
      <c r="AV31" s="367"/>
      <c r="AW31" s="367"/>
      <c r="AX31" s="697" t="s">
        <v>187</v>
      </c>
      <c r="AY31" s="698"/>
      <c r="AZ31" s="698"/>
      <c r="BA31" s="698"/>
      <c r="BB31" s="698"/>
      <c r="BC31" s="698"/>
      <c r="BD31" s="698"/>
      <c r="BE31" s="698"/>
      <c r="BF31" s="699"/>
      <c r="BG31" s="700">
        <v>99.2</v>
      </c>
      <c r="BH31" s="701"/>
      <c r="BI31" s="701"/>
      <c r="BJ31" s="701"/>
      <c r="BK31" s="701"/>
      <c r="BL31" s="701"/>
      <c r="BM31" s="702">
        <v>97.9</v>
      </c>
      <c r="BN31" s="701"/>
      <c r="BO31" s="701"/>
      <c r="BP31" s="701"/>
      <c r="BQ31" s="703"/>
      <c r="BR31" s="700">
        <v>98.9</v>
      </c>
      <c r="BS31" s="701"/>
      <c r="BT31" s="701"/>
      <c r="BU31" s="701"/>
      <c r="BV31" s="701"/>
      <c r="BW31" s="701"/>
      <c r="BX31" s="702">
        <v>97.1</v>
      </c>
      <c r="BY31" s="701"/>
      <c r="BZ31" s="701"/>
      <c r="CA31" s="701"/>
      <c r="CB31" s="703"/>
      <c r="CD31" s="718"/>
      <c r="CE31" s="719"/>
      <c r="CF31" s="666" t="s">
        <v>310</v>
      </c>
      <c r="CG31" s="667"/>
      <c r="CH31" s="667"/>
      <c r="CI31" s="667"/>
      <c r="CJ31" s="667"/>
      <c r="CK31" s="667"/>
      <c r="CL31" s="667"/>
      <c r="CM31" s="667"/>
      <c r="CN31" s="667"/>
      <c r="CO31" s="667"/>
      <c r="CP31" s="667"/>
      <c r="CQ31" s="668"/>
      <c r="CR31" s="629">
        <v>82052</v>
      </c>
      <c r="CS31" s="640"/>
      <c r="CT31" s="640"/>
      <c r="CU31" s="640"/>
      <c r="CV31" s="640"/>
      <c r="CW31" s="640"/>
      <c r="CX31" s="640"/>
      <c r="CY31" s="641"/>
      <c r="CZ31" s="632">
        <v>0.3</v>
      </c>
      <c r="DA31" s="642"/>
      <c r="DB31" s="642"/>
      <c r="DC31" s="643"/>
      <c r="DD31" s="635">
        <v>82052</v>
      </c>
      <c r="DE31" s="640"/>
      <c r="DF31" s="640"/>
      <c r="DG31" s="640"/>
      <c r="DH31" s="640"/>
      <c r="DI31" s="640"/>
      <c r="DJ31" s="640"/>
      <c r="DK31" s="641"/>
      <c r="DL31" s="635">
        <v>82052</v>
      </c>
      <c r="DM31" s="640"/>
      <c r="DN31" s="640"/>
      <c r="DO31" s="640"/>
      <c r="DP31" s="640"/>
      <c r="DQ31" s="640"/>
      <c r="DR31" s="640"/>
      <c r="DS31" s="640"/>
      <c r="DT31" s="640"/>
      <c r="DU31" s="640"/>
      <c r="DV31" s="641"/>
      <c r="DW31" s="632">
        <v>0.4</v>
      </c>
      <c r="DX31" s="642"/>
      <c r="DY31" s="642"/>
      <c r="DZ31" s="642"/>
      <c r="EA31" s="642"/>
      <c r="EB31" s="642"/>
      <c r="EC31" s="669"/>
    </row>
    <row r="32" spans="2:133" ht="11.25" customHeight="1" x14ac:dyDescent="0.15">
      <c r="B32" s="626" t="s">
        <v>311</v>
      </c>
      <c r="C32" s="627"/>
      <c r="D32" s="627"/>
      <c r="E32" s="627"/>
      <c r="F32" s="627"/>
      <c r="G32" s="627"/>
      <c r="H32" s="627"/>
      <c r="I32" s="627"/>
      <c r="J32" s="627"/>
      <c r="K32" s="627"/>
      <c r="L32" s="627"/>
      <c r="M32" s="627"/>
      <c r="N32" s="627"/>
      <c r="O32" s="627"/>
      <c r="P32" s="627"/>
      <c r="Q32" s="628"/>
      <c r="R32" s="629">
        <v>7845348</v>
      </c>
      <c r="S32" s="630"/>
      <c r="T32" s="630"/>
      <c r="U32" s="630"/>
      <c r="V32" s="630"/>
      <c r="W32" s="630"/>
      <c r="X32" s="630"/>
      <c r="Y32" s="631"/>
      <c r="Z32" s="656">
        <v>22.5</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3" t="s">
        <v>312</v>
      </c>
      <c r="AV32" s="363"/>
      <c r="AW32" s="363"/>
      <c r="AX32" s="626" t="s">
        <v>313</v>
      </c>
      <c r="AY32" s="627"/>
      <c r="AZ32" s="627"/>
      <c r="BA32" s="627"/>
      <c r="BB32" s="627"/>
      <c r="BC32" s="627"/>
      <c r="BD32" s="627"/>
      <c r="BE32" s="627"/>
      <c r="BF32" s="628"/>
      <c r="BG32" s="695">
        <v>99.3</v>
      </c>
      <c r="BH32" s="640"/>
      <c r="BI32" s="640"/>
      <c r="BJ32" s="640"/>
      <c r="BK32" s="640"/>
      <c r="BL32" s="640"/>
      <c r="BM32" s="633">
        <v>98.4</v>
      </c>
      <c r="BN32" s="696"/>
      <c r="BO32" s="696"/>
      <c r="BP32" s="696"/>
      <c r="BQ32" s="673"/>
      <c r="BR32" s="695">
        <v>99.1</v>
      </c>
      <c r="BS32" s="640"/>
      <c r="BT32" s="640"/>
      <c r="BU32" s="640"/>
      <c r="BV32" s="640"/>
      <c r="BW32" s="640"/>
      <c r="BX32" s="633">
        <v>98.1</v>
      </c>
      <c r="BY32" s="696"/>
      <c r="BZ32" s="696"/>
      <c r="CA32" s="696"/>
      <c r="CB32" s="673"/>
      <c r="CD32" s="720"/>
      <c r="CE32" s="721"/>
      <c r="CF32" s="666" t="s">
        <v>314</v>
      </c>
      <c r="CG32" s="667"/>
      <c r="CH32" s="667"/>
      <c r="CI32" s="667"/>
      <c r="CJ32" s="667"/>
      <c r="CK32" s="667"/>
      <c r="CL32" s="667"/>
      <c r="CM32" s="667"/>
      <c r="CN32" s="667"/>
      <c r="CO32" s="667"/>
      <c r="CP32" s="667"/>
      <c r="CQ32" s="668"/>
      <c r="CR32" s="629" t="s">
        <v>127</v>
      </c>
      <c r="CS32" s="630"/>
      <c r="CT32" s="630"/>
      <c r="CU32" s="630"/>
      <c r="CV32" s="630"/>
      <c r="CW32" s="630"/>
      <c r="CX32" s="630"/>
      <c r="CY32" s="631"/>
      <c r="CZ32" s="632" t="s">
        <v>127</v>
      </c>
      <c r="DA32" s="642"/>
      <c r="DB32" s="642"/>
      <c r="DC32" s="643"/>
      <c r="DD32" s="635" t="s">
        <v>127</v>
      </c>
      <c r="DE32" s="630"/>
      <c r="DF32" s="630"/>
      <c r="DG32" s="630"/>
      <c r="DH32" s="630"/>
      <c r="DI32" s="630"/>
      <c r="DJ32" s="630"/>
      <c r="DK32" s="631"/>
      <c r="DL32" s="635" t="s">
        <v>127</v>
      </c>
      <c r="DM32" s="630"/>
      <c r="DN32" s="630"/>
      <c r="DO32" s="630"/>
      <c r="DP32" s="630"/>
      <c r="DQ32" s="630"/>
      <c r="DR32" s="630"/>
      <c r="DS32" s="630"/>
      <c r="DT32" s="630"/>
      <c r="DU32" s="630"/>
      <c r="DV32" s="631"/>
      <c r="DW32" s="632" t="s">
        <v>127</v>
      </c>
      <c r="DX32" s="642"/>
      <c r="DY32" s="642"/>
      <c r="DZ32" s="642"/>
      <c r="EA32" s="642"/>
      <c r="EB32" s="642"/>
      <c r="EC32" s="669"/>
    </row>
    <row r="33" spans="2:133" ht="11.25" customHeight="1" x14ac:dyDescent="0.15">
      <c r="B33" s="692" t="s">
        <v>315</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361"/>
      <c r="AV33" s="361"/>
      <c r="AW33" s="361"/>
      <c r="AX33" s="606" t="s">
        <v>316</v>
      </c>
      <c r="AY33" s="607"/>
      <c r="AZ33" s="607"/>
      <c r="BA33" s="607"/>
      <c r="BB33" s="607"/>
      <c r="BC33" s="607"/>
      <c r="BD33" s="607"/>
      <c r="BE33" s="607"/>
      <c r="BF33" s="608"/>
      <c r="BG33" s="691">
        <v>99.1</v>
      </c>
      <c r="BH33" s="610"/>
      <c r="BI33" s="610"/>
      <c r="BJ33" s="610"/>
      <c r="BK33" s="610"/>
      <c r="BL33" s="610"/>
      <c r="BM33" s="648">
        <v>97.5</v>
      </c>
      <c r="BN33" s="610"/>
      <c r="BO33" s="610"/>
      <c r="BP33" s="610"/>
      <c r="BQ33" s="659"/>
      <c r="BR33" s="691">
        <v>98.5</v>
      </c>
      <c r="BS33" s="610"/>
      <c r="BT33" s="610"/>
      <c r="BU33" s="610"/>
      <c r="BV33" s="610"/>
      <c r="BW33" s="610"/>
      <c r="BX33" s="648">
        <v>96.2</v>
      </c>
      <c r="BY33" s="610"/>
      <c r="BZ33" s="610"/>
      <c r="CA33" s="610"/>
      <c r="CB33" s="659"/>
      <c r="CD33" s="666" t="s">
        <v>317</v>
      </c>
      <c r="CE33" s="667"/>
      <c r="CF33" s="667"/>
      <c r="CG33" s="667"/>
      <c r="CH33" s="667"/>
      <c r="CI33" s="667"/>
      <c r="CJ33" s="667"/>
      <c r="CK33" s="667"/>
      <c r="CL33" s="667"/>
      <c r="CM33" s="667"/>
      <c r="CN33" s="667"/>
      <c r="CO33" s="667"/>
      <c r="CP33" s="667"/>
      <c r="CQ33" s="668"/>
      <c r="CR33" s="629">
        <v>12563506</v>
      </c>
      <c r="CS33" s="640"/>
      <c r="CT33" s="640"/>
      <c r="CU33" s="640"/>
      <c r="CV33" s="640"/>
      <c r="CW33" s="640"/>
      <c r="CX33" s="640"/>
      <c r="CY33" s="641"/>
      <c r="CZ33" s="632">
        <v>39.799999999999997</v>
      </c>
      <c r="DA33" s="642"/>
      <c r="DB33" s="642"/>
      <c r="DC33" s="643"/>
      <c r="DD33" s="635">
        <v>10528140</v>
      </c>
      <c r="DE33" s="640"/>
      <c r="DF33" s="640"/>
      <c r="DG33" s="640"/>
      <c r="DH33" s="640"/>
      <c r="DI33" s="640"/>
      <c r="DJ33" s="640"/>
      <c r="DK33" s="641"/>
      <c r="DL33" s="635">
        <v>7393861</v>
      </c>
      <c r="DM33" s="640"/>
      <c r="DN33" s="640"/>
      <c r="DO33" s="640"/>
      <c r="DP33" s="640"/>
      <c r="DQ33" s="640"/>
      <c r="DR33" s="640"/>
      <c r="DS33" s="640"/>
      <c r="DT33" s="640"/>
      <c r="DU33" s="640"/>
      <c r="DV33" s="641"/>
      <c r="DW33" s="632">
        <v>39.5</v>
      </c>
      <c r="DX33" s="642"/>
      <c r="DY33" s="642"/>
      <c r="DZ33" s="642"/>
      <c r="EA33" s="642"/>
      <c r="EB33" s="642"/>
      <c r="EC33" s="669"/>
    </row>
    <row r="34" spans="2:133" ht="11.25" customHeight="1" x14ac:dyDescent="0.15">
      <c r="B34" s="626" t="s">
        <v>318</v>
      </c>
      <c r="C34" s="627"/>
      <c r="D34" s="627"/>
      <c r="E34" s="627"/>
      <c r="F34" s="627"/>
      <c r="G34" s="627"/>
      <c r="H34" s="627"/>
      <c r="I34" s="627"/>
      <c r="J34" s="627"/>
      <c r="K34" s="627"/>
      <c r="L34" s="627"/>
      <c r="M34" s="627"/>
      <c r="N34" s="627"/>
      <c r="O34" s="627"/>
      <c r="P34" s="627"/>
      <c r="Q34" s="628"/>
      <c r="R34" s="629">
        <v>2204886</v>
      </c>
      <c r="S34" s="630"/>
      <c r="T34" s="630"/>
      <c r="U34" s="630"/>
      <c r="V34" s="630"/>
      <c r="W34" s="630"/>
      <c r="X34" s="630"/>
      <c r="Y34" s="631"/>
      <c r="Z34" s="656">
        <v>6.3</v>
      </c>
      <c r="AA34" s="656"/>
      <c r="AB34" s="656"/>
      <c r="AC34" s="656"/>
      <c r="AD34" s="657" t="s">
        <v>127</v>
      </c>
      <c r="AE34" s="657"/>
      <c r="AF34" s="657"/>
      <c r="AG34" s="657"/>
      <c r="AH34" s="657"/>
      <c r="AI34" s="657"/>
      <c r="AJ34" s="657"/>
      <c r="AK34" s="657"/>
      <c r="AL34" s="632" t="s">
        <v>127</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3817424</v>
      </c>
      <c r="CS34" s="630"/>
      <c r="CT34" s="630"/>
      <c r="CU34" s="630"/>
      <c r="CV34" s="630"/>
      <c r="CW34" s="630"/>
      <c r="CX34" s="630"/>
      <c r="CY34" s="631"/>
      <c r="CZ34" s="632">
        <v>12.1</v>
      </c>
      <c r="DA34" s="642"/>
      <c r="DB34" s="642"/>
      <c r="DC34" s="643"/>
      <c r="DD34" s="635">
        <v>2727022</v>
      </c>
      <c r="DE34" s="630"/>
      <c r="DF34" s="630"/>
      <c r="DG34" s="630"/>
      <c r="DH34" s="630"/>
      <c r="DI34" s="630"/>
      <c r="DJ34" s="630"/>
      <c r="DK34" s="631"/>
      <c r="DL34" s="635">
        <v>2233940</v>
      </c>
      <c r="DM34" s="630"/>
      <c r="DN34" s="630"/>
      <c r="DO34" s="630"/>
      <c r="DP34" s="630"/>
      <c r="DQ34" s="630"/>
      <c r="DR34" s="630"/>
      <c r="DS34" s="630"/>
      <c r="DT34" s="630"/>
      <c r="DU34" s="630"/>
      <c r="DV34" s="631"/>
      <c r="DW34" s="632">
        <v>11.9</v>
      </c>
      <c r="DX34" s="642"/>
      <c r="DY34" s="642"/>
      <c r="DZ34" s="642"/>
      <c r="EA34" s="642"/>
      <c r="EB34" s="642"/>
      <c r="EC34" s="669"/>
    </row>
    <row r="35" spans="2:133" ht="11.25" customHeight="1" x14ac:dyDescent="0.15">
      <c r="B35" s="626" t="s">
        <v>320</v>
      </c>
      <c r="C35" s="627"/>
      <c r="D35" s="627"/>
      <c r="E35" s="627"/>
      <c r="F35" s="627"/>
      <c r="G35" s="627"/>
      <c r="H35" s="627"/>
      <c r="I35" s="627"/>
      <c r="J35" s="627"/>
      <c r="K35" s="627"/>
      <c r="L35" s="627"/>
      <c r="M35" s="627"/>
      <c r="N35" s="627"/>
      <c r="O35" s="627"/>
      <c r="P35" s="627"/>
      <c r="Q35" s="628"/>
      <c r="R35" s="629">
        <v>50873</v>
      </c>
      <c r="S35" s="630"/>
      <c r="T35" s="630"/>
      <c r="U35" s="630"/>
      <c r="V35" s="630"/>
      <c r="W35" s="630"/>
      <c r="X35" s="630"/>
      <c r="Y35" s="631"/>
      <c r="Z35" s="656">
        <v>0.1</v>
      </c>
      <c r="AA35" s="656"/>
      <c r="AB35" s="656"/>
      <c r="AC35" s="656"/>
      <c r="AD35" s="657" t="s">
        <v>127</v>
      </c>
      <c r="AE35" s="657"/>
      <c r="AF35" s="657"/>
      <c r="AG35" s="657"/>
      <c r="AH35" s="657"/>
      <c r="AI35" s="657"/>
      <c r="AJ35" s="657"/>
      <c r="AK35" s="657"/>
      <c r="AL35" s="632" t="s">
        <v>127</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382921</v>
      </c>
      <c r="CS35" s="640"/>
      <c r="CT35" s="640"/>
      <c r="CU35" s="640"/>
      <c r="CV35" s="640"/>
      <c r="CW35" s="640"/>
      <c r="CX35" s="640"/>
      <c r="CY35" s="641"/>
      <c r="CZ35" s="632">
        <v>1.2</v>
      </c>
      <c r="DA35" s="642"/>
      <c r="DB35" s="642"/>
      <c r="DC35" s="643"/>
      <c r="DD35" s="635">
        <v>323107</v>
      </c>
      <c r="DE35" s="640"/>
      <c r="DF35" s="640"/>
      <c r="DG35" s="640"/>
      <c r="DH35" s="640"/>
      <c r="DI35" s="640"/>
      <c r="DJ35" s="640"/>
      <c r="DK35" s="641"/>
      <c r="DL35" s="635">
        <v>323107</v>
      </c>
      <c r="DM35" s="640"/>
      <c r="DN35" s="640"/>
      <c r="DO35" s="640"/>
      <c r="DP35" s="640"/>
      <c r="DQ35" s="640"/>
      <c r="DR35" s="640"/>
      <c r="DS35" s="640"/>
      <c r="DT35" s="640"/>
      <c r="DU35" s="640"/>
      <c r="DV35" s="641"/>
      <c r="DW35" s="632">
        <v>1.7</v>
      </c>
      <c r="DX35" s="642"/>
      <c r="DY35" s="642"/>
      <c r="DZ35" s="642"/>
      <c r="EA35" s="642"/>
      <c r="EB35" s="642"/>
      <c r="EC35" s="669"/>
    </row>
    <row r="36" spans="2:133" ht="11.25" customHeight="1" x14ac:dyDescent="0.15">
      <c r="B36" s="626" t="s">
        <v>324</v>
      </c>
      <c r="C36" s="627"/>
      <c r="D36" s="627"/>
      <c r="E36" s="627"/>
      <c r="F36" s="627"/>
      <c r="G36" s="627"/>
      <c r="H36" s="627"/>
      <c r="I36" s="627"/>
      <c r="J36" s="627"/>
      <c r="K36" s="627"/>
      <c r="L36" s="627"/>
      <c r="M36" s="627"/>
      <c r="N36" s="627"/>
      <c r="O36" s="627"/>
      <c r="P36" s="627"/>
      <c r="Q36" s="628"/>
      <c r="R36" s="629">
        <v>51285</v>
      </c>
      <c r="S36" s="630"/>
      <c r="T36" s="630"/>
      <c r="U36" s="630"/>
      <c r="V36" s="630"/>
      <c r="W36" s="630"/>
      <c r="X36" s="630"/>
      <c r="Y36" s="631"/>
      <c r="Z36" s="656">
        <v>0.1</v>
      </c>
      <c r="AA36" s="656"/>
      <c r="AB36" s="656"/>
      <c r="AC36" s="656"/>
      <c r="AD36" s="657" t="s">
        <v>127</v>
      </c>
      <c r="AE36" s="657"/>
      <c r="AF36" s="657"/>
      <c r="AG36" s="657"/>
      <c r="AH36" s="657"/>
      <c r="AI36" s="657"/>
      <c r="AJ36" s="657"/>
      <c r="AK36" s="657"/>
      <c r="AL36" s="632" t="s">
        <v>127</v>
      </c>
      <c r="AM36" s="633"/>
      <c r="AN36" s="633"/>
      <c r="AO36" s="658"/>
      <c r="AP36" s="218"/>
      <c r="AQ36" s="679" t="s">
        <v>325</v>
      </c>
      <c r="AR36" s="680"/>
      <c r="AS36" s="680"/>
      <c r="AT36" s="680"/>
      <c r="AU36" s="680"/>
      <c r="AV36" s="680"/>
      <c r="AW36" s="680"/>
      <c r="AX36" s="680"/>
      <c r="AY36" s="681"/>
      <c r="AZ36" s="682">
        <v>3086104</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178844</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3917155</v>
      </c>
      <c r="CS36" s="630"/>
      <c r="CT36" s="630"/>
      <c r="CU36" s="630"/>
      <c r="CV36" s="630"/>
      <c r="CW36" s="630"/>
      <c r="CX36" s="630"/>
      <c r="CY36" s="631"/>
      <c r="CZ36" s="632">
        <v>12.4</v>
      </c>
      <c r="DA36" s="642"/>
      <c r="DB36" s="642"/>
      <c r="DC36" s="643"/>
      <c r="DD36" s="635">
        <v>3603984</v>
      </c>
      <c r="DE36" s="630"/>
      <c r="DF36" s="630"/>
      <c r="DG36" s="630"/>
      <c r="DH36" s="630"/>
      <c r="DI36" s="630"/>
      <c r="DJ36" s="630"/>
      <c r="DK36" s="631"/>
      <c r="DL36" s="635">
        <v>2822895</v>
      </c>
      <c r="DM36" s="630"/>
      <c r="DN36" s="630"/>
      <c r="DO36" s="630"/>
      <c r="DP36" s="630"/>
      <c r="DQ36" s="630"/>
      <c r="DR36" s="630"/>
      <c r="DS36" s="630"/>
      <c r="DT36" s="630"/>
      <c r="DU36" s="630"/>
      <c r="DV36" s="631"/>
      <c r="DW36" s="632">
        <v>15.1</v>
      </c>
      <c r="DX36" s="642"/>
      <c r="DY36" s="642"/>
      <c r="DZ36" s="642"/>
      <c r="EA36" s="642"/>
      <c r="EB36" s="642"/>
      <c r="EC36" s="669"/>
    </row>
    <row r="37" spans="2:133" ht="11.25" customHeight="1" x14ac:dyDescent="0.15">
      <c r="B37" s="626" t="s">
        <v>328</v>
      </c>
      <c r="C37" s="627"/>
      <c r="D37" s="627"/>
      <c r="E37" s="627"/>
      <c r="F37" s="627"/>
      <c r="G37" s="627"/>
      <c r="H37" s="627"/>
      <c r="I37" s="627"/>
      <c r="J37" s="627"/>
      <c r="K37" s="627"/>
      <c r="L37" s="627"/>
      <c r="M37" s="627"/>
      <c r="N37" s="627"/>
      <c r="O37" s="627"/>
      <c r="P37" s="627"/>
      <c r="Q37" s="628"/>
      <c r="R37" s="629">
        <v>564114</v>
      </c>
      <c r="S37" s="630"/>
      <c r="T37" s="630"/>
      <c r="U37" s="630"/>
      <c r="V37" s="630"/>
      <c r="W37" s="630"/>
      <c r="X37" s="630"/>
      <c r="Y37" s="631"/>
      <c r="Z37" s="656">
        <v>1.6</v>
      </c>
      <c r="AA37" s="656"/>
      <c r="AB37" s="656"/>
      <c r="AC37" s="656"/>
      <c r="AD37" s="657" t="s">
        <v>127</v>
      </c>
      <c r="AE37" s="657"/>
      <c r="AF37" s="657"/>
      <c r="AG37" s="657"/>
      <c r="AH37" s="657"/>
      <c r="AI37" s="657"/>
      <c r="AJ37" s="657"/>
      <c r="AK37" s="657"/>
      <c r="AL37" s="632" t="s">
        <v>127</v>
      </c>
      <c r="AM37" s="633"/>
      <c r="AN37" s="633"/>
      <c r="AO37" s="658"/>
      <c r="AQ37" s="670" t="s">
        <v>329</v>
      </c>
      <c r="AR37" s="671"/>
      <c r="AS37" s="671"/>
      <c r="AT37" s="671"/>
      <c r="AU37" s="671"/>
      <c r="AV37" s="671"/>
      <c r="AW37" s="671"/>
      <c r="AX37" s="671"/>
      <c r="AY37" s="672"/>
      <c r="AZ37" s="629">
        <v>574327</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154816</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1945424</v>
      </c>
      <c r="CS37" s="640"/>
      <c r="CT37" s="640"/>
      <c r="CU37" s="640"/>
      <c r="CV37" s="640"/>
      <c r="CW37" s="640"/>
      <c r="CX37" s="640"/>
      <c r="CY37" s="641"/>
      <c r="CZ37" s="632">
        <v>6.2</v>
      </c>
      <c r="DA37" s="642"/>
      <c r="DB37" s="642"/>
      <c r="DC37" s="643"/>
      <c r="DD37" s="635">
        <v>1945424</v>
      </c>
      <c r="DE37" s="640"/>
      <c r="DF37" s="640"/>
      <c r="DG37" s="640"/>
      <c r="DH37" s="640"/>
      <c r="DI37" s="640"/>
      <c r="DJ37" s="640"/>
      <c r="DK37" s="641"/>
      <c r="DL37" s="635">
        <v>1788487</v>
      </c>
      <c r="DM37" s="640"/>
      <c r="DN37" s="640"/>
      <c r="DO37" s="640"/>
      <c r="DP37" s="640"/>
      <c r="DQ37" s="640"/>
      <c r="DR37" s="640"/>
      <c r="DS37" s="640"/>
      <c r="DT37" s="640"/>
      <c r="DU37" s="640"/>
      <c r="DV37" s="641"/>
      <c r="DW37" s="632">
        <v>9.5</v>
      </c>
      <c r="DX37" s="642"/>
      <c r="DY37" s="642"/>
      <c r="DZ37" s="642"/>
      <c r="EA37" s="642"/>
      <c r="EB37" s="642"/>
      <c r="EC37" s="669"/>
    </row>
    <row r="38" spans="2:133" ht="11.25" customHeight="1" x14ac:dyDescent="0.15">
      <c r="B38" s="626" t="s">
        <v>332</v>
      </c>
      <c r="C38" s="627"/>
      <c r="D38" s="627"/>
      <c r="E38" s="627"/>
      <c r="F38" s="627"/>
      <c r="G38" s="627"/>
      <c r="H38" s="627"/>
      <c r="I38" s="627"/>
      <c r="J38" s="627"/>
      <c r="K38" s="627"/>
      <c r="L38" s="627"/>
      <c r="M38" s="627"/>
      <c r="N38" s="627"/>
      <c r="O38" s="627"/>
      <c r="P38" s="627"/>
      <c r="Q38" s="628"/>
      <c r="R38" s="629">
        <v>2496064</v>
      </c>
      <c r="S38" s="630"/>
      <c r="T38" s="630"/>
      <c r="U38" s="630"/>
      <c r="V38" s="630"/>
      <c r="W38" s="630"/>
      <c r="X38" s="630"/>
      <c r="Y38" s="631"/>
      <c r="Z38" s="656">
        <v>7.2</v>
      </c>
      <c r="AA38" s="656"/>
      <c r="AB38" s="656"/>
      <c r="AC38" s="656"/>
      <c r="AD38" s="657" t="s">
        <v>127</v>
      </c>
      <c r="AE38" s="657"/>
      <c r="AF38" s="657"/>
      <c r="AG38" s="657"/>
      <c r="AH38" s="657"/>
      <c r="AI38" s="657"/>
      <c r="AJ38" s="657"/>
      <c r="AK38" s="657"/>
      <c r="AL38" s="632" t="s">
        <v>127</v>
      </c>
      <c r="AM38" s="633"/>
      <c r="AN38" s="633"/>
      <c r="AO38" s="658"/>
      <c r="AQ38" s="670" t="s">
        <v>333</v>
      </c>
      <c r="AR38" s="671"/>
      <c r="AS38" s="671"/>
      <c r="AT38" s="671"/>
      <c r="AU38" s="671"/>
      <c r="AV38" s="671"/>
      <c r="AW38" s="671"/>
      <c r="AX38" s="671"/>
      <c r="AY38" s="672"/>
      <c r="AZ38" s="629">
        <v>24705</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11325</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2487072</v>
      </c>
      <c r="CS38" s="630"/>
      <c r="CT38" s="630"/>
      <c r="CU38" s="630"/>
      <c r="CV38" s="630"/>
      <c r="CW38" s="630"/>
      <c r="CX38" s="630"/>
      <c r="CY38" s="631"/>
      <c r="CZ38" s="632">
        <v>7.9</v>
      </c>
      <c r="DA38" s="642"/>
      <c r="DB38" s="642"/>
      <c r="DC38" s="643"/>
      <c r="DD38" s="635">
        <v>2049824</v>
      </c>
      <c r="DE38" s="630"/>
      <c r="DF38" s="630"/>
      <c r="DG38" s="630"/>
      <c r="DH38" s="630"/>
      <c r="DI38" s="630"/>
      <c r="DJ38" s="630"/>
      <c r="DK38" s="631"/>
      <c r="DL38" s="635">
        <v>2013804</v>
      </c>
      <c r="DM38" s="630"/>
      <c r="DN38" s="630"/>
      <c r="DO38" s="630"/>
      <c r="DP38" s="630"/>
      <c r="DQ38" s="630"/>
      <c r="DR38" s="630"/>
      <c r="DS38" s="630"/>
      <c r="DT38" s="630"/>
      <c r="DU38" s="630"/>
      <c r="DV38" s="631"/>
      <c r="DW38" s="632">
        <v>10.7</v>
      </c>
      <c r="DX38" s="642"/>
      <c r="DY38" s="642"/>
      <c r="DZ38" s="642"/>
      <c r="EA38" s="642"/>
      <c r="EB38" s="642"/>
      <c r="EC38" s="669"/>
    </row>
    <row r="39" spans="2:133" ht="11.25" customHeight="1" x14ac:dyDescent="0.15">
      <c r="B39" s="626" t="s">
        <v>336</v>
      </c>
      <c r="C39" s="627"/>
      <c r="D39" s="627"/>
      <c r="E39" s="627"/>
      <c r="F39" s="627"/>
      <c r="G39" s="627"/>
      <c r="H39" s="627"/>
      <c r="I39" s="627"/>
      <c r="J39" s="627"/>
      <c r="K39" s="627"/>
      <c r="L39" s="627"/>
      <c r="M39" s="627"/>
      <c r="N39" s="627"/>
      <c r="O39" s="627"/>
      <c r="P39" s="627"/>
      <c r="Q39" s="628"/>
      <c r="R39" s="629">
        <v>486500</v>
      </c>
      <c r="S39" s="630"/>
      <c r="T39" s="630"/>
      <c r="U39" s="630"/>
      <c r="V39" s="630"/>
      <c r="W39" s="630"/>
      <c r="X39" s="630"/>
      <c r="Y39" s="631"/>
      <c r="Z39" s="656">
        <v>1.4</v>
      </c>
      <c r="AA39" s="656"/>
      <c r="AB39" s="656"/>
      <c r="AC39" s="656"/>
      <c r="AD39" s="657">
        <v>76</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t="s">
        <v>127</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17784</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1882547</v>
      </c>
      <c r="CS39" s="640"/>
      <c r="CT39" s="640"/>
      <c r="CU39" s="640"/>
      <c r="CV39" s="640"/>
      <c r="CW39" s="640"/>
      <c r="CX39" s="640"/>
      <c r="CY39" s="641"/>
      <c r="CZ39" s="632">
        <v>6</v>
      </c>
      <c r="DA39" s="642"/>
      <c r="DB39" s="642"/>
      <c r="DC39" s="643"/>
      <c r="DD39" s="635">
        <v>1824088</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9"/>
    </row>
    <row r="40" spans="2:133" ht="11.25" customHeight="1" x14ac:dyDescent="0.15">
      <c r="B40" s="626" t="s">
        <v>340</v>
      </c>
      <c r="C40" s="627"/>
      <c r="D40" s="627"/>
      <c r="E40" s="627"/>
      <c r="F40" s="627"/>
      <c r="G40" s="627"/>
      <c r="H40" s="627"/>
      <c r="I40" s="627"/>
      <c r="J40" s="627"/>
      <c r="K40" s="627"/>
      <c r="L40" s="627"/>
      <c r="M40" s="627"/>
      <c r="N40" s="627"/>
      <c r="O40" s="627"/>
      <c r="P40" s="627"/>
      <c r="Q40" s="628"/>
      <c r="R40" s="629">
        <v>1579627</v>
      </c>
      <c r="S40" s="630"/>
      <c r="T40" s="630"/>
      <c r="U40" s="630"/>
      <c r="V40" s="630"/>
      <c r="W40" s="630"/>
      <c r="X40" s="630"/>
      <c r="Y40" s="631"/>
      <c r="Z40" s="656">
        <v>4.5</v>
      </c>
      <c r="AA40" s="656"/>
      <c r="AB40" s="656"/>
      <c r="AC40" s="656"/>
      <c r="AD40" s="657" t="s">
        <v>127</v>
      </c>
      <c r="AE40" s="657"/>
      <c r="AF40" s="657"/>
      <c r="AG40" s="657"/>
      <c r="AH40" s="657"/>
      <c r="AI40" s="657"/>
      <c r="AJ40" s="657"/>
      <c r="AK40" s="657"/>
      <c r="AL40" s="632" t="s">
        <v>127</v>
      </c>
      <c r="AM40" s="633"/>
      <c r="AN40" s="633"/>
      <c r="AO40" s="658"/>
      <c r="AQ40" s="670" t="s">
        <v>341</v>
      </c>
      <c r="AR40" s="671"/>
      <c r="AS40" s="671"/>
      <c r="AT40" s="671"/>
      <c r="AU40" s="671"/>
      <c r="AV40" s="671"/>
      <c r="AW40" s="671"/>
      <c r="AX40" s="671"/>
      <c r="AY40" s="672"/>
      <c r="AZ40" s="629" t="s">
        <v>127</v>
      </c>
      <c r="BA40" s="630"/>
      <c r="BB40" s="630"/>
      <c r="BC40" s="630"/>
      <c r="BD40" s="640"/>
      <c r="BE40" s="640"/>
      <c r="BF40" s="673"/>
      <c r="BG40" s="675" t="s">
        <v>342</v>
      </c>
      <c r="BH40" s="676"/>
      <c r="BI40" s="676"/>
      <c r="BJ40" s="676"/>
      <c r="BK40" s="676"/>
      <c r="BL40" s="365"/>
      <c r="BM40" s="667" t="s">
        <v>343</v>
      </c>
      <c r="BN40" s="667"/>
      <c r="BO40" s="667"/>
      <c r="BP40" s="667"/>
      <c r="BQ40" s="667"/>
      <c r="BR40" s="667"/>
      <c r="BS40" s="667"/>
      <c r="BT40" s="667"/>
      <c r="BU40" s="668"/>
      <c r="BV40" s="629">
        <v>98</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76387</v>
      </c>
      <c r="CS40" s="630"/>
      <c r="CT40" s="630"/>
      <c r="CU40" s="630"/>
      <c r="CV40" s="630"/>
      <c r="CW40" s="630"/>
      <c r="CX40" s="630"/>
      <c r="CY40" s="631"/>
      <c r="CZ40" s="632">
        <v>0.2</v>
      </c>
      <c r="DA40" s="642"/>
      <c r="DB40" s="642"/>
      <c r="DC40" s="643"/>
      <c r="DD40" s="635">
        <v>115</v>
      </c>
      <c r="DE40" s="630"/>
      <c r="DF40" s="630"/>
      <c r="DG40" s="630"/>
      <c r="DH40" s="630"/>
      <c r="DI40" s="630"/>
      <c r="DJ40" s="630"/>
      <c r="DK40" s="631"/>
      <c r="DL40" s="635">
        <v>115</v>
      </c>
      <c r="DM40" s="630"/>
      <c r="DN40" s="630"/>
      <c r="DO40" s="630"/>
      <c r="DP40" s="630"/>
      <c r="DQ40" s="630"/>
      <c r="DR40" s="630"/>
      <c r="DS40" s="630"/>
      <c r="DT40" s="630"/>
      <c r="DU40" s="630"/>
      <c r="DV40" s="631"/>
      <c r="DW40" s="632">
        <v>0</v>
      </c>
      <c r="DX40" s="642"/>
      <c r="DY40" s="642"/>
      <c r="DZ40" s="642"/>
      <c r="EA40" s="642"/>
      <c r="EB40" s="642"/>
      <c r="EC40" s="669"/>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70" t="s">
        <v>346</v>
      </c>
      <c r="AR41" s="671"/>
      <c r="AS41" s="671"/>
      <c r="AT41" s="671"/>
      <c r="AU41" s="671"/>
      <c r="AV41" s="671"/>
      <c r="AW41" s="671"/>
      <c r="AX41" s="671"/>
      <c r="AY41" s="672"/>
      <c r="AZ41" s="629">
        <v>492147</v>
      </c>
      <c r="BA41" s="630"/>
      <c r="BB41" s="630"/>
      <c r="BC41" s="630"/>
      <c r="BD41" s="640"/>
      <c r="BE41" s="640"/>
      <c r="BF41" s="673"/>
      <c r="BG41" s="675"/>
      <c r="BH41" s="676"/>
      <c r="BI41" s="676"/>
      <c r="BJ41" s="676"/>
      <c r="BK41" s="676"/>
      <c r="BL41" s="365"/>
      <c r="BM41" s="667" t="s">
        <v>347</v>
      </c>
      <c r="BN41" s="667"/>
      <c r="BO41" s="667"/>
      <c r="BP41" s="667"/>
      <c r="BQ41" s="667"/>
      <c r="BR41" s="667"/>
      <c r="BS41" s="667"/>
      <c r="BT41" s="667"/>
      <c r="BU41" s="668"/>
      <c r="BV41" s="629" t="s">
        <v>127</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3" t="s">
        <v>350</v>
      </c>
      <c r="AR42" s="664"/>
      <c r="AS42" s="664"/>
      <c r="AT42" s="664"/>
      <c r="AU42" s="664"/>
      <c r="AV42" s="664"/>
      <c r="AW42" s="664"/>
      <c r="AX42" s="664"/>
      <c r="AY42" s="665"/>
      <c r="AZ42" s="609">
        <v>1994925</v>
      </c>
      <c r="BA42" s="644"/>
      <c r="BB42" s="644"/>
      <c r="BC42" s="644"/>
      <c r="BD42" s="610"/>
      <c r="BE42" s="610"/>
      <c r="BF42" s="659"/>
      <c r="BG42" s="677"/>
      <c r="BH42" s="678"/>
      <c r="BI42" s="678"/>
      <c r="BJ42" s="678"/>
      <c r="BK42" s="678"/>
      <c r="BL42" s="366"/>
      <c r="BM42" s="660" t="s">
        <v>351</v>
      </c>
      <c r="BN42" s="660"/>
      <c r="BO42" s="660"/>
      <c r="BP42" s="660"/>
      <c r="BQ42" s="660"/>
      <c r="BR42" s="660"/>
      <c r="BS42" s="660"/>
      <c r="BT42" s="660"/>
      <c r="BU42" s="661"/>
      <c r="BV42" s="609">
        <v>309</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1709494</v>
      </c>
      <c r="CS42" s="640"/>
      <c r="CT42" s="640"/>
      <c r="CU42" s="640"/>
      <c r="CV42" s="640"/>
      <c r="CW42" s="640"/>
      <c r="CX42" s="640"/>
      <c r="CY42" s="641"/>
      <c r="CZ42" s="632">
        <v>5.4</v>
      </c>
      <c r="DA42" s="642"/>
      <c r="DB42" s="642"/>
      <c r="DC42" s="643"/>
      <c r="DD42" s="635">
        <v>487368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1048027</v>
      </c>
      <c r="S43" s="630"/>
      <c r="T43" s="630"/>
      <c r="U43" s="630"/>
      <c r="V43" s="630"/>
      <c r="W43" s="630"/>
      <c r="X43" s="630"/>
      <c r="Y43" s="631"/>
      <c r="Z43" s="656">
        <v>3</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112974</v>
      </c>
      <c r="CS43" s="640"/>
      <c r="CT43" s="640"/>
      <c r="CU43" s="640"/>
      <c r="CV43" s="640"/>
      <c r="CW43" s="640"/>
      <c r="CX43" s="640"/>
      <c r="CY43" s="641"/>
      <c r="CZ43" s="632">
        <v>0.4</v>
      </c>
      <c r="DA43" s="642"/>
      <c r="DB43" s="642"/>
      <c r="DC43" s="643"/>
      <c r="DD43" s="635">
        <v>112974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34804668</v>
      </c>
      <c r="S44" s="644"/>
      <c r="T44" s="644"/>
      <c r="U44" s="644"/>
      <c r="V44" s="644"/>
      <c r="W44" s="644"/>
      <c r="X44" s="644"/>
      <c r="Y44" s="645"/>
      <c r="Z44" s="646">
        <v>100</v>
      </c>
      <c r="AA44" s="646"/>
      <c r="AB44" s="646"/>
      <c r="AC44" s="646"/>
      <c r="AD44" s="647">
        <v>17690781</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1709494</v>
      </c>
      <c r="CS44" s="630"/>
      <c r="CT44" s="630"/>
      <c r="CU44" s="630"/>
      <c r="CV44" s="630"/>
      <c r="CW44" s="630"/>
      <c r="CX44" s="630"/>
      <c r="CY44" s="631"/>
      <c r="CZ44" s="632">
        <v>5.4</v>
      </c>
      <c r="DA44" s="633"/>
      <c r="DB44" s="633"/>
      <c r="DC44" s="634"/>
      <c r="DD44" s="635">
        <v>487368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774252</v>
      </c>
      <c r="CS45" s="640"/>
      <c r="CT45" s="640"/>
      <c r="CU45" s="640"/>
      <c r="CV45" s="640"/>
      <c r="CW45" s="640"/>
      <c r="CX45" s="640"/>
      <c r="CY45" s="641"/>
      <c r="CZ45" s="632">
        <v>2.5</v>
      </c>
      <c r="DA45" s="642"/>
      <c r="DB45" s="642"/>
      <c r="DC45" s="643"/>
      <c r="DD45" s="635">
        <v>208679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832078</v>
      </c>
      <c r="CS46" s="630"/>
      <c r="CT46" s="630"/>
      <c r="CU46" s="630"/>
      <c r="CV46" s="630"/>
      <c r="CW46" s="630"/>
      <c r="CX46" s="630"/>
      <c r="CY46" s="631"/>
      <c r="CZ46" s="632">
        <v>2.6</v>
      </c>
      <c r="DA46" s="633"/>
      <c r="DB46" s="633"/>
      <c r="DC46" s="634"/>
      <c r="DD46" s="635">
        <v>231227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t="s">
        <v>127</v>
      </c>
      <c r="CS47" s="640"/>
      <c r="CT47" s="640"/>
      <c r="CU47" s="640"/>
      <c r="CV47" s="640"/>
      <c r="CW47" s="640"/>
      <c r="CX47" s="640"/>
      <c r="CY47" s="641"/>
      <c r="CZ47" s="632" t="s">
        <v>127</v>
      </c>
      <c r="DA47" s="642"/>
      <c r="DB47" s="642"/>
      <c r="DC47" s="643"/>
      <c r="DD47" s="635" t="s">
        <v>127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31569303</v>
      </c>
      <c r="CS49" s="610"/>
      <c r="CT49" s="610"/>
      <c r="CU49" s="610"/>
      <c r="CV49" s="610"/>
      <c r="CW49" s="610"/>
      <c r="CX49" s="610"/>
      <c r="CY49" s="611"/>
      <c r="CZ49" s="612">
        <v>100</v>
      </c>
      <c r="DA49" s="613"/>
      <c r="DB49" s="613"/>
      <c r="DC49" s="614"/>
      <c r="DD49" s="615">
        <v>20459885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C1" zoomScale="70" zoomScaleNormal="25" zoomScaleSheetLayoutView="70" workbookViewId="0">
      <selection activeCell="BA13" sqref="BA1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366</v>
      </c>
      <c r="DK2" s="1121"/>
      <c r="DL2" s="1121"/>
      <c r="DM2" s="1121"/>
      <c r="DN2" s="1121"/>
      <c r="DO2" s="1122"/>
      <c r="DP2" s="224"/>
      <c r="DQ2" s="1120" t="s">
        <v>367</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387</v>
      </c>
      <c r="C7" s="1077"/>
      <c r="D7" s="1077"/>
      <c r="E7" s="1077"/>
      <c r="F7" s="1077"/>
      <c r="G7" s="1077"/>
      <c r="H7" s="1077"/>
      <c r="I7" s="1077"/>
      <c r="J7" s="1077"/>
      <c r="K7" s="1077"/>
      <c r="L7" s="1077"/>
      <c r="M7" s="1077"/>
      <c r="N7" s="1077"/>
      <c r="O7" s="1077"/>
      <c r="P7" s="1078"/>
      <c r="Q7" s="1131">
        <v>34819</v>
      </c>
      <c r="R7" s="1132"/>
      <c r="S7" s="1132"/>
      <c r="T7" s="1132"/>
      <c r="U7" s="1132"/>
      <c r="V7" s="1132">
        <v>31584</v>
      </c>
      <c r="W7" s="1132"/>
      <c r="X7" s="1132"/>
      <c r="Y7" s="1132"/>
      <c r="Z7" s="1132"/>
      <c r="AA7" s="1132">
        <v>3235</v>
      </c>
      <c r="AB7" s="1132"/>
      <c r="AC7" s="1132"/>
      <c r="AD7" s="1132"/>
      <c r="AE7" s="1133"/>
      <c r="AF7" s="1134">
        <v>3100</v>
      </c>
      <c r="AG7" s="1135"/>
      <c r="AH7" s="1135"/>
      <c r="AI7" s="1135"/>
      <c r="AJ7" s="1136"/>
      <c r="AK7" s="1137" t="s">
        <v>583</v>
      </c>
      <c r="AL7" s="1138"/>
      <c r="AM7" s="1138"/>
      <c r="AN7" s="1138"/>
      <c r="AO7" s="1138"/>
      <c r="AP7" s="1138">
        <v>26810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388</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389</v>
      </c>
      <c r="B23" s="966" t="s">
        <v>390</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3100</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391</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402</v>
      </c>
      <c r="C28" s="1077"/>
      <c r="D28" s="1077"/>
      <c r="E28" s="1077"/>
      <c r="F28" s="1077"/>
      <c r="G28" s="1077"/>
      <c r="H28" s="1077"/>
      <c r="I28" s="1077"/>
      <c r="J28" s="1077"/>
      <c r="K28" s="1077"/>
      <c r="L28" s="1077"/>
      <c r="M28" s="1077"/>
      <c r="N28" s="1077"/>
      <c r="O28" s="1077"/>
      <c r="P28" s="1078"/>
      <c r="Q28" s="1079">
        <v>8082</v>
      </c>
      <c r="R28" s="1080"/>
      <c r="S28" s="1080"/>
      <c r="T28" s="1080"/>
      <c r="U28" s="1080"/>
      <c r="V28" s="1080">
        <v>7903</v>
      </c>
      <c r="W28" s="1080"/>
      <c r="X28" s="1080"/>
      <c r="Y28" s="1080"/>
      <c r="Z28" s="1080"/>
      <c r="AA28" s="1080">
        <v>179</v>
      </c>
      <c r="AB28" s="1080"/>
      <c r="AC28" s="1080"/>
      <c r="AD28" s="1080"/>
      <c r="AE28" s="1081"/>
      <c r="AF28" s="1082">
        <v>179</v>
      </c>
      <c r="AG28" s="1080"/>
      <c r="AH28" s="1080"/>
      <c r="AI28" s="1080"/>
      <c r="AJ28" s="1083"/>
      <c r="AK28" s="1071">
        <v>492</v>
      </c>
      <c r="AL28" s="1072"/>
      <c r="AM28" s="1072"/>
      <c r="AN28" s="1072"/>
      <c r="AO28" s="1072"/>
      <c r="AP28" s="1072" t="s">
        <v>583</v>
      </c>
      <c r="AQ28" s="1072"/>
      <c r="AR28" s="1072"/>
      <c r="AS28" s="1072"/>
      <c r="AT28" s="1072"/>
      <c r="AU28" s="1072" t="s">
        <v>583</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403</v>
      </c>
      <c r="C29" s="1060"/>
      <c r="D29" s="1060"/>
      <c r="E29" s="1060"/>
      <c r="F29" s="1060"/>
      <c r="G29" s="1060"/>
      <c r="H29" s="1060"/>
      <c r="I29" s="1060"/>
      <c r="J29" s="1060"/>
      <c r="K29" s="1060"/>
      <c r="L29" s="1060"/>
      <c r="M29" s="1060"/>
      <c r="N29" s="1060"/>
      <c r="O29" s="1060"/>
      <c r="P29" s="1061"/>
      <c r="Q29" s="1067">
        <v>6298</v>
      </c>
      <c r="R29" s="1068"/>
      <c r="S29" s="1068"/>
      <c r="T29" s="1068"/>
      <c r="U29" s="1068"/>
      <c r="V29" s="1068">
        <v>6267</v>
      </c>
      <c r="W29" s="1068"/>
      <c r="X29" s="1068"/>
      <c r="Y29" s="1068"/>
      <c r="Z29" s="1068"/>
      <c r="AA29" s="1068">
        <v>31</v>
      </c>
      <c r="AB29" s="1068"/>
      <c r="AC29" s="1068"/>
      <c r="AD29" s="1068"/>
      <c r="AE29" s="1069"/>
      <c r="AF29" s="1064">
        <v>31</v>
      </c>
      <c r="AG29" s="1065"/>
      <c r="AH29" s="1065"/>
      <c r="AI29" s="1065"/>
      <c r="AJ29" s="1066"/>
      <c r="AK29" s="1009">
        <v>176</v>
      </c>
      <c r="AL29" s="1000"/>
      <c r="AM29" s="1000"/>
      <c r="AN29" s="1000"/>
      <c r="AO29" s="1000"/>
      <c r="AP29" s="1000" t="s">
        <v>583</v>
      </c>
      <c r="AQ29" s="1000"/>
      <c r="AR29" s="1000"/>
      <c r="AS29" s="1000"/>
      <c r="AT29" s="1000"/>
      <c r="AU29" s="1000" t="s">
        <v>583</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404</v>
      </c>
      <c r="C30" s="1060"/>
      <c r="D30" s="1060"/>
      <c r="E30" s="1060"/>
      <c r="F30" s="1060"/>
      <c r="G30" s="1060"/>
      <c r="H30" s="1060"/>
      <c r="I30" s="1060"/>
      <c r="J30" s="1060"/>
      <c r="K30" s="1060"/>
      <c r="L30" s="1060"/>
      <c r="M30" s="1060"/>
      <c r="N30" s="1060"/>
      <c r="O30" s="1060"/>
      <c r="P30" s="1061"/>
      <c r="Q30" s="1067">
        <v>852</v>
      </c>
      <c r="R30" s="1068"/>
      <c r="S30" s="1068"/>
      <c r="T30" s="1068"/>
      <c r="U30" s="1068"/>
      <c r="V30" s="1068">
        <v>852</v>
      </c>
      <c r="W30" s="1068"/>
      <c r="X30" s="1068"/>
      <c r="Y30" s="1068"/>
      <c r="Z30" s="1068"/>
      <c r="AA30" s="1068">
        <v>0</v>
      </c>
      <c r="AB30" s="1068"/>
      <c r="AC30" s="1068"/>
      <c r="AD30" s="1068"/>
      <c r="AE30" s="1069"/>
      <c r="AF30" s="1064">
        <v>0</v>
      </c>
      <c r="AG30" s="1065"/>
      <c r="AH30" s="1065"/>
      <c r="AI30" s="1065"/>
      <c r="AJ30" s="1066"/>
      <c r="AK30" s="1009">
        <v>1035</v>
      </c>
      <c r="AL30" s="1000"/>
      <c r="AM30" s="1000"/>
      <c r="AN30" s="1000"/>
      <c r="AO30" s="1000"/>
      <c r="AP30" s="1000" t="s">
        <v>583</v>
      </c>
      <c r="AQ30" s="1000"/>
      <c r="AR30" s="1000"/>
      <c r="AS30" s="1000"/>
      <c r="AT30" s="1000"/>
      <c r="AU30" s="1000" t="s">
        <v>583</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405</v>
      </c>
      <c r="C31" s="1060"/>
      <c r="D31" s="1060"/>
      <c r="E31" s="1060"/>
      <c r="F31" s="1060"/>
      <c r="G31" s="1060"/>
      <c r="H31" s="1060"/>
      <c r="I31" s="1060"/>
      <c r="J31" s="1060"/>
      <c r="K31" s="1060"/>
      <c r="L31" s="1060"/>
      <c r="M31" s="1060"/>
      <c r="N31" s="1060"/>
      <c r="O31" s="1060"/>
      <c r="P31" s="1061"/>
      <c r="Q31" s="1067">
        <v>1509</v>
      </c>
      <c r="R31" s="1068"/>
      <c r="S31" s="1068"/>
      <c r="T31" s="1068"/>
      <c r="U31" s="1068"/>
      <c r="V31" s="1068">
        <v>1409</v>
      </c>
      <c r="W31" s="1068"/>
      <c r="X31" s="1068"/>
      <c r="Y31" s="1068"/>
      <c r="Z31" s="1068"/>
      <c r="AA31" s="1068">
        <v>100</v>
      </c>
      <c r="AB31" s="1068"/>
      <c r="AC31" s="1068"/>
      <c r="AD31" s="1068"/>
      <c r="AE31" s="1069"/>
      <c r="AF31" s="1064">
        <v>1365</v>
      </c>
      <c r="AG31" s="1065"/>
      <c r="AH31" s="1065"/>
      <c r="AI31" s="1065"/>
      <c r="AJ31" s="1066"/>
      <c r="AK31" s="1009">
        <v>0</v>
      </c>
      <c r="AL31" s="1000"/>
      <c r="AM31" s="1000"/>
      <c r="AN31" s="1000"/>
      <c r="AO31" s="1000"/>
      <c r="AP31" s="1000">
        <v>2360</v>
      </c>
      <c r="AQ31" s="1000"/>
      <c r="AR31" s="1000"/>
      <c r="AS31" s="1000"/>
      <c r="AT31" s="1000"/>
      <c r="AU31" s="1000" t="s">
        <v>584</v>
      </c>
      <c r="AV31" s="1000"/>
      <c r="AW31" s="1000"/>
      <c r="AX31" s="1000"/>
      <c r="AY31" s="1000"/>
      <c r="AZ31" s="1070" t="s">
        <v>584</v>
      </c>
      <c r="BA31" s="1070"/>
      <c r="BB31" s="1070"/>
      <c r="BC31" s="1070"/>
      <c r="BD31" s="1070"/>
      <c r="BE31" s="1001" t="s">
        <v>406</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407</v>
      </c>
      <c r="C32" s="1060"/>
      <c r="D32" s="1060"/>
      <c r="E32" s="1060"/>
      <c r="F32" s="1060"/>
      <c r="G32" s="1060"/>
      <c r="H32" s="1060"/>
      <c r="I32" s="1060"/>
      <c r="J32" s="1060"/>
      <c r="K32" s="1060"/>
      <c r="L32" s="1060"/>
      <c r="M32" s="1060"/>
      <c r="N32" s="1060"/>
      <c r="O32" s="1060"/>
      <c r="P32" s="1061"/>
      <c r="Q32" s="1067">
        <v>1859</v>
      </c>
      <c r="R32" s="1068"/>
      <c r="S32" s="1068"/>
      <c r="T32" s="1068"/>
      <c r="U32" s="1068"/>
      <c r="V32" s="1068">
        <v>1706</v>
      </c>
      <c r="W32" s="1068"/>
      <c r="X32" s="1068"/>
      <c r="Y32" s="1068"/>
      <c r="Z32" s="1068"/>
      <c r="AA32" s="1068">
        <v>153</v>
      </c>
      <c r="AB32" s="1068"/>
      <c r="AC32" s="1068"/>
      <c r="AD32" s="1068"/>
      <c r="AE32" s="1069"/>
      <c r="AF32" s="1064">
        <v>515</v>
      </c>
      <c r="AG32" s="1065"/>
      <c r="AH32" s="1065"/>
      <c r="AI32" s="1065"/>
      <c r="AJ32" s="1066"/>
      <c r="AK32" s="1009">
        <v>574</v>
      </c>
      <c r="AL32" s="1000"/>
      <c r="AM32" s="1000"/>
      <c r="AN32" s="1000"/>
      <c r="AO32" s="1000"/>
      <c r="AP32" s="1000">
        <v>9367</v>
      </c>
      <c r="AQ32" s="1000"/>
      <c r="AR32" s="1000"/>
      <c r="AS32" s="1000"/>
      <c r="AT32" s="1000"/>
      <c r="AU32" s="1000">
        <v>6433</v>
      </c>
      <c r="AV32" s="1000"/>
      <c r="AW32" s="1000"/>
      <c r="AX32" s="1000"/>
      <c r="AY32" s="1000"/>
      <c r="AZ32" s="1070" t="s">
        <v>584</v>
      </c>
      <c r="BA32" s="1070"/>
      <c r="BB32" s="1070"/>
      <c r="BC32" s="1070"/>
      <c r="BD32" s="1070"/>
      <c r="BE32" s="1001" t="s">
        <v>408</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389</v>
      </c>
      <c r="B63" s="966" t="s">
        <v>410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2091</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411</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413</v>
      </c>
      <c r="B66" s="1025"/>
      <c r="C66" s="1025"/>
      <c r="D66" s="1025"/>
      <c r="E66" s="1025"/>
      <c r="F66" s="1025"/>
      <c r="G66" s="1025"/>
      <c r="H66" s="1025"/>
      <c r="I66" s="1025"/>
      <c r="J66" s="1025"/>
      <c r="K66" s="1025"/>
      <c r="L66" s="1025"/>
      <c r="M66" s="1025"/>
      <c r="N66" s="1025"/>
      <c r="O66" s="1025"/>
      <c r="P66" s="1026"/>
      <c r="Q66" s="1030" t="s">
        <v>414</v>
      </c>
      <c r="R66" s="1031"/>
      <c r="S66" s="1031"/>
      <c r="T66" s="1031"/>
      <c r="U66" s="1032"/>
      <c r="V66" s="1030" t="s">
        <v>395</v>
      </c>
      <c r="W66" s="1031"/>
      <c r="X66" s="1031"/>
      <c r="Y66" s="1031"/>
      <c r="Z66" s="1032"/>
      <c r="AA66" s="1030" t="s">
        <v>415</v>
      </c>
      <c r="AB66" s="1031"/>
      <c r="AC66" s="1031"/>
      <c r="AD66" s="1031"/>
      <c r="AE66" s="1032"/>
      <c r="AF66" s="1036" t="s">
        <v>416</v>
      </c>
      <c r="AG66" s="1037"/>
      <c r="AH66" s="1037"/>
      <c r="AI66" s="1037"/>
      <c r="AJ66" s="1038"/>
      <c r="AK66" s="1030" t="s">
        <v>398</v>
      </c>
      <c r="AL66" s="1025"/>
      <c r="AM66" s="1025"/>
      <c r="AN66" s="1025"/>
      <c r="AO66" s="1026"/>
      <c r="AP66" s="1030" t="s">
        <v>417</v>
      </c>
      <c r="AQ66" s="1031"/>
      <c r="AR66" s="1031"/>
      <c r="AS66" s="1031"/>
      <c r="AT66" s="1032"/>
      <c r="AU66" s="1030" t="s">
        <v>418</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574</v>
      </c>
      <c r="C68" s="1015"/>
      <c r="D68" s="1015"/>
      <c r="E68" s="1015"/>
      <c r="F68" s="1015"/>
      <c r="G68" s="1015"/>
      <c r="H68" s="1015"/>
      <c r="I68" s="1015"/>
      <c r="J68" s="1015"/>
      <c r="K68" s="1015"/>
      <c r="L68" s="1015"/>
      <c r="M68" s="1015"/>
      <c r="N68" s="1015"/>
      <c r="O68" s="1015"/>
      <c r="P68" s="1016"/>
      <c r="Q68" s="1017">
        <v>4283</v>
      </c>
      <c r="R68" s="1011"/>
      <c r="S68" s="1011"/>
      <c r="T68" s="1011"/>
      <c r="U68" s="1011"/>
      <c r="V68" s="1011">
        <v>4150</v>
      </c>
      <c r="W68" s="1011"/>
      <c r="X68" s="1011"/>
      <c r="Y68" s="1011"/>
      <c r="Z68" s="1011"/>
      <c r="AA68" s="1011">
        <v>133</v>
      </c>
      <c r="AB68" s="1011"/>
      <c r="AC68" s="1011"/>
      <c r="AD68" s="1011"/>
      <c r="AE68" s="1011"/>
      <c r="AF68" s="1011">
        <v>133</v>
      </c>
      <c r="AG68" s="1011"/>
      <c r="AH68" s="1011"/>
      <c r="AI68" s="1011"/>
      <c r="AJ68" s="1011"/>
      <c r="AK68" s="1011" t="s">
        <v>584</v>
      </c>
      <c r="AL68" s="1011"/>
      <c r="AM68" s="1011"/>
      <c r="AN68" s="1011"/>
      <c r="AO68" s="1011"/>
      <c r="AP68" s="1011">
        <v>1428</v>
      </c>
      <c r="AQ68" s="1011"/>
      <c r="AR68" s="1011"/>
      <c r="AS68" s="1011"/>
      <c r="AT68" s="1011"/>
      <c r="AU68" s="1011" t="s">
        <v>584</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575</v>
      </c>
      <c r="C69" s="1004"/>
      <c r="D69" s="1004"/>
      <c r="E69" s="1004"/>
      <c r="F69" s="1004"/>
      <c r="G69" s="1004"/>
      <c r="H69" s="1004"/>
      <c r="I69" s="1004"/>
      <c r="J69" s="1004"/>
      <c r="K69" s="1004"/>
      <c r="L69" s="1004"/>
      <c r="M69" s="1004"/>
      <c r="N69" s="1004"/>
      <c r="O69" s="1004"/>
      <c r="P69" s="1005"/>
      <c r="Q69" s="1006">
        <v>825</v>
      </c>
      <c r="R69" s="1000"/>
      <c r="S69" s="1000"/>
      <c r="T69" s="1000"/>
      <c r="U69" s="1000"/>
      <c r="V69" s="1000">
        <v>810</v>
      </c>
      <c r="W69" s="1000"/>
      <c r="X69" s="1000"/>
      <c r="Y69" s="1000"/>
      <c r="Z69" s="1000"/>
      <c r="AA69" s="1000">
        <v>15</v>
      </c>
      <c r="AB69" s="1000"/>
      <c r="AC69" s="1000"/>
      <c r="AD69" s="1000"/>
      <c r="AE69" s="1000"/>
      <c r="AF69" s="1000">
        <v>15</v>
      </c>
      <c r="AG69" s="1000"/>
      <c r="AH69" s="1000"/>
      <c r="AI69" s="1000"/>
      <c r="AJ69" s="1000"/>
      <c r="AK69" s="1000" t="s">
        <v>584</v>
      </c>
      <c r="AL69" s="1000"/>
      <c r="AM69" s="1000"/>
      <c r="AN69" s="1000"/>
      <c r="AO69" s="1000"/>
      <c r="AP69" s="1000">
        <v>321</v>
      </c>
      <c r="AQ69" s="1000"/>
      <c r="AR69" s="1000"/>
      <c r="AS69" s="1000"/>
      <c r="AT69" s="1000"/>
      <c r="AU69" s="1000" t="s">
        <v>584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576</v>
      </c>
      <c r="C70" s="1004"/>
      <c r="D70" s="1004"/>
      <c r="E70" s="1004"/>
      <c r="F70" s="1004"/>
      <c r="G70" s="1004"/>
      <c r="H70" s="1004"/>
      <c r="I70" s="1004"/>
      <c r="J70" s="1004"/>
      <c r="K70" s="1004"/>
      <c r="L70" s="1004"/>
      <c r="M70" s="1004"/>
      <c r="N70" s="1004"/>
      <c r="O70" s="1004"/>
      <c r="P70" s="1005"/>
      <c r="Q70" s="1006">
        <v>23193.573</v>
      </c>
      <c r="R70" s="1000"/>
      <c r="S70" s="1000"/>
      <c r="T70" s="1000"/>
      <c r="U70" s="1000"/>
      <c r="V70" s="1000">
        <v>22713.573</v>
      </c>
      <c r="W70" s="1000"/>
      <c r="X70" s="1000"/>
      <c r="Y70" s="1000"/>
      <c r="Z70" s="1000"/>
      <c r="AA70" s="1000">
        <v>479.88499999999999</v>
      </c>
      <c r="AB70" s="1000"/>
      <c r="AC70" s="1000"/>
      <c r="AD70" s="1000"/>
      <c r="AE70" s="1000"/>
      <c r="AF70" s="1000">
        <v>479.88499999999999</v>
      </c>
      <c r="AG70" s="1000"/>
      <c r="AH70" s="1000"/>
      <c r="AI70" s="1000"/>
      <c r="AJ70" s="1000"/>
      <c r="AK70" s="1000">
        <v>23.1</v>
      </c>
      <c r="AL70" s="1000"/>
      <c r="AM70" s="1000"/>
      <c r="AN70" s="1000"/>
      <c r="AO70" s="1000"/>
      <c r="AP70" s="1000" t="s">
        <v>510</v>
      </c>
      <c r="AQ70" s="1000"/>
      <c r="AR70" s="1000"/>
      <c r="AS70" s="1000"/>
      <c r="AT70" s="1000"/>
      <c r="AU70" s="1000" t="s">
        <v>510</v>
      </c>
      <c r="AV70" s="1000"/>
      <c r="AW70" s="1000"/>
      <c r="AX70" s="1000"/>
      <c r="AY70" s="1000"/>
      <c r="AZ70" s="1001" t="s">
        <v>578</v>
      </c>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576</v>
      </c>
      <c r="C71" s="1004"/>
      <c r="D71" s="1004"/>
      <c r="E71" s="1004"/>
      <c r="F71" s="1004"/>
      <c r="G71" s="1004"/>
      <c r="H71" s="1004"/>
      <c r="I71" s="1004"/>
      <c r="J71" s="1004"/>
      <c r="K71" s="1004"/>
      <c r="L71" s="1004"/>
      <c r="M71" s="1004"/>
      <c r="N71" s="1004"/>
      <c r="O71" s="1004"/>
      <c r="P71" s="1005"/>
      <c r="Q71" s="1006">
        <v>237.52600000000001</v>
      </c>
      <c r="R71" s="1000"/>
      <c r="S71" s="1000"/>
      <c r="T71" s="1000"/>
      <c r="U71" s="1000"/>
      <c r="V71" s="1000">
        <v>112.065</v>
      </c>
      <c r="W71" s="1000"/>
      <c r="X71" s="1000"/>
      <c r="Y71" s="1000"/>
      <c r="Z71" s="1000"/>
      <c r="AA71" s="1000">
        <v>125.461</v>
      </c>
      <c r="AB71" s="1000"/>
      <c r="AC71" s="1000"/>
      <c r="AD71" s="1000"/>
      <c r="AE71" s="1000"/>
      <c r="AF71" s="1000">
        <v>125.461</v>
      </c>
      <c r="AG71" s="1000"/>
      <c r="AH71" s="1000"/>
      <c r="AI71" s="1000"/>
      <c r="AJ71" s="1000"/>
      <c r="AK71" s="1000" t="s">
        <v>510</v>
      </c>
      <c r="AL71" s="1000"/>
      <c r="AM71" s="1000"/>
      <c r="AN71" s="1000"/>
      <c r="AO71" s="1000"/>
      <c r="AP71" s="1000" t="s">
        <v>510</v>
      </c>
      <c r="AQ71" s="1000"/>
      <c r="AR71" s="1000"/>
      <c r="AS71" s="1000"/>
      <c r="AT71" s="1000"/>
      <c r="AU71" s="1000" t="s">
        <v>510</v>
      </c>
      <c r="AV71" s="1000"/>
      <c r="AW71" s="1000"/>
      <c r="AX71" s="1000"/>
      <c r="AY71" s="1000"/>
      <c r="AZ71" s="1001" t="s">
        <v>577</v>
      </c>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579</v>
      </c>
      <c r="C72" s="1004"/>
      <c r="D72" s="1004"/>
      <c r="E72" s="1004"/>
      <c r="F72" s="1004"/>
      <c r="G72" s="1004"/>
      <c r="H72" s="1004"/>
      <c r="I72" s="1004"/>
      <c r="J72" s="1004"/>
      <c r="K72" s="1004"/>
      <c r="L72" s="1004"/>
      <c r="M72" s="1004"/>
      <c r="N72" s="1004"/>
      <c r="O72" s="1004"/>
      <c r="P72" s="1005"/>
      <c r="Q72" s="1006">
        <v>43334.661999999997</v>
      </c>
      <c r="R72" s="1000"/>
      <c r="S72" s="1000"/>
      <c r="T72" s="1000"/>
      <c r="U72" s="1000"/>
      <c r="V72" s="1000">
        <v>41922.055</v>
      </c>
      <c r="W72" s="1000"/>
      <c r="X72" s="1000"/>
      <c r="Y72" s="1000"/>
      <c r="Z72" s="1000"/>
      <c r="AA72" s="1000">
        <v>1412.606</v>
      </c>
      <c r="AB72" s="1000"/>
      <c r="AC72" s="1000"/>
      <c r="AD72" s="1000"/>
      <c r="AE72" s="1000"/>
      <c r="AF72" s="1000">
        <v>6407.9359999999997</v>
      </c>
      <c r="AG72" s="1000"/>
      <c r="AH72" s="1000"/>
      <c r="AI72" s="1000"/>
      <c r="AJ72" s="1000"/>
      <c r="AK72" s="1000" t="s">
        <v>510</v>
      </c>
      <c r="AL72" s="1000"/>
      <c r="AM72" s="1000"/>
      <c r="AN72" s="1000"/>
      <c r="AO72" s="1000"/>
      <c r="AP72" s="1000" t="s">
        <v>510</v>
      </c>
      <c r="AQ72" s="1000"/>
      <c r="AR72" s="1000"/>
      <c r="AS72" s="1000"/>
      <c r="AT72" s="1000"/>
      <c r="AU72" s="1000" t="s">
        <v>510</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580</v>
      </c>
      <c r="C73" s="1004"/>
      <c r="D73" s="1004"/>
      <c r="E73" s="1004"/>
      <c r="F73" s="1004"/>
      <c r="G73" s="1004"/>
      <c r="H73" s="1004"/>
      <c r="I73" s="1004"/>
      <c r="J73" s="1004"/>
      <c r="K73" s="1004"/>
      <c r="L73" s="1004"/>
      <c r="M73" s="1004"/>
      <c r="N73" s="1004"/>
      <c r="O73" s="1004"/>
      <c r="P73" s="1005"/>
      <c r="Q73" s="1006">
        <v>331.577</v>
      </c>
      <c r="R73" s="1000"/>
      <c r="S73" s="1000"/>
      <c r="T73" s="1000"/>
      <c r="U73" s="1000"/>
      <c r="V73" s="1000">
        <v>323.726</v>
      </c>
      <c r="W73" s="1000"/>
      <c r="X73" s="1000"/>
      <c r="Y73" s="1000"/>
      <c r="Z73" s="1000"/>
      <c r="AA73" s="1000">
        <v>7.851</v>
      </c>
      <c r="AB73" s="1000"/>
      <c r="AC73" s="1000"/>
      <c r="AD73" s="1000"/>
      <c r="AE73" s="1000"/>
      <c r="AF73" s="1000">
        <v>7.851</v>
      </c>
      <c r="AG73" s="1000"/>
      <c r="AH73" s="1000"/>
      <c r="AI73" s="1000"/>
      <c r="AJ73" s="1000"/>
      <c r="AK73" s="1000">
        <v>5.2060000000000004</v>
      </c>
      <c r="AL73" s="1000"/>
      <c r="AM73" s="1000"/>
      <c r="AN73" s="1000"/>
      <c r="AO73" s="1000"/>
      <c r="AP73" s="1000" t="s">
        <v>510</v>
      </c>
      <c r="AQ73" s="1000"/>
      <c r="AR73" s="1000"/>
      <c r="AS73" s="1000"/>
      <c r="AT73" s="1000"/>
      <c r="AU73" s="1000" t="s">
        <v>510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581</v>
      </c>
      <c r="C74" s="1004"/>
      <c r="D74" s="1004"/>
      <c r="E74" s="1004"/>
      <c r="F74" s="1004"/>
      <c r="G74" s="1004"/>
      <c r="H74" s="1004"/>
      <c r="I74" s="1004"/>
      <c r="J74" s="1004"/>
      <c r="K74" s="1004"/>
      <c r="L74" s="1004"/>
      <c r="M74" s="1004"/>
      <c r="N74" s="1004"/>
      <c r="O74" s="1004"/>
      <c r="P74" s="1005"/>
      <c r="Q74" s="1006">
        <v>1730.499</v>
      </c>
      <c r="R74" s="1000"/>
      <c r="S74" s="1000"/>
      <c r="T74" s="1000"/>
      <c r="U74" s="1000"/>
      <c r="V74" s="1000">
        <v>1694</v>
      </c>
      <c r="W74" s="1000"/>
      <c r="X74" s="1000"/>
      <c r="Y74" s="1000"/>
      <c r="Z74" s="1000"/>
      <c r="AA74" s="1000">
        <v>36.499000000000002</v>
      </c>
      <c r="AB74" s="1000"/>
      <c r="AC74" s="1000"/>
      <c r="AD74" s="1000"/>
      <c r="AE74" s="1000"/>
      <c r="AF74" s="1000">
        <v>36.499000000000002</v>
      </c>
      <c r="AG74" s="1000"/>
      <c r="AH74" s="1000"/>
      <c r="AI74" s="1000"/>
      <c r="AJ74" s="1000"/>
      <c r="AK74" s="1000" t="s">
        <v>510</v>
      </c>
      <c r="AL74" s="1000"/>
      <c r="AM74" s="1000"/>
      <c r="AN74" s="1000"/>
      <c r="AO74" s="1000"/>
      <c r="AP74" s="1000" t="s">
        <v>510</v>
      </c>
      <c r="AQ74" s="1000"/>
      <c r="AR74" s="1000"/>
      <c r="AS74" s="1000"/>
      <c r="AT74" s="1000"/>
      <c r="AU74" s="1000" t="s">
        <v>510</v>
      </c>
      <c r="AV74" s="1000"/>
      <c r="AW74" s="1000"/>
      <c r="AX74" s="1000"/>
      <c r="AY74" s="1000"/>
      <c r="AZ74" s="1001" t="s">
        <v>578</v>
      </c>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581</v>
      </c>
      <c r="C75" s="1004"/>
      <c r="D75" s="1004"/>
      <c r="E75" s="1004"/>
      <c r="F75" s="1004"/>
      <c r="G75" s="1004"/>
      <c r="H75" s="1004"/>
      <c r="I75" s="1004"/>
      <c r="J75" s="1004"/>
      <c r="K75" s="1004"/>
      <c r="L75" s="1004"/>
      <c r="M75" s="1004"/>
      <c r="N75" s="1004"/>
      <c r="O75" s="1004"/>
      <c r="P75" s="1005"/>
      <c r="Q75" s="1007">
        <v>824275.2</v>
      </c>
      <c r="R75" s="1008"/>
      <c r="S75" s="1008"/>
      <c r="T75" s="1008"/>
      <c r="U75" s="1009"/>
      <c r="V75" s="1010">
        <v>793575.92700000003</v>
      </c>
      <c r="W75" s="1008"/>
      <c r="X75" s="1008"/>
      <c r="Y75" s="1008"/>
      <c r="Z75" s="1009"/>
      <c r="AA75" s="1010">
        <v>30699.273000000001</v>
      </c>
      <c r="AB75" s="1008"/>
      <c r="AC75" s="1008"/>
      <c r="AD75" s="1008"/>
      <c r="AE75" s="1009"/>
      <c r="AF75" s="1010">
        <v>30699.273000000001</v>
      </c>
      <c r="AG75" s="1008"/>
      <c r="AH75" s="1008"/>
      <c r="AI75" s="1008"/>
      <c r="AJ75" s="1009"/>
      <c r="AK75" s="1010">
        <v>9728.4500000000007</v>
      </c>
      <c r="AL75" s="1008"/>
      <c r="AM75" s="1008"/>
      <c r="AN75" s="1008"/>
      <c r="AO75" s="1009"/>
      <c r="AP75" s="1010" t="s">
        <v>510</v>
      </c>
      <c r="AQ75" s="1008"/>
      <c r="AR75" s="1008"/>
      <c r="AS75" s="1008"/>
      <c r="AT75" s="1009"/>
      <c r="AU75" s="1010" t="s">
        <v>510</v>
      </c>
      <c r="AV75" s="1008"/>
      <c r="AW75" s="1008"/>
      <c r="AX75" s="1008"/>
      <c r="AY75" s="1009"/>
      <c r="AZ75" s="1001" t="s">
        <v>582</v>
      </c>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389</v>
      </c>
      <c r="B88" s="966" t="s">
        <v>419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6" t="s">
        <v>420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429</v>
      </c>
      <c r="AG109" s="925"/>
      <c r="AH109" s="925"/>
      <c r="AI109" s="925"/>
      <c r="AJ109" s="926"/>
      <c r="AK109" s="927" t="s">
        <v>304</v>
      </c>
      <c r="AL109" s="925"/>
      <c r="AM109" s="925"/>
      <c r="AN109" s="925"/>
      <c r="AO109" s="926"/>
      <c r="AP109" s="927" t="s">
        <v>430</v>
      </c>
      <c r="AQ109" s="925"/>
      <c r="AR109" s="925"/>
      <c r="AS109" s="925"/>
      <c r="AT109" s="958"/>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429</v>
      </c>
      <c r="BW109" s="925"/>
      <c r="BX109" s="925"/>
      <c r="BY109" s="925"/>
      <c r="BZ109" s="926"/>
      <c r="CA109" s="927" t="s">
        <v>304</v>
      </c>
      <c r="CB109" s="925"/>
      <c r="CC109" s="925"/>
      <c r="CD109" s="925"/>
      <c r="CE109" s="926"/>
      <c r="CF109" s="965" t="s">
        <v>430</v>
      </c>
      <c r="CG109" s="965"/>
      <c r="CH109" s="965"/>
      <c r="CI109" s="965"/>
      <c r="CJ109" s="965"/>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429</v>
      </c>
      <c r="DM109" s="925"/>
      <c r="DN109" s="925"/>
      <c r="DO109" s="925"/>
      <c r="DP109" s="926"/>
      <c r="DQ109" s="927" t="s">
        <v>304</v>
      </c>
      <c r="DR109" s="925"/>
      <c r="DS109" s="925"/>
      <c r="DT109" s="925"/>
      <c r="DU109" s="926"/>
      <c r="DV109" s="927" t="s">
        <v>430</v>
      </c>
      <c r="DW109" s="925"/>
      <c r="DX109" s="925"/>
      <c r="DY109" s="925"/>
      <c r="DZ109" s="958"/>
    </row>
    <row r="110" spans="1:131" s="226" customFormat="1" ht="26.25" customHeight="1" x14ac:dyDescent="0.15">
      <c r="A110" s="836" t="s">
        <v>432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3189568</v>
      </c>
      <c r="AB110" s="918"/>
      <c r="AC110" s="918"/>
      <c r="AD110" s="918"/>
      <c r="AE110" s="919"/>
      <c r="AF110" s="920">
        <v>3073667</v>
      </c>
      <c r="AG110" s="918"/>
      <c r="AH110" s="918"/>
      <c r="AI110" s="918"/>
      <c r="AJ110" s="919"/>
      <c r="AK110" s="920">
        <v>3070763</v>
      </c>
      <c r="AL110" s="918"/>
      <c r="AM110" s="918"/>
      <c r="AN110" s="918"/>
      <c r="AO110" s="919"/>
      <c r="AP110" s="921">
        <v>19.399999999999999</v>
      </c>
      <c r="AQ110" s="922"/>
      <c r="AR110" s="922"/>
      <c r="AS110" s="922"/>
      <c r="AT110" s="923"/>
      <c r="AU110" s="959" t="s">
        <v>73</v>
      </c>
      <c r="AV110" s="960"/>
      <c r="AW110" s="960"/>
      <c r="AX110" s="960"/>
      <c r="AY110" s="960"/>
      <c r="AZ110" s="889" t="s">
        <v>433</v>
      </c>
      <c r="BA110" s="837"/>
      <c r="BB110" s="837"/>
      <c r="BC110" s="837"/>
      <c r="BD110" s="837"/>
      <c r="BE110" s="837"/>
      <c r="BF110" s="837"/>
      <c r="BG110" s="837"/>
      <c r="BH110" s="837"/>
      <c r="BI110" s="837"/>
      <c r="BJ110" s="837"/>
      <c r="BK110" s="837"/>
      <c r="BL110" s="837"/>
      <c r="BM110" s="837"/>
      <c r="BN110" s="837"/>
      <c r="BO110" s="837"/>
      <c r="BP110" s="838"/>
      <c r="BQ110" s="890">
        <v>28528362</v>
      </c>
      <c r="BR110" s="871"/>
      <c r="BS110" s="871"/>
      <c r="BT110" s="871"/>
      <c r="BU110" s="871"/>
      <c r="BV110" s="871">
        <v>28219434</v>
      </c>
      <c r="BW110" s="871"/>
      <c r="BX110" s="871"/>
      <c r="BY110" s="871"/>
      <c r="BZ110" s="871"/>
      <c r="CA110" s="871">
        <v>26810350</v>
      </c>
      <c r="CB110" s="871"/>
      <c r="CC110" s="871"/>
      <c r="CD110" s="871"/>
      <c r="CE110" s="871"/>
      <c r="CF110" s="895">
        <v>169.3</v>
      </c>
      <c r="CG110" s="896"/>
      <c r="CH110" s="896"/>
      <c r="CI110" s="896"/>
      <c r="CJ110" s="896"/>
      <c r="CK110" s="955" t="s">
        <v>434</v>
      </c>
      <c r="CL110" s="848"/>
      <c r="CM110" s="889" t="s">
        <v>435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231</v>
      </c>
      <c r="DH110" s="871"/>
      <c r="DI110" s="871"/>
      <c r="DJ110" s="871"/>
      <c r="DK110" s="871"/>
      <c r="DL110" s="871" t="s">
        <v>411</v>
      </c>
      <c r="DM110" s="871"/>
      <c r="DN110" s="871"/>
      <c r="DO110" s="871"/>
      <c r="DP110" s="871"/>
      <c r="DQ110" s="871" t="s">
        <v>411</v>
      </c>
      <c r="DR110" s="871"/>
      <c r="DS110" s="871"/>
      <c r="DT110" s="871"/>
      <c r="DU110" s="871"/>
      <c r="DV110" s="872" t="s">
        <v>231</v>
      </c>
      <c r="DW110" s="872"/>
      <c r="DX110" s="872"/>
      <c r="DY110" s="872"/>
      <c r="DZ110" s="873"/>
    </row>
    <row r="111" spans="1:131" s="226" customFormat="1" ht="26.25" customHeight="1" x14ac:dyDescent="0.15">
      <c r="A111" s="803" t="s">
        <v>436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437</v>
      </c>
      <c r="AB111" s="948"/>
      <c r="AC111" s="948"/>
      <c r="AD111" s="948"/>
      <c r="AE111" s="949"/>
      <c r="AF111" s="950" t="s">
        <v>411</v>
      </c>
      <c r="AG111" s="948"/>
      <c r="AH111" s="948"/>
      <c r="AI111" s="948"/>
      <c r="AJ111" s="949"/>
      <c r="AK111" s="950" t="s">
        <v>231</v>
      </c>
      <c r="AL111" s="948"/>
      <c r="AM111" s="948"/>
      <c r="AN111" s="948"/>
      <c r="AO111" s="949"/>
      <c r="AP111" s="951" t="s">
        <v>231</v>
      </c>
      <c r="AQ111" s="952"/>
      <c r="AR111" s="952"/>
      <c r="AS111" s="952"/>
      <c r="AT111" s="953"/>
      <c r="AU111" s="961"/>
      <c r="AV111" s="962"/>
      <c r="AW111" s="962"/>
      <c r="AX111" s="962"/>
      <c r="AY111" s="962"/>
      <c r="AZ111" s="844" t="s">
        <v>438</v>
      </c>
      <c r="BA111" s="781"/>
      <c r="BB111" s="781"/>
      <c r="BC111" s="781"/>
      <c r="BD111" s="781"/>
      <c r="BE111" s="781"/>
      <c r="BF111" s="781"/>
      <c r="BG111" s="781"/>
      <c r="BH111" s="781"/>
      <c r="BI111" s="781"/>
      <c r="BJ111" s="781"/>
      <c r="BK111" s="781"/>
      <c r="BL111" s="781"/>
      <c r="BM111" s="781"/>
      <c r="BN111" s="781"/>
      <c r="BO111" s="781"/>
      <c r="BP111" s="782"/>
      <c r="BQ111" s="845">
        <v>133264</v>
      </c>
      <c r="BR111" s="846"/>
      <c r="BS111" s="846"/>
      <c r="BT111" s="846"/>
      <c r="BU111" s="846"/>
      <c r="BV111" s="846">
        <v>90124</v>
      </c>
      <c r="BW111" s="846"/>
      <c r="BX111" s="846"/>
      <c r="BY111" s="846"/>
      <c r="BZ111" s="846"/>
      <c r="CA111" s="846">
        <v>60033</v>
      </c>
      <c r="CB111" s="846"/>
      <c r="CC111" s="846"/>
      <c r="CD111" s="846"/>
      <c r="CE111" s="846"/>
      <c r="CF111" s="904">
        <v>0.4</v>
      </c>
      <c r="CG111" s="905"/>
      <c r="CH111" s="905"/>
      <c r="CI111" s="905"/>
      <c r="CJ111" s="905"/>
      <c r="CK111" s="956"/>
      <c r="CL111" s="850"/>
      <c r="CM111" s="844" t="s">
        <v>439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231</v>
      </c>
      <c r="DH111" s="846"/>
      <c r="DI111" s="846"/>
      <c r="DJ111" s="846"/>
      <c r="DK111" s="846"/>
      <c r="DL111" s="846" t="s">
        <v>437</v>
      </c>
      <c r="DM111" s="846"/>
      <c r="DN111" s="846"/>
      <c r="DO111" s="846"/>
      <c r="DP111" s="846"/>
      <c r="DQ111" s="846" t="s">
        <v>411</v>
      </c>
      <c r="DR111" s="846"/>
      <c r="DS111" s="846"/>
      <c r="DT111" s="846"/>
      <c r="DU111" s="846"/>
      <c r="DV111" s="823" t="s">
        <v>411</v>
      </c>
      <c r="DW111" s="823"/>
      <c r="DX111" s="823"/>
      <c r="DY111" s="823"/>
      <c r="DZ111" s="824"/>
    </row>
    <row r="112" spans="1:131" s="226" customFormat="1" ht="26.25" customHeight="1" x14ac:dyDescent="0.15">
      <c r="A112" s="941" t="s">
        <v>440</v>
      </c>
      <c r="B112" s="942"/>
      <c r="C112" s="781" t="s">
        <v>441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437</v>
      </c>
      <c r="AB112" s="809"/>
      <c r="AC112" s="809"/>
      <c r="AD112" s="809"/>
      <c r="AE112" s="810"/>
      <c r="AF112" s="811" t="s">
        <v>411</v>
      </c>
      <c r="AG112" s="809"/>
      <c r="AH112" s="809"/>
      <c r="AI112" s="809"/>
      <c r="AJ112" s="810"/>
      <c r="AK112" s="811" t="s">
        <v>231</v>
      </c>
      <c r="AL112" s="809"/>
      <c r="AM112" s="809"/>
      <c r="AN112" s="809"/>
      <c r="AO112" s="810"/>
      <c r="AP112" s="853" t="s">
        <v>411</v>
      </c>
      <c r="AQ112" s="854"/>
      <c r="AR112" s="854"/>
      <c r="AS112" s="854"/>
      <c r="AT112" s="855"/>
      <c r="AU112" s="961"/>
      <c r="AV112" s="962"/>
      <c r="AW112" s="962"/>
      <c r="AX112" s="962"/>
      <c r="AY112" s="962"/>
      <c r="AZ112" s="844" t="s">
        <v>442</v>
      </c>
      <c r="BA112" s="781"/>
      <c r="BB112" s="781"/>
      <c r="BC112" s="781"/>
      <c r="BD112" s="781"/>
      <c r="BE112" s="781"/>
      <c r="BF112" s="781"/>
      <c r="BG112" s="781"/>
      <c r="BH112" s="781"/>
      <c r="BI112" s="781"/>
      <c r="BJ112" s="781"/>
      <c r="BK112" s="781"/>
      <c r="BL112" s="781"/>
      <c r="BM112" s="781"/>
      <c r="BN112" s="781"/>
      <c r="BO112" s="781"/>
      <c r="BP112" s="782"/>
      <c r="BQ112" s="845">
        <v>5898342</v>
      </c>
      <c r="BR112" s="846"/>
      <c r="BS112" s="846"/>
      <c r="BT112" s="846"/>
      <c r="BU112" s="846"/>
      <c r="BV112" s="846">
        <v>6239889</v>
      </c>
      <c r="BW112" s="846"/>
      <c r="BX112" s="846"/>
      <c r="BY112" s="846"/>
      <c r="BZ112" s="846"/>
      <c r="CA112" s="846">
        <v>7149402</v>
      </c>
      <c r="CB112" s="846"/>
      <c r="CC112" s="846"/>
      <c r="CD112" s="846"/>
      <c r="CE112" s="846"/>
      <c r="CF112" s="904">
        <v>45.2</v>
      </c>
      <c r="CG112" s="905"/>
      <c r="CH112" s="905"/>
      <c r="CI112" s="905"/>
      <c r="CJ112" s="905"/>
      <c r="CK112" s="956"/>
      <c r="CL112" s="850"/>
      <c r="CM112" s="844" t="s">
        <v>443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437</v>
      </c>
      <c r="DH112" s="846"/>
      <c r="DI112" s="846"/>
      <c r="DJ112" s="846"/>
      <c r="DK112" s="846"/>
      <c r="DL112" s="846" t="s">
        <v>231</v>
      </c>
      <c r="DM112" s="846"/>
      <c r="DN112" s="846"/>
      <c r="DO112" s="846"/>
      <c r="DP112" s="846"/>
      <c r="DQ112" s="846" t="s">
        <v>411</v>
      </c>
      <c r="DR112" s="846"/>
      <c r="DS112" s="846"/>
      <c r="DT112" s="846"/>
      <c r="DU112" s="846"/>
      <c r="DV112" s="823" t="s">
        <v>411</v>
      </c>
      <c r="DW112" s="823"/>
      <c r="DX112" s="823"/>
      <c r="DY112" s="823"/>
      <c r="DZ112" s="824"/>
    </row>
    <row r="113" spans="1:130" s="226" customFormat="1" ht="26.25" customHeight="1" x14ac:dyDescent="0.15">
      <c r="A113" s="943"/>
      <c r="B113" s="944"/>
      <c r="C113" s="781" t="s">
        <v>444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488912</v>
      </c>
      <c r="AB113" s="948"/>
      <c r="AC113" s="948"/>
      <c r="AD113" s="948"/>
      <c r="AE113" s="949"/>
      <c r="AF113" s="950">
        <v>515066</v>
      </c>
      <c r="AG113" s="948"/>
      <c r="AH113" s="948"/>
      <c r="AI113" s="948"/>
      <c r="AJ113" s="949"/>
      <c r="AK113" s="950">
        <v>478285</v>
      </c>
      <c r="AL113" s="948"/>
      <c r="AM113" s="948"/>
      <c r="AN113" s="948"/>
      <c r="AO113" s="949"/>
      <c r="AP113" s="951">
        <v>3</v>
      </c>
      <c r="AQ113" s="952"/>
      <c r="AR113" s="952"/>
      <c r="AS113" s="952"/>
      <c r="AT113" s="953"/>
      <c r="AU113" s="961"/>
      <c r="AV113" s="962"/>
      <c r="AW113" s="962"/>
      <c r="AX113" s="962"/>
      <c r="AY113" s="962"/>
      <c r="AZ113" s="844" t="s">
        <v>445</v>
      </c>
      <c r="BA113" s="781"/>
      <c r="BB113" s="781"/>
      <c r="BC113" s="781"/>
      <c r="BD113" s="781"/>
      <c r="BE113" s="781"/>
      <c r="BF113" s="781"/>
      <c r="BG113" s="781"/>
      <c r="BH113" s="781"/>
      <c r="BI113" s="781"/>
      <c r="BJ113" s="781"/>
      <c r="BK113" s="781"/>
      <c r="BL113" s="781"/>
      <c r="BM113" s="781"/>
      <c r="BN113" s="781"/>
      <c r="BO113" s="781"/>
      <c r="BP113" s="782"/>
      <c r="BQ113" s="845">
        <v>1255406</v>
      </c>
      <c r="BR113" s="846"/>
      <c r="BS113" s="846"/>
      <c r="BT113" s="846"/>
      <c r="BU113" s="846"/>
      <c r="BV113" s="846">
        <v>1034527</v>
      </c>
      <c r="BW113" s="846"/>
      <c r="BX113" s="846"/>
      <c r="BY113" s="846"/>
      <c r="BZ113" s="846"/>
      <c r="CA113" s="846">
        <v>984558</v>
      </c>
      <c r="CB113" s="846"/>
      <c r="CC113" s="846"/>
      <c r="CD113" s="846"/>
      <c r="CE113" s="846"/>
      <c r="CF113" s="904">
        <v>6.2</v>
      </c>
      <c r="CG113" s="905"/>
      <c r="CH113" s="905"/>
      <c r="CI113" s="905"/>
      <c r="CJ113" s="905"/>
      <c r="CK113" s="956"/>
      <c r="CL113" s="850"/>
      <c r="CM113" s="844" t="s">
        <v>446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231</v>
      </c>
      <c r="DH113" s="809"/>
      <c r="DI113" s="809"/>
      <c r="DJ113" s="809"/>
      <c r="DK113" s="810"/>
      <c r="DL113" s="811" t="s">
        <v>437</v>
      </c>
      <c r="DM113" s="809"/>
      <c r="DN113" s="809"/>
      <c r="DO113" s="809"/>
      <c r="DP113" s="810"/>
      <c r="DQ113" s="811" t="s">
        <v>411</v>
      </c>
      <c r="DR113" s="809"/>
      <c r="DS113" s="809"/>
      <c r="DT113" s="809"/>
      <c r="DU113" s="810"/>
      <c r="DV113" s="853" t="s">
        <v>231</v>
      </c>
      <c r="DW113" s="854"/>
      <c r="DX113" s="854"/>
      <c r="DY113" s="854"/>
      <c r="DZ113" s="855"/>
    </row>
    <row r="114" spans="1:130" s="226" customFormat="1" ht="26.25" customHeight="1" x14ac:dyDescent="0.15">
      <c r="A114" s="943"/>
      <c r="B114" s="944"/>
      <c r="C114" s="781" t="s">
        <v>447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293263</v>
      </c>
      <c r="AB114" s="809"/>
      <c r="AC114" s="809"/>
      <c r="AD114" s="809"/>
      <c r="AE114" s="810"/>
      <c r="AF114" s="811">
        <v>260385</v>
      </c>
      <c r="AG114" s="809"/>
      <c r="AH114" s="809"/>
      <c r="AI114" s="809"/>
      <c r="AJ114" s="810"/>
      <c r="AK114" s="811">
        <v>245325</v>
      </c>
      <c r="AL114" s="809"/>
      <c r="AM114" s="809"/>
      <c r="AN114" s="809"/>
      <c r="AO114" s="810"/>
      <c r="AP114" s="853">
        <v>1.5</v>
      </c>
      <c r="AQ114" s="854"/>
      <c r="AR114" s="854"/>
      <c r="AS114" s="854"/>
      <c r="AT114" s="855"/>
      <c r="AU114" s="961"/>
      <c r="AV114" s="962"/>
      <c r="AW114" s="962"/>
      <c r="AX114" s="962"/>
      <c r="AY114" s="962"/>
      <c r="AZ114" s="844" t="s">
        <v>448</v>
      </c>
      <c r="BA114" s="781"/>
      <c r="BB114" s="781"/>
      <c r="BC114" s="781"/>
      <c r="BD114" s="781"/>
      <c r="BE114" s="781"/>
      <c r="BF114" s="781"/>
      <c r="BG114" s="781"/>
      <c r="BH114" s="781"/>
      <c r="BI114" s="781"/>
      <c r="BJ114" s="781"/>
      <c r="BK114" s="781"/>
      <c r="BL114" s="781"/>
      <c r="BM114" s="781"/>
      <c r="BN114" s="781"/>
      <c r="BO114" s="781"/>
      <c r="BP114" s="782"/>
      <c r="BQ114" s="845">
        <v>5805004</v>
      </c>
      <c r="BR114" s="846"/>
      <c r="BS114" s="846"/>
      <c r="BT114" s="846"/>
      <c r="BU114" s="846"/>
      <c r="BV114" s="846">
        <v>5680870</v>
      </c>
      <c r="BW114" s="846"/>
      <c r="BX114" s="846"/>
      <c r="BY114" s="846"/>
      <c r="BZ114" s="846"/>
      <c r="CA114" s="846">
        <v>5676021</v>
      </c>
      <c r="CB114" s="846"/>
      <c r="CC114" s="846"/>
      <c r="CD114" s="846"/>
      <c r="CE114" s="846"/>
      <c r="CF114" s="904">
        <v>35.9</v>
      </c>
      <c r="CG114" s="905"/>
      <c r="CH114" s="905"/>
      <c r="CI114" s="905"/>
      <c r="CJ114" s="905"/>
      <c r="CK114" s="956"/>
      <c r="CL114" s="850"/>
      <c r="CM114" s="844" t="s">
        <v>449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231</v>
      </c>
      <c r="DH114" s="809"/>
      <c r="DI114" s="809"/>
      <c r="DJ114" s="809"/>
      <c r="DK114" s="810"/>
      <c r="DL114" s="811" t="s">
        <v>411</v>
      </c>
      <c r="DM114" s="809"/>
      <c r="DN114" s="809"/>
      <c r="DO114" s="809"/>
      <c r="DP114" s="810"/>
      <c r="DQ114" s="811" t="s">
        <v>411</v>
      </c>
      <c r="DR114" s="809"/>
      <c r="DS114" s="809"/>
      <c r="DT114" s="809"/>
      <c r="DU114" s="810"/>
      <c r="DV114" s="853" t="s">
        <v>411</v>
      </c>
      <c r="DW114" s="854"/>
      <c r="DX114" s="854"/>
      <c r="DY114" s="854"/>
      <c r="DZ114" s="855"/>
    </row>
    <row r="115" spans="1:130" s="226" customFormat="1" ht="26.25" customHeight="1" x14ac:dyDescent="0.15">
      <c r="A115" s="943"/>
      <c r="B115" s="944"/>
      <c r="C115" s="781" t="s">
        <v>450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59369</v>
      </c>
      <c r="AB115" s="948"/>
      <c r="AC115" s="948"/>
      <c r="AD115" s="948"/>
      <c r="AE115" s="949"/>
      <c r="AF115" s="950">
        <v>45007</v>
      </c>
      <c r="AG115" s="948"/>
      <c r="AH115" s="948"/>
      <c r="AI115" s="948"/>
      <c r="AJ115" s="949"/>
      <c r="AK115" s="950">
        <v>31391</v>
      </c>
      <c r="AL115" s="948"/>
      <c r="AM115" s="948"/>
      <c r="AN115" s="948"/>
      <c r="AO115" s="949"/>
      <c r="AP115" s="951">
        <v>0.2</v>
      </c>
      <c r="AQ115" s="952"/>
      <c r="AR115" s="952"/>
      <c r="AS115" s="952"/>
      <c r="AT115" s="953"/>
      <c r="AU115" s="961"/>
      <c r="AV115" s="962"/>
      <c r="AW115" s="962"/>
      <c r="AX115" s="962"/>
      <c r="AY115" s="962"/>
      <c r="AZ115" s="844" t="s">
        <v>451</v>
      </c>
      <c r="BA115" s="781"/>
      <c r="BB115" s="781"/>
      <c r="BC115" s="781"/>
      <c r="BD115" s="781"/>
      <c r="BE115" s="781"/>
      <c r="BF115" s="781"/>
      <c r="BG115" s="781"/>
      <c r="BH115" s="781"/>
      <c r="BI115" s="781"/>
      <c r="BJ115" s="781"/>
      <c r="BK115" s="781"/>
      <c r="BL115" s="781"/>
      <c r="BM115" s="781"/>
      <c r="BN115" s="781"/>
      <c r="BO115" s="781"/>
      <c r="BP115" s="782"/>
      <c r="BQ115" s="845" t="s">
        <v>437</v>
      </c>
      <c r="BR115" s="846"/>
      <c r="BS115" s="846"/>
      <c r="BT115" s="846"/>
      <c r="BU115" s="846"/>
      <c r="BV115" s="846">
        <v>160</v>
      </c>
      <c r="BW115" s="846"/>
      <c r="BX115" s="846"/>
      <c r="BY115" s="846"/>
      <c r="BZ115" s="846"/>
      <c r="CA115" s="846" t="s">
        <v>411</v>
      </c>
      <c r="CB115" s="846"/>
      <c r="CC115" s="846"/>
      <c r="CD115" s="846"/>
      <c r="CE115" s="846"/>
      <c r="CF115" s="904" t="s">
        <v>437</v>
      </c>
      <c r="CG115" s="905"/>
      <c r="CH115" s="905"/>
      <c r="CI115" s="905"/>
      <c r="CJ115" s="905"/>
      <c r="CK115" s="956"/>
      <c r="CL115" s="850"/>
      <c r="CM115" s="844" t="s">
        <v>452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411</v>
      </c>
      <c r="DH115" s="809"/>
      <c r="DI115" s="809"/>
      <c r="DJ115" s="809"/>
      <c r="DK115" s="810"/>
      <c r="DL115" s="811" t="s">
        <v>411</v>
      </c>
      <c r="DM115" s="809"/>
      <c r="DN115" s="809"/>
      <c r="DO115" s="809"/>
      <c r="DP115" s="810"/>
      <c r="DQ115" s="811" t="s">
        <v>231</v>
      </c>
      <c r="DR115" s="809"/>
      <c r="DS115" s="809"/>
      <c r="DT115" s="809"/>
      <c r="DU115" s="810"/>
      <c r="DV115" s="853" t="s">
        <v>411</v>
      </c>
      <c r="DW115" s="854"/>
      <c r="DX115" s="854"/>
      <c r="DY115" s="854"/>
      <c r="DZ115" s="855"/>
    </row>
    <row r="116" spans="1:130" s="226" customFormat="1" ht="26.25" customHeight="1" x14ac:dyDescent="0.15">
      <c r="A116" s="945"/>
      <c r="B116" s="946"/>
      <c r="C116" s="868" t="s">
        <v>453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411</v>
      </c>
      <c r="AB116" s="809"/>
      <c r="AC116" s="809"/>
      <c r="AD116" s="809"/>
      <c r="AE116" s="810"/>
      <c r="AF116" s="811" t="s">
        <v>411</v>
      </c>
      <c r="AG116" s="809"/>
      <c r="AH116" s="809"/>
      <c r="AI116" s="809"/>
      <c r="AJ116" s="810"/>
      <c r="AK116" s="811" t="s">
        <v>411</v>
      </c>
      <c r="AL116" s="809"/>
      <c r="AM116" s="809"/>
      <c r="AN116" s="809"/>
      <c r="AO116" s="810"/>
      <c r="AP116" s="853" t="s">
        <v>411</v>
      </c>
      <c r="AQ116" s="854"/>
      <c r="AR116" s="854"/>
      <c r="AS116" s="854"/>
      <c r="AT116" s="855"/>
      <c r="AU116" s="961"/>
      <c r="AV116" s="962"/>
      <c r="AW116" s="962"/>
      <c r="AX116" s="962"/>
      <c r="AY116" s="962"/>
      <c r="AZ116" s="938" t="s">
        <v>454</v>
      </c>
      <c r="BA116" s="939"/>
      <c r="BB116" s="939"/>
      <c r="BC116" s="939"/>
      <c r="BD116" s="939"/>
      <c r="BE116" s="939"/>
      <c r="BF116" s="939"/>
      <c r="BG116" s="939"/>
      <c r="BH116" s="939"/>
      <c r="BI116" s="939"/>
      <c r="BJ116" s="939"/>
      <c r="BK116" s="939"/>
      <c r="BL116" s="939"/>
      <c r="BM116" s="939"/>
      <c r="BN116" s="939"/>
      <c r="BO116" s="939"/>
      <c r="BP116" s="940"/>
      <c r="BQ116" s="845" t="s">
        <v>411</v>
      </c>
      <c r="BR116" s="846"/>
      <c r="BS116" s="846"/>
      <c r="BT116" s="846"/>
      <c r="BU116" s="846"/>
      <c r="BV116" s="846" t="s">
        <v>411</v>
      </c>
      <c r="BW116" s="846"/>
      <c r="BX116" s="846"/>
      <c r="BY116" s="846"/>
      <c r="BZ116" s="846"/>
      <c r="CA116" s="846" t="s">
        <v>231</v>
      </c>
      <c r="CB116" s="846"/>
      <c r="CC116" s="846"/>
      <c r="CD116" s="846"/>
      <c r="CE116" s="846"/>
      <c r="CF116" s="904" t="s">
        <v>437</v>
      </c>
      <c r="CG116" s="905"/>
      <c r="CH116" s="905"/>
      <c r="CI116" s="905"/>
      <c r="CJ116" s="905"/>
      <c r="CK116" s="956"/>
      <c r="CL116" s="850"/>
      <c r="CM116" s="844" t="s">
        <v>455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411</v>
      </c>
      <c r="DH116" s="809"/>
      <c r="DI116" s="809"/>
      <c r="DJ116" s="809"/>
      <c r="DK116" s="810"/>
      <c r="DL116" s="811" t="s">
        <v>437</v>
      </c>
      <c r="DM116" s="809"/>
      <c r="DN116" s="809"/>
      <c r="DO116" s="809"/>
      <c r="DP116" s="810"/>
      <c r="DQ116" s="811" t="s">
        <v>437</v>
      </c>
      <c r="DR116" s="809"/>
      <c r="DS116" s="809"/>
      <c r="DT116" s="809"/>
      <c r="DU116" s="810"/>
      <c r="DV116" s="853" t="s">
        <v>411</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456</v>
      </c>
      <c r="Z117" s="926"/>
      <c r="AA117" s="931">
        <v>4031112</v>
      </c>
      <c r="AB117" s="932"/>
      <c r="AC117" s="932"/>
      <c r="AD117" s="932"/>
      <c r="AE117" s="933"/>
      <c r="AF117" s="934">
        <v>3894125</v>
      </c>
      <c r="AG117" s="932"/>
      <c r="AH117" s="932"/>
      <c r="AI117" s="932"/>
      <c r="AJ117" s="933"/>
      <c r="AK117" s="934">
        <v>3825764</v>
      </c>
      <c r="AL117" s="932"/>
      <c r="AM117" s="932"/>
      <c r="AN117" s="932"/>
      <c r="AO117" s="933"/>
      <c r="AP117" s="935"/>
      <c r="AQ117" s="936"/>
      <c r="AR117" s="936"/>
      <c r="AS117" s="936"/>
      <c r="AT117" s="937"/>
      <c r="AU117" s="961"/>
      <c r="AV117" s="962"/>
      <c r="AW117" s="962"/>
      <c r="AX117" s="962"/>
      <c r="AY117" s="962"/>
      <c r="AZ117" s="892" t="s">
        <v>457</v>
      </c>
      <c r="BA117" s="893"/>
      <c r="BB117" s="893"/>
      <c r="BC117" s="893"/>
      <c r="BD117" s="893"/>
      <c r="BE117" s="893"/>
      <c r="BF117" s="893"/>
      <c r="BG117" s="893"/>
      <c r="BH117" s="893"/>
      <c r="BI117" s="893"/>
      <c r="BJ117" s="893"/>
      <c r="BK117" s="893"/>
      <c r="BL117" s="893"/>
      <c r="BM117" s="893"/>
      <c r="BN117" s="893"/>
      <c r="BO117" s="893"/>
      <c r="BP117" s="894"/>
      <c r="BQ117" s="845" t="s">
        <v>231</v>
      </c>
      <c r="BR117" s="846"/>
      <c r="BS117" s="846"/>
      <c r="BT117" s="846"/>
      <c r="BU117" s="846"/>
      <c r="BV117" s="846" t="s">
        <v>231</v>
      </c>
      <c r="BW117" s="846"/>
      <c r="BX117" s="846"/>
      <c r="BY117" s="846"/>
      <c r="BZ117" s="846"/>
      <c r="CA117" s="846" t="s">
        <v>231</v>
      </c>
      <c r="CB117" s="846"/>
      <c r="CC117" s="846"/>
      <c r="CD117" s="846"/>
      <c r="CE117" s="846"/>
      <c r="CF117" s="904" t="s">
        <v>231</v>
      </c>
      <c r="CG117" s="905"/>
      <c r="CH117" s="905"/>
      <c r="CI117" s="905"/>
      <c r="CJ117" s="905"/>
      <c r="CK117" s="956"/>
      <c r="CL117" s="850"/>
      <c r="CM117" s="844" t="s">
        <v>458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411</v>
      </c>
      <c r="DH117" s="809"/>
      <c r="DI117" s="809"/>
      <c r="DJ117" s="809"/>
      <c r="DK117" s="810"/>
      <c r="DL117" s="811" t="s">
        <v>437</v>
      </c>
      <c r="DM117" s="809"/>
      <c r="DN117" s="809"/>
      <c r="DO117" s="809"/>
      <c r="DP117" s="810"/>
      <c r="DQ117" s="811" t="s">
        <v>231</v>
      </c>
      <c r="DR117" s="809"/>
      <c r="DS117" s="809"/>
      <c r="DT117" s="809"/>
      <c r="DU117" s="810"/>
      <c r="DV117" s="853" t="s">
        <v>231</v>
      </c>
      <c r="DW117" s="854"/>
      <c r="DX117" s="854"/>
      <c r="DY117" s="854"/>
      <c r="DZ117" s="855"/>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429</v>
      </c>
      <c r="AG118" s="925"/>
      <c r="AH118" s="925"/>
      <c r="AI118" s="925"/>
      <c r="AJ118" s="926"/>
      <c r="AK118" s="927" t="s">
        <v>304</v>
      </c>
      <c r="AL118" s="925"/>
      <c r="AM118" s="925"/>
      <c r="AN118" s="925"/>
      <c r="AO118" s="926"/>
      <c r="AP118" s="928" t="s">
        <v>430</v>
      </c>
      <c r="AQ118" s="929"/>
      <c r="AR118" s="929"/>
      <c r="AS118" s="929"/>
      <c r="AT118" s="930"/>
      <c r="AU118" s="961"/>
      <c r="AV118" s="962"/>
      <c r="AW118" s="962"/>
      <c r="AX118" s="962"/>
      <c r="AY118" s="962"/>
      <c r="AZ118" s="867" t="s">
        <v>459</v>
      </c>
      <c r="BA118" s="868"/>
      <c r="BB118" s="868"/>
      <c r="BC118" s="868"/>
      <c r="BD118" s="868"/>
      <c r="BE118" s="868"/>
      <c r="BF118" s="868"/>
      <c r="BG118" s="868"/>
      <c r="BH118" s="868"/>
      <c r="BI118" s="868"/>
      <c r="BJ118" s="868"/>
      <c r="BK118" s="868"/>
      <c r="BL118" s="868"/>
      <c r="BM118" s="868"/>
      <c r="BN118" s="868"/>
      <c r="BO118" s="868"/>
      <c r="BP118" s="869"/>
      <c r="BQ118" s="908" t="s">
        <v>231</v>
      </c>
      <c r="BR118" s="874"/>
      <c r="BS118" s="874"/>
      <c r="BT118" s="874"/>
      <c r="BU118" s="874"/>
      <c r="BV118" s="874" t="s">
        <v>231</v>
      </c>
      <c r="BW118" s="874"/>
      <c r="BX118" s="874"/>
      <c r="BY118" s="874"/>
      <c r="BZ118" s="874"/>
      <c r="CA118" s="874" t="s">
        <v>231</v>
      </c>
      <c r="CB118" s="874"/>
      <c r="CC118" s="874"/>
      <c r="CD118" s="874"/>
      <c r="CE118" s="874"/>
      <c r="CF118" s="904" t="s">
        <v>411</v>
      </c>
      <c r="CG118" s="905"/>
      <c r="CH118" s="905"/>
      <c r="CI118" s="905"/>
      <c r="CJ118" s="905"/>
      <c r="CK118" s="956"/>
      <c r="CL118" s="850"/>
      <c r="CM118" s="844" t="s">
        <v>460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437</v>
      </c>
      <c r="DH118" s="809"/>
      <c r="DI118" s="809"/>
      <c r="DJ118" s="809"/>
      <c r="DK118" s="810"/>
      <c r="DL118" s="811" t="s">
        <v>437</v>
      </c>
      <c r="DM118" s="809"/>
      <c r="DN118" s="809"/>
      <c r="DO118" s="809"/>
      <c r="DP118" s="810"/>
      <c r="DQ118" s="811" t="s">
        <v>437</v>
      </c>
      <c r="DR118" s="809"/>
      <c r="DS118" s="809"/>
      <c r="DT118" s="809"/>
      <c r="DU118" s="810"/>
      <c r="DV118" s="853" t="s">
        <v>231</v>
      </c>
      <c r="DW118" s="854"/>
      <c r="DX118" s="854"/>
      <c r="DY118" s="854"/>
      <c r="DZ118" s="855"/>
    </row>
    <row r="119" spans="1:130" s="226" customFormat="1" ht="26.25" customHeight="1" x14ac:dyDescent="0.15">
      <c r="A119" s="847" t="s">
        <v>434</v>
      </c>
      <c r="B119" s="848"/>
      <c r="C119" s="889" t="s">
        <v>435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231</v>
      </c>
      <c r="AB119" s="918"/>
      <c r="AC119" s="918"/>
      <c r="AD119" s="918"/>
      <c r="AE119" s="919"/>
      <c r="AF119" s="920" t="s">
        <v>411</v>
      </c>
      <c r="AG119" s="918"/>
      <c r="AH119" s="918"/>
      <c r="AI119" s="918"/>
      <c r="AJ119" s="919"/>
      <c r="AK119" s="920" t="s">
        <v>437</v>
      </c>
      <c r="AL119" s="918"/>
      <c r="AM119" s="918"/>
      <c r="AN119" s="918"/>
      <c r="AO119" s="919"/>
      <c r="AP119" s="921" t="s">
        <v>437</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461</v>
      </c>
      <c r="BP119" s="907"/>
      <c r="BQ119" s="908">
        <v>41620378</v>
      </c>
      <c r="BR119" s="874"/>
      <c r="BS119" s="874"/>
      <c r="BT119" s="874"/>
      <c r="BU119" s="874"/>
      <c r="BV119" s="874">
        <v>41265004</v>
      </c>
      <c r="BW119" s="874"/>
      <c r="BX119" s="874"/>
      <c r="BY119" s="874"/>
      <c r="BZ119" s="874"/>
      <c r="CA119" s="874">
        <v>40680364</v>
      </c>
      <c r="CB119" s="874"/>
      <c r="CC119" s="874"/>
      <c r="CD119" s="874"/>
      <c r="CE119" s="874"/>
      <c r="CF119" s="777"/>
      <c r="CG119" s="778"/>
      <c r="CH119" s="778"/>
      <c r="CI119" s="778"/>
      <c r="CJ119" s="863"/>
      <c r="CK119" s="957"/>
      <c r="CL119" s="852"/>
      <c r="CM119" s="867" t="s">
        <v>462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133264</v>
      </c>
      <c r="DH119" s="793"/>
      <c r="DI119" s="793"/>
      <c r="DJ119" s="793"/>
      <c r="DK119" s="794"/>
      <c r="DL119" s="795">
        <v>90124</v>
      </c>
      <c r="DM119" s="793"/>
      <c r="DN119" s="793"/>
      <c r="DO119" s="793"/>
      <c r="DP119" s="794"/>
      <c r="DQ119" s="795">
        <v>60033</v>
      </c>
      <c r="DR119" s="793"/>
      <c r="DS119" s="793"/>
      <c r="DT119" s="793"/>
      <c r="DU119" s="794"/>
      <c r="DV119" s="877">
        <v>0.4</v>
      </c>
      <c r="DW119" s="878"/>
      <c r="DX119" s="878"/>
      <c r="DY119" s="878"/>
      <c r="DZ119" s="879"/>
    </row>
    <row r="120" spans="1:130" s="226" customFormat="1" ht="26.25" customHeight="1" x14ac:dyDescent="0.15">
      <c r="A120" s="849"/>
      <c r="B120" s="850"/>
      <c r="C120" s="844" t="s">
        <v>439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437</v>
      </c>
      <c r="AB120" s="809"/>
      <c r="AC120" s="809"/>
      <c r="AD120" s="809"/>
      <c r="AE120" s="810"/>
      <c r="AF120" s="811" t="s">
        <v>231</v>
      </c>
      <c r="AG120" s="809"/>
      <c r="AH120" s="809"/>
      <c r="AI120" s="809"/>
      <c r="AJ120" s="810"/>
      <c r="AK120" s="811" t="s">
        <v>231</v>
      </c>
      <c r="AL120" s="809"/>
      <c r="AM120" s="809"/>
      <c r="AN120" s="809"/>
      <c r="AO120" s="810"/>
      <c r="AP120" s="853" t="s">
        <v>411</v>
      </c>
      <c r="AQ120" s="854"/>
      <c r="AR120" s="854"/>
      <c r="AS120" s="854"/>
      <c r="AT120" s="855"/>
      <c r="AU120" s="909" t="s">
        <v>463</v>
      </c>
      <c r="AV120" s="910"/>
      <c r="AW120" s="910"/>
      <c r="AX120" s="910"/>
      <c r="AY120" s="911"/>
      <c r="AZ120" s="889" t="s">
        <v>464</v>
      </c>
      <c r="BA120" s="837"/>
      <c r="BB120" s="837"/>
      <c r="BC120" s="837"/>
      <c r="BD120" s="837"/>
      <c r="BE120" s="837"/>
      <c r="BF120" s="837"/>
      <c r="BG120" s="837"/>
      <c r="BH120" s="837"/>
      <c r="BI120" s="837"/>
      <c r="BJ120" s="837"/>
      <c r="BK120" s="837"/>
      <c r="BL120" s="837"/>
      <c r="BM120" s="837"/>
      <c r="BN120" s="837"/>
      <c r="BO120" s="837"/>
      <c r="BP120" s="838"/>
      <c r="BQ120" s="890">
        <v>13848992</v>
      </c>
      <c r="BR120" s="871"/>
      <c r="BS120" s="871"/>
      <c r="BT120" s="871"/>
      <c r="BU120" s="871"/>
      <c r="BV120" s="871">
        <v>13999989</v>
      </c>
      <c r="BW120" s="871"/>
      <c r="BX120" s="871"/>
      <c r="BY120" s="871"/>
      <c r="BZ120" s="871"/>
      <c r="CA120" s="871">
        <v>15482002</v>
      </c>
      <c r="CB120" s="871"/>
      <c r="CC120" s="871"/>
      <c r="CD120" s="871"/>
      <c r="CE120" s="871"/>
      <c r="CF120" s="895">
        <v>97.8</v>
      </c>
      <c r="CG120" s="896"/>
      <c r="CH120" s="896"/>
      <c r="CI120" s="896"/>
      <c r="CJ120" s="896"/>
      <c r="CK120" s="897" t="s">
        <v>465</v>
      </c>
      <c r="CL120" s="881"/>
      <c r="CM120" s="881"/>
      <c r="CN120" s="881"/>
      <c r="CO120" s="882"/>
      <c r="CP120" s="901" t="s">
        <v>466</v>
      </c>
      <c r="CQ120" s="902"/>
      <c r="CR120" s="902"/>
      <c r="CS120" s="902"/>
      <c r="CT120" s="902"/>
      <c r="CU120" s="902"/>
      <c r="CV120" s="902"/>
      <c r="CW120" s="902"/>
      <c r="CX120" s="902"/>
      <c r="CY120" s="902"/>
      <c r="CZ120" s="902"/>
      <c r="DA120" s="902"/>
      <c r="DB120" s="902"/>
      <c r="DC120" s="902"/>
      <c r="DD120" s="902"/>
      <c r="DE120" s="902"/>
      <c r="DF120" s="903"/>
      <c r="DG120" s="890">
        <v>4822247</v>
      </c>
      <c r="DH120" s="871"/>
      <c r="DI120" s="871"/>
      <c r="DJ120" s="871"/>
      <c r="DK120" s="871"/>
      <c r="DL120" s="871">
        <v>6237285</v>
      </c>
      <c r="DM120" s="871"/>
      <c r="DN120" s="871"/>
      <c r="DO120" s="871"/>
      <c r="DP120" s="871"/>
      <c r="DQ120" s="871">
        <v>7147043</v>
      </c>
      <c r="DR120" s="871"/>
      <c r="DS120" s="871"/>
      <c r="DT120" s="871"/>
      <c r="DU120" s="871"/>
      <c r="DV120" s="872">
        <v>45.1</v>
      </c>
      <c r="DW120" s="872"/>
      <c r="DX120" s="872"/>
      <c r="DY120" s="872"/>
      <c r="DZ120" s="873"/>
    </row>
    <row r="121" spans="1:130" s="226" customFormat="1" ht="26.25" customHeight="1" x14ac:dyDescent="0.15">
      <c r="A121" s="849"/>
      <c r="B121" s="850"/>
      <c r="C121" s="892" t="s">
        <v>467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58894</v>
      </c>
      <c r="AB121" s="809"/>
      <c r="AC121" s="809"/>
      <c r="AD121" s="809"/>
      <c r="AE121" s="810"/>
      <c r="AF121" s="811">
        <v>44776</v>
      </c>
      <c r="AG121" s="809"/>
      <c r="AH121" s="809"/>
      <c r="AI121" s="809"/>
      <c r="AJ121" s="810"/>
      <c r="AK121" s="811">
        <v>31176</v>
      </c>
      <c r="AL121" s="809"/>
      <c r="AM121" s="809"/>
      <c r="AN121" s="809"/>
      <c r="AO121" s="810"/>
      <c r="AP121" s="853">
        <v>0.2</v>
      </c>
      <c r="AQ121" s="854"/>
      <c r="AR121" s="854"/>
      <c r="AS121" s="854"/>
      <c r="AT121" s="855"/>
      <c r="AU121" s="912"/>
      <c r="AV121" s="913"/>
      <c r="AW121" s="913"/>
      <c r="AX121" s="913"/>
      <c r="AY121" s="914"/>
      <c r="AZ121" s="844" t="s">
        <v>468</v>
      </c>
      <c r="BA121" s="781"/>
      <c r="BB121" s="781"/>
      <c r="BC121" s="781"/>
      <c r="BD121" s="781"/>
      <c r="BE121" s="781"/>
      <c r="BF121" s="781"/>
      <c r="BG121" s="781"/>
      <c r="BH121" s="781"/>
      <c r="BI121" s="781"/>
      <c r="BJ121" s="781"/>
      <c r="BK121" s="781"/>
      <c r="BL121" s="781"/>
      <c r="BM121" s="781"/>
      <c r="BN121" s="781"/>
      <c r="BO121" s="781"/>
      <c r="BP121" s="782"/>
      <c r="BQ121" s="845">
        <v>4560886</v>
      </c>
      <c r="BR121" s="846"/>
      <c r="BS121" s="846"/>
      <c r="BT121" s="846"/>
      <c r="BU121" s="846"/>
      <c r="BV121" s="846">
        <v>5067316</v>
      </c>
      <c r="BW121" s="846"/>
      <c r="BX121" s="846"/>
      <c r="BY121" s="846"/>
      <c r="BZ121" s="846"/>
      <c r="CA121" s="846">
        <v>5834866</v>
      </c>
      <c r="CB121" s="846"/>
      <c r="CC121" s="846"/>
      <c r="CD121" s="846"/>
      <c r="CE121" s="846"/>
      <c r="CF121" s="904">
        <v>36.9</v>
      </c>
      <c r="CG121" s="905"/>
      <c r="CH121" s="905"/>
      <c r="CI121" s="905"/>
      <c r="CJ121" s="905"/>
      <c r="CK121" s="898"/>
      <c r="CL121" s="884"/>
      <c r="CM121" s="884"/>
      <c r="CN121" s="884"/>
      <c r="CO121" s="885"/>
      <c r="CP121" s="864" t="s">
        <v>469</v>
      </c>
      <c r="CQ121" s="865"/>
      <c r="CR121" s="865"/>
      <c r="CS121" s="865"/>
      <c r="CT121" s="865"/>
      <c r="CU121" s="865"/>
      <c r="CV121" s="865"/>
      <c r="CW121" s="865"/>
      <c r="CX121" s="865"/>
      <c r="CY121" s="865"/>
      <c r="CZ121" s="865"/>
      <c r="DA121" s="865"/>
      <c r="DB121" s="865"/>
      <c r="DC121" s="865"/>
      <c r="DD121" s="865"/>
      <c r="DE121" s="865"/>
      <c r="DF121" s="866"/>
      <c r="DG121" s="845">
        <v>2987</v>
      </c>
      <c r="DH121" s="846"/>
      <c r="DI121" s="846"/>
      <c r="DJ121" s="846"/>
      <c r="DK121" s="846"/>
      <c r="DL121" s="846">
        <v>2604</v>
      </c>
      <c r="DM121" s="846"/>
      <c r="DN121" s="846"/>
      <c r="DO121" s="846"/>
      <c r="DP121" s="846"/>
      <c r="DQ121" s="846">
        <v>2359</v>
      </c>
      <c r="DR121" s="846"/>
      <c r="DS121" s="846"/>
      <c r="DT121" s="846"/>
      <c r="DU121" s="846"/>
      <c r="DV121" s="823">
        <v>0</v>
      </c>
      <c r="DW121" s="823"/>
      <c r="DX121" s="823"/>
      <c r="DY121" s="823"/>
      <c r="DZ121" s="824"/>
    </row>
    <row r="122" spans="1:130" s="226" customFormat="1" ht="26.25" customHeight="1" x14ac:dyDescent="0.15">
      <c r="A122" s="849"/>
      <c r="B122" s="850"/>
      <c r="C122" s="844" t="s">
        <v>449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231</v>
      </c>
      <c r="AB122" s="809"/>
      <c r="AC122" s="809"/>
      <c r="AD122" s="809"/>
      <c r="AE122" s="810"/>
      <c r="AF122" s="811" t="s">
        <v>231</v>
      </c>
      <c r="AG122" s="809"/>
      <c r="AH122" s="809"/>
      <c r="AI122" s="809"/>
      <c r="AJ122" s="810"/>
      <c r="AK122" s="811" t="s">
        <v>437</v>
      </c>
      <c r="AL122" s="809"/>
      <c r="AM122" s="809"/>
      <c r="AN122" s="809"/>
      <c r="AO122" s="810"/>
      <c r="AP122" s="853" t="s">
        <v>231</v>
      </c>
      <c r="AQ122" s="854"/>
      <c r="AR122" s="854"/>
      <c r="AS122" s="854"/>
      <c r="AT122" s="855"/>
      <c r="AU122" s="912"/>
      <c r="AV122" s="913"/>
      <c r="AW122" s="913"/>
      <c r="AX122" s="913"/>
      <c r="AY122" s="914"/>
      <c r="AZ122" s="867" t="s">
        <v>470</v>
      </c>
      <c r="BA122" s="868"/>
      <c r="BB122" s="868"/>
      <c r="BC122" s="868"/>
      <c r="BD122" s="868"/>
      <c r="BE122" s="868"/>
      <c r="BF122" s="868"/>
      <c r="BG122" s="868"/>
      <c r="BH122" s="868"/>
      <c r="BI122" s="868"/>
      <c r="BJ122" s="868"/>
      <c r="BK122" s="868"/>
      <c r="BL122" s="868"/>
      <c r="BM122" s="868"/>
      <c r="BN122" s="868"/>
      <c r="BO122" s="868"/>
      <c r="BP122" s="869"/>
      <c r="BQ122" s="908">
        <v>29163511</v>
      </c>
      <c r="BR122" s="874"/>
      <c r="BS122" s="874"/>
      <c r="BT122" s="874"/>
      <c r="BU122" s="874"/>
      <c r="BV122" s="874">
        <v>28751552</v>
      </c>
      <c r="BW122" s="874"/>
      <c r="BX122" s="874"/>
      <c r="BY122" s="874"/>
      <c r="BZ122" s="874"/>
      <c r="CA122" s="874">
        <v>27888220</v>
      </c>
      <c r="CB122" s="874"/>
      <c r="CC122" s="874"/>
      <c r="CD122" s="874"/>
      <c r="CE122" s="874"/>
      <c r="CF122" s="875">
        <v>176.2</v>
      </c>
      <c r="CG122" s="876"/>
      <c r="CH122" s="876"/>
      <c r="CI122" s="876"/>
      <c r="CJ122" s="876"/>
      <c r="CK122" s="898"/>
      <c r="CL122" s="884"/>
      <c r="CM122" s="884"/>
      <c r="CN122" s="884"/>
      <c r="CO122" s="885"/>
      <c r="CP122" s="864" t="s">
        <v>471</v>
      </c>
      <c r="CQ122" s="865"/>
      <c r="CR122" s="865"/>
      <c r="CS122" s="865"/>
      <c r="CT122" s="865"/>
      <c r="CU122" s="865"/>
      <c r="CV122" s="865"/>
      <c r="CW122" s="865"/>
      <c r="CX122" s="865"/>
      <c r="CY122" s="865"/>
      <c r="CZ122" s="865"/>
      <c r="DA122" s="865"/>
      <c r="DB122" s="865"/>
      <c r="DC122" s="865"/>
      <c r="DD122" s="865"/>
      <c r="DE122" s="865"/>
      <c r="DF122" s="866"/>
      <c r="DG122" s="845" t="s">
        <v>411</v>
      </c>
      <c r="DH122" s="846"/>
      <c r="DI122" s="846"/>
      <c r="DJ122" s="846"/>
      <c r="DK122" s="846"/>
      <c r="DL122" s="846" t="s">
        <v>411</v>
      </c>
      <c r="DM122" s="846"/>
      <c r="DN122" s="846"/>
      <c r="DO122" s="846"/>
      <c r="DP122" s="846"/>
      <c r="DQ122" s="846" t="s">
        <v>411</v>
      </c>
      <c r="DR122" s="846"/>
      <c r="DS122" s="846"/>
      <c r="DT122" s="846"/>
      <c r="DU122" s="846"/>
      <c r="DV122" s="823" t="s">
        <v>437</v>
      </c>
      <c r="DW122" s="823"/>
      <c r="DX122" s="823"/>
      <c r="DY122" s="823"/>
      <c r="DZ122" s="824"/>
    </row>
    <row r="123" spans="1:130" s="226" customFormat="1" ht="26.25" customHeight="1" x14ac:dyDescent="0.15">
      <c r="A123" s="849"/>
      <c r="B123" s="850"/>
      <c r="C123" s="844" t="s">
        <v>455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437</v>
      </c>
      <c r="AB123" s="809"/>
      <c r="AC123" s="809"/>
      <c r="AD123" s="809"/>
      <c r="AE123" s="810"/>
      <c r="AF123" s="811" t="s">
        <v>437</v>
      </c>
      <c r="AG123" s="809"/>
      <c r="AH123" s="809"/>
      <c r="AI123" s="809"/>
      <c r="AJ123" s="810"/>
      <c r="AK123" s="811" t="s">
        <v>411</v>
      </c>
      <c r="AL123" s="809"/>
      <c r="AM123" s="809"/>
      <c r="AN123" s="809"/>
      <c r="AO123" s="810"/>
      <c r="AP123" s="853" t="s">
        <v>411</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472</v>
      </c>
      <c r="BP123" s="907"/>
      <c r="BQ123" s="861">
        <v>47573389</v>
      </c>
      <c r="BR123" s="862"/>
      <c r="BS123" s="862"/>
      <c r="BT123" s="862"/>
      <c r="BU123" s="862"/>
      <c r="BV123" s="862">
        <v>47818857</v>
      </c>
      <c r="BW123" s="862"/>
      <c r="BX123" s="862"/>
      <c r="BY123" s="862"/>
      <c r="BZ123" s="862"/>
      <c r="CA123" s="862">
        <v>49205088</v>
      </c>
      <c r="CB123" s="862"/>
      <c r="CC123" s="862"/>
      <c r="CD123" s="862"/>
      <c r="CE123" s="862"/>
      <c r="CF123" s="777"/>
      <c r="CG123" s="778"/>
      <c r="CH123" s="778"/>
      <c r="CI123" s="778"/>
      <c r="CJ123" s="863"/>
      <c r="CK123" s="898"/>
      <c r="CL123" s="884"/>
      <c r="CM123" s="884"/>
      <c r="CN123" s="884"/>
      <c r="CO123" s="885"/>
      <c r="CP123" s="864" t="s">
        <v>404</v>
      </c>
      <c r="CQ123" s="865"/>
      <c r="CR123" s="865"/>
      <c r="CS123" s="865"/>
      <c r="CT123" s="865"/>
      <c r="CU123" s="865"/>
      <c r="CV123" s="865"/>
      <c r="CW123" s="865"/>
      <c r="CX123" s="865"/>
      <c r="CY123" s="865"/>
      <c r="CZ123" s="865"/>
      <c r="DA123" s="865"/>
      <c r="DB123" s="865"/>
      <c r="DC123" s="865"/>
      <c r="DD123" s="865"/>
      <c r="DE123" s="865"/>
      <c r="DF123" s="866"/>
      <c r="DG123" s="808" t="s">
        <v>411</v>
      </c>
      <c r="DH123" s="809"/>
      <c r="DI123" s="809"/>
      <c r="DJ123" s="809"/>
      <c r="DK123" s="810"/>
      <c r="DL123" s="811" t="s">
        <v>231</v>
      </c>
      <c r="DM123" s="809"/>
      <c r="DN123" s="809"/>
      <c r="DO123" s="809"/>
      <c r="DP123" s="810"/>
      <c r="DQ123" s="811" t="s">
        <v>231</v>
      </c>
      <c r="DR123" s="809"/>
      <c r="DS123" s="809"/>
      <c r="DT123" s="809"/>
      <c r="DU123" s="810"/>
      <c r="DV123" s="853" t="s">
        <v>411</v>
      </c>
      <c r="DW123" s="854"/>
      <c r="DX123" s="854"/>
      <c r="DY123" s="854"/>
      <c r="DZ123" s="855"/>
    </row>
    <row r="124" spans="1:130" s="226" customFormat="1" ht="26.25" customHeight="1" thickBot="1" x14ac:dyDescent="0.2">
      <c r="A124" s="849"/>
      <c r="B124" s="850"/>
      <c r="C124" s="844" t="s">
        <v>458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231</v>
      </c>
      <c r="AB124" s="809"/>
      <c r="AC124" s="809"/>
      <c r="AD124" s="809"/>
      <c r="AE124" s="810"/>
      <c r="AF124" s="811" t="s">
        <v>411</v>
      </c>
      <c r="AG124" s="809"/>
      <c r="AH124" s="809"/>
      <c r="AI124" s="809"/>
      <c r="AJ124" s="810"/>
      <c r="AK124" s="811" t="s">
        <v>231</v>
      </c>
      <c r="AL124" s="809"/>
      <c r="AM124" s="809"/>
      <c r="AN124" s="809"/>
      <c r="AO124" s="810"/>
      <c r="AP124" s="853" t="s">
        <v>411</v>
      </c>
      <c r="AQ124" s="854"/>
      <c r="AR124" s="854"/>
      <c r="AS124" s="854"/>
      <c r="AT124" s="855"/>
      <c r="AU124" s="856" t="s">
        <v>473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411</v>
      </c>
      <c r="BR124" s="860"/>
      <c r="BS124" s="860"/>
      <c r="BT124" s="860"/>
      <c r="BU124" s="860"/>
      <c r="BV124" s="860" t="s">
        <v>411</v>
      </c>
      <c r="BW124" s="860"/>
      <c r="BX124" s="860"/>
      <c r="BY124" s="860"/>
      <c r="BZ124" s="860"/>
      <c r="CA124" s="860" t="s">
        <v>411</v>
      </c>
      <c r="CB124" s="860"/>
      <c r="CC124" s="860"/>
      <c r="CD124" s="860"/>
      <c r="CE124" s="860"/>
      <c r="CF124" s="755"/>
      <c r="CG124" s="756"/>
      <c r="CH124" s="756"/>
      <c r="CI124" s="756"/>
      <c r="CJ124" s="891"/>
      <c r="CK124" s="899"/>
      <c r="CL124" s="899"/>
      <c r="CM124" s="899"/>
      <c r="CN124" s="899"/>
      <c r="CO124" s="900"/>
      <c r="CP124" s="864" t="s">
        <v>474</v>
      </c>
      <c r="CQ124" s="865"/>
      <c r="CR124" s="865"/>
      <c r="CS124" s="865"/>
      <c r="CT124" s="865"/>
      <c r="CU124" s="865"/>
      <c r="CV124" s="865"/>
      <c r="CW124" s="865"/>
      <c r="CX124" s="865"/>
      <c r="CY124" s="865"/>
      <c r="CZ124" s="865"/>
      <c r="DA124" s="865"/>
      <c r="DB124" s="865"/>
      <c r="DC124" s="865"/>
      <c r="DD124" s="865"/>
      <c r="DE124" s="865"/>
      <c r="DF124" s="866"/>
      <c r="DG124" s="792">
        <v>1073108</v>
      </c>
      <c r="DH124" s="793"/>
      <c r="DI124" s="793"/>
      <c r="DJ124" s="793"/>
      <c r="DK124" s="794"/>
      <c r="DL124" s="795" t="s">
        <v>231</v>
      </c>
      <c r="DM124" s="793"/>
      <c r="DN124" s="793"/>
      <c r="DO124" s="793"/>
      <c r="DP124" s="794"/>
      <c r="DQ124" s="795" t="s">
        <v>231</v>
      </c>
      <c r="DR124" s="793"/>
      <c r="DS124" s="793"/>
      <c r="DT124" s="793"/>
      <c r="DU124" s="794"/>
      <c r="DV124" s="877" t="s">
        <v>411</v>
      </c>
      <c r="DW124" s="878"/>
      <c r="DX124" s="878"/>
      <c r="DY124" s="878"/>
      <c r="DZ124" s="879"/>
    </row>
    <row r="125" spans="1:130" s="226" customFormat="1" ht="26.25" customHeight="1" x14ac:dyDescent="0.15">
      <c r="A125" s="849"/>
      <c r="B125" s="850"/>
      <c r="C125" s="844" t="s">
        <v>460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231</v>
      </c>
      <c r="AB125" s="809"/>
      <c r="AC125" s="809"/>
      <c r="AD125" s="809"/>
      <c r="AE125" s="810"/>
      <c r="AF125" s="811" t="s">
        <v>411</v>
      </c>
      <c r="AG125" s="809"/>
      <c r="AH125" s="809"/>
      <c r="AI125" s="809"/>
      <c r="AJ125" s="810"/>
      <c r="AK125" s="811" t="s">
        <v>231</v>
      </c>
      <c r="AL125" s="809"/>
      <c r="AM125" s="809"/>
      <c r="AN125" s="809"/>
      <c r="AO125" s="810"/>
      <c r="AP125" s="853" t="s">
        <v>411</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475</v>
      </c>
      <c r="CL125" s="881"/>
      <c r="CM125" s="881"/>
      <c r="CN125" s="881"/>
      <c r="CO125" s="882"/>
      <c r="CP125" s="889" t="s">
        <v>476</v>
      </c>
      <c r="CQ125" s="837"/>
      <c r="CR125" s="837"/>
      <c r="CS125" s="837"/>
      <c r="CT125" s="837"/>
      <c r="CU125" s="837"/>
      <c r="CV125" s="837"/>
      <c r="CW125" s="837"/>
      <c r="CX125" s="837"/>
      <c r="CY125" s="837"/>
      <c r="CZ125" s="837"/>
      <c r="DA125" s="837"/>
      <c r="DB125" s="837"/>
      <c r="DC125" s="837"/>
      <c r="DD125" s="837"/>
      <c r="DE125" s="837"/>
      <c r="DF125" s="838"/>
      <c r="DG125" s="890" t="s">
        <v>231</v>
      </c>
      <c r="DH125" s="871"/>
      <c r="DI125" s="871"/>
      <c r="DJ125" s="871"/>
      <c r="DK125" s="871"/>
      <c r="DL125" s="871" t="s">
        <v>231</v>
      </c>
      <c r="DM125" s="871"/>
      <c r="DN125" s="871"/>
      <c r="DO125" s="871"/>
      <c r="DP125" s="871"/>
      <c r="DQ125" s="871" t="s">
        <v>411</v>
      </c>
      <c r="DR125" s="871"/>
      <c r="DS125" s="871"/>
      <c r="DT125" s="871"/>
      <c r="DU125" s="871"/>
      <c r="DV125" s="872" t="s">
        <v>231</v>
      </c>
      <c r="DW125" s="872"/>
      <c r="DX125" s="872"/>
      <c r="DY125" s="872"/>
      <c r="DZ125" s="873"/>
    </row>
    <row r="126" spans="1:130" s="226" customFormat="1" ht="26.25" customHeight="1" thickBot="1" x14ac:dyDescent="0.2">
      <c r="A126" s="849"/>
      <c r="B126" s="850"/>
      <c r="C126" s="844" t="s">
        <v>462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411</v>
      </c>
      <c r="AB126" s="809"/>
      <c r="AC126" s="809"/>
      <c r="AD126" s="809"/>
      <c r="AE126" s="810"/>
      <c r="AF126" s="811" t="s">
        <v>411</v>
      </c>
      <c r="AG126" s="809"/>
      <c r="AH126" s="809"/>
      <c r="AI126" s="809"/>
      <c r="AJ126" s="810"/>
      <c r="AK126" s="811" t="s">
        <v>231</v>
      </c>
      <c r="AL126" s="809"/>
      <c r="AM126" s="809"/>
      <c r="AN126" s="809"/>
      <c r="AO126" s="810"/>
      <c r="AP126" s="853" t="s">
        <v>231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477</v>
      </c>
      <c r="CQ126" s="781"/>
      <c r="CR126" s="781"/>
      <c r="CS126" s="781"/>
      <c r="CT126" s="781"/>
      <c r="CU126" s="781"/>
      <c r="CV126" s="781"/>
      <c r="CW126" s="781"/>
      <c r="CX126" s="781"/>
      <c r="CY126" s="781"/>
      <c r="CZ126" s="781"/>
      <c r="DA126" s="781"/>
      <c r="DB126" s="781"/>
      <c r="DC126" s="781"/>
      <c r="DD126" s="781"/>
      <c r="DE126" s="781"/>
      <c r="DF126" s="782"/>
      <c r="DG126" s="845" t="s">
        <v>411</v>
      </c>
      <c r="DH126" s="846"/>
      <c r="DI126" s="846"/>
      <c r="DJ126" s="846"/>
      <c r="DK126" s="846"/>
      <c r="DL126" s="846" t="s">
        <v>231</v>
      </c>
      <c r="DM126" s="846"/>
      <c r="DN126" s="846"/>
      <c r="DO126" s="846"/>
      <c r="DP126" s="846"/>
      <c r="DQ126" s="846" t="s">
        <v>411</v>
      </c>
      <c r="DR126" s="846"/>
      <c r="DS126" s="846"/>
      <c r="DT126" s="846"/>
      <c r="DU126" s="846"/>
      <c r="DV126" s="823" t="s">
        <v>411</v>
      </c>
      <c r="DW126" s="823"/>
      <c r="DX126" s="823"/>
      <c r="DY126" s="823"/>
      <c r="DZ126" s="824"/>
    </row>
    <row r="127" spans="1:130" s="226" customFormat="1" ht="26.25" customHeight="1" x14ac:dyDescent="0.15">
      <c r="A127" s="851"/>
      <c r="B127" s="852"/>
      <c r="C127" s="867" t="s">
        <v>478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475</v>
      </c>
      <c r="AB127" s="809"/>
      <c r="AC127" s="809"/>
      <c r="AD127" s="809"/>
      <c r="AE127" s="810"/>
      <c r="AF127" s="811">
        <v>231</v>
      </c>
      <c r="AG127" s="809"/>
      <c r="AH127" s="809"/>
      <c r="AI127" s="809"/>
      <c r="AJ127" s="810"/>
      <c r="AK127" s="811">
        <v>215</v>
      </c>
      <c r="AL127" s="809"/>
      <c r="AM127" s="809"/>
      <c r="AN127" s="809"/>
      <c r="AO127" s="810"/>
      <c r="AP127" s="853">
        <v>0</v>
      </c>
      <c r="AQ127" s="854"/>
      <c r="AR127" s="854"/>
      <c r="AS127" s="854"/>
      <c r="AT127" s="855"/>
      <c r="AU127" s="228"/>
      <c r="AV127" s="228"/>
      <c r="AW127" s="228"/>
      <c r="AX127" s="870" t="s">
        <v>479</v>
      </c>
      <c r="AY127" s="841"/>
      <c r="AZ127" s="841"/>
      <c r="BA127" s="841"/>
      <c r="BB127" s="841"/>
      <c r="BC127" s="841"/>
      <c r="BD127" s="841"/>
      <c r="BE127" s="842"/>
      <c r="BF127" s="840" t="s">
        <v>480</v>
      </c>
      <c r="BG127" s="841"/>
      <c r="BH127" s="841"/>
      <c r="BI127" s="841"/>
      <c r="BJ127" s="841"/>
      <c r="BK127" s="841"/>
      <c r="BL127" s="842"/>
      <c r="BM127" s="840" t="s">
        <v>481</v>
      </c>
      <c r="BN127" s="841"/>
      <c r="BO127" s="841"/>
      <c r="BP127" s="841"/>
      <c r="BQ127" s="841"/>
      <c r="BR127" s="841"/>
      <c r="BS127" s="842"/>
      <c r="BT127" s="840" t="s">
        <v>482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483</v>
      </c>
      <c r="CQ127" s="781"/>
      <c r="CR127" s="781"/>
      <c r="CS127" s="781"/>
      <c r="CT127" s="781"/>
      <c r="CU127" s="781"/>
      <c r="CV127" s="781"/>
      <c r="CW127" s="781"/>
      <c r="CX127" s="781"/>
      <c r="CY127" s="781"/>
      <c r="CZ127" s="781"/>
      <c r="DA127" s="781"/>
      <c r="DB127" s="781"/>
      <c r="DC127" s="781"/>
      <c r="DD127" s="781"/>
      <c r="DE127" s="781"/>
      <c r="DF127" s="782"/>
      <c r="DG127" s="845" t="s">
        <v>231</v>
      </c>
      <c r="DH127" s="846"/>
      <c r="DI127" s="846"/>
      <c r="DJ127" s="846"/>
      <c r="DK127" s="846"/>
      <c r="DL127" s="846" t="s">
        <v>231</v>
      </c>
      <c r="DM127" s="846"/>
      <c r="DN127" s="846"/>
      <c r="DO127" s="846"/>
      <c r="DP127" s="846"/>
      <c r="DQ127" s="846" t="s">
        <v>411</v>
      </c>
      <c r="DR127" s="846"/>
      <c r="DS127" s="846"/>
      <c r="DT127" s="846"/>
      <c r="DU127" s="846"/>
      <c r="DV127" s="823" t="s">
        <v>231</v>
      </c>
      <c r="DW127" s="823"/>
      <c r="DX127" s="823"/>
      <c r="DY127" s="823"/>
      <c r="DZ127" s="824"/>
    </row>
    <row r="128" spans="1:130" s="226" customFormat="1" ht="26.25" customHeight="1" thickBot="1" x14ac:dyDescent="0.2">
      <c r="A128" s="825" t="s">
        <v>484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485</v>
      </c>
      <c r="X128" s="827"/>
      <c r="Y128" s="827"/>
      <c r="Z128" s="828"/>
      <c r="AA128" s="829">
        <v>598798</v>
      </c>
      <c r="AB128" s="830"/>
      <c r="AC128" s="830"/>
      <c r="AD128" s="830"/>
      <c r="AE128" s="831"/>
      <c r="AF128" s="832">
        <v>671327</v>
      </c>
      <c r="AG128" s="830"/>
      <c r="AH128" s="830"/>
      <c r="AI128" s="830"/>
      <c r="AJ128" s="831"/>
      <c r="AK128" s="832">
        <v>628681</v>
      </c>
      <c r="AL128" s="830"/>
      <c r="AM128" s="830"/>
      <c r="AN128" s="830"/>
      <c r="AO128" s="831"/>
      <c r="AP128" s="833"/>
      <c r="AQ128" s="834"/>
      <c r="AR128" s="834"/>
      <c r="AS128" s="834"/>
      <c r="AT128" s="835"/>
      <c r="AU128" s="228"/>
      <c r="AV128" s="228"/>
      <c r="AW128" s="228"/>
      <c r="AX128" s="836" t="s">
        <v>486</v>
      </c>
      <c r="AY128" s="837"/>
      <c r="AZ128" s="837"/>
      <c r="BA128" s="837"/>
      <c r="BB128" s="837"/>
      <c r="BC128" s="837"/>
      <c r="BD128" s="837"/>
      <c r="BE128" s="838"/>
      <c r="BF128" s="815" t="s">
        <v>411</v>
      </c>
      <c r="BG128" s="816"/>
      <c r="BH128" s="816"/>
      <c r="BI128" s="816"/>
      <c r="BJ128" s="816"/>
      <c r="BK128" s="816"/>
      <c r="BL128" s="839"/>
      <c r="BM128" s="815">
        <v>12.57</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487</v>
      </c>
      <c r="CQ128" s="759"/>
      <c r="CR128" s="759"/>
      <c r="CS128" s="759"/>
      <c r="CT128" s="759"/>
      <c r="CU128" s="759"/>
      <c r="CV128" s="759"/>
      <c r="CW128" s="759"/>
      <c r="CX128" s="759"/>
      <c r="CY128" s="759"/>
      <c r="CZ128" s="759"/>
      <c r="DA128" s="759"/>
      <c r="DB128" s="759"/>
      <c r="DC128" s="759"/>
      <c r="DD128" s="759"/>
      <c r="DE128" s="759"/>
      <c r="DF128" s="760"/>
      <c r="DG128" s="819" t="s">
        <v>411</v>
      </c>
      <c r="DH128" s="820"/>
      <c r="DI128" s="820"/>
      <c r="DJ128" s="820"/>
      <c r="DK128" s="820"/>
      <c r="DL128" s="820">
        <v>160</v>
      </c>
      <c r="DM128" s="820"/>
      <c r="DN128" s="820"/>
      <c r="DO128" s="820"/>
      <c r="DP128" s="820"/>
      <c r="DQ128" s="820" t="s">
        <v>411</v>
      </c>
      <c r="DR128" s="820"/>
      <c r="DS128" s="820"/>
      <c r="DT128" s="820"/>
      <c r="DU128" s="820"/>
      <c r="DV128" s="821" t="s">
        <v>231</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488</v>
      </c>
      <c r="X129" s="806"/>
      <c r="Y129" s="806"/>
      <c r="Z129" s="807"/>
      <c r="AA129" s="808">
        <v>17215749</v>
      </c>
      <c r="AB129" s="809"/>
      <c r="AC129" s="809"/>
      <c r="AD129" s="809"/>
      <c r="AE129" s="810"/>
      <c r="AF129" s="811">
        <v>17475659</v>
      </c>
      <c r="AG129" s="809"/>
      <c r="AH129" s="809"/>
      <c r="AI129" s="809"/>
      <c r="AJ129" s="810"/>
      <c r="AK129" s="811">
        <v>18451171</v>
      </c>
      <c r="AL129" s="809"/>
      <c r="AM129" s="809"/>
      <c r="AN129" s="809"/>
      <c r="AO129" s="810"/>
      <c r="AP129" s="812"/>
      <c r="AQ129" s="813"/>
      <c r="AR129" s="813"/>
      <c r="AS129" s="813"/>
      <c r="AT129" s="814"/>
      <c r="AU129" s="229"/>
      <c r="AV129" s="229"/>
      <c r="AW129" s="229"/>
      <c r="AX129" s="780" t="s">
        <v>489</v>
      </c>
      <c r="AY129" s="781"/>
      <c r="AZ129" s="781"/>
      <c r="BA129" s="781"/>
      <c r="BB129" s="781"/>
      <c r="BC129" s="781"/>
      <c r="BD129" s="781"/>
      <c r="BE129" s="782"/>
      <c r="BF129" s="799" t="s">
        <v>411</v>
      </c>
      <c r="BG129" s="800"/>
      <c r="BH129" s="800"/>
      <c r="BI129" s="800"/>
      <c r="BJ129" s="800"/>
      <c r="BK129" s="800"/>
      <c r="BL129" s="801"/>
      <c r="BM129" s="799">
        <v>17.57</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491</v>
      </c>
      <c r="X130" s="806"/>
      <c r="Y130" s="806"/>
      <c r="Z130" s="807"/>
      <c r="AA130" s="808">
        <v>2842861</v>
      </c>
      <c r="AB130" s="809"/>
      <c r="AC130" s="809"/>
      <c r="AD130" s="809"/>
      <c r="AE130" s="810"/>
      <c r="AF130" s="811">
        <v>2688903</v>
      </c>
      <c r="AG130" s="809"/>
      <c r="AH130" s="809"/>
      <c r="AI130" s="809"/>
      <c r="AJ130" s="810"/>
      <c r="AK130" s="811">
        <v>2619410</v>
      </c>
      <c r="AL130" s="809"/>
      <c r="AM130" s="809"/>
      <c r="AN130" s="809"/>
      <c r="AO130" s="810"/>
      <c r="AP130" s="812"/>
      <c r="AQ130" s="813"/>
      <c r="AR130" s="813"/>
      <c r="AS130" s="813"/>
      <c r="AT130" s="814"/>
      <c r="AU130" s="229"/>
      <c r="AV130" s="229"/>
      <c r="AW130" s="229"/>
      <c r="AX130" s="780" t="s">
        <v>492</v>
      </c>
      <c r="AY130" s="781"/>
      <c r="AZ130" s="781"/>
      <c r="BA130" s="781"/>
      <c r="BB130" s="781"/>
      <c r="BC130" s="781"/>
      <c r="BD130" s="781"/>
      <c r="BE130" s="782"/>
      <c r="BF130" s="783">
        <v>3.7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493</v>
      </c>
      <c r="X131" s="790"/>
      <c r="Y131" s="790"/>
      <c r="Z131" s="791"/>
      <c r="AA131" s="792">
        <v>14372888</v>
      </c>
      <c r="AB131" s="793"/>
      <c r="AC131" s="793"/>
      <c r="AD131" s="793"/>
      <c r="AE131" s="794"/>
      <c r="AF131" s="795">
        <v>14786756</v>
      </c>
      <c r="AG131" s="793"/>
      <c r="AH131" s="793"/>
      <c r="AI131" s="793"/>
      <c r="AJ131" s="794"/>
      <c r="AK131" s="795">
        <v>15831761</v>
      </c>
      <c r="AL131" s="793"/>
      <c r="AM131" s="793"/>
      <c r="AN131" s="793"/>
      <c r="AO131" s="794"/>
      <c r="AP131" s="796"/>
      <c r="AQ131" s="797"/>
      <c r="AR131" s="797"/>
      <c r="AS131" s="797"/>
      <c r="AT131" s="798"/>
      <c r="AU131" s="229"/>
      <c r="AV131" s="229"/>
      <c r="AW131" s="229"/>
      <c r="AX131" s="758" t="s">
        <v>494</v>
      </c>
      <c r="AY131" s="759"/>
      <c r="AZ131" s="759"/>
      <c r="BA131" s="759"/>
      <c r="BB131" s="759"/>
      <c r="BC131" s="759"/>
      <c r="BD131" s="759"/>
      <c r="BE131" s="760"/>
      <c r="BF131" s="761" t="s">
        <v>411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496</v>
      </c>
      <c r="W132" s="771"/>
      <c r="X132" s="771"/>
      <c r="Y132" s="771"/>
      <c r="Z132" s="772"/>
      <c r="AA132" s="773">
        <v>4.1011451560000003</v>
      </c>
      <c r="AB132" s="774"/>
      <c r="AC132" s="774"/>
      <c r="AD132" s="774"/>
      <c r="AE132" s="775"/>
      <c r="AF132" s="776">
        <v>3.6106296740000001</v>
      </c>
      <c r="AG132" s="774"/>
      <c r="AH132" s="774"/>
      <c r="AI132" s="774"/>
      <c r="AJ132" s="775"/>
      <c r="AK132" s="776">
        <v>3.6488233999999999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497</v>
      </c>
      <c r="W133" s="750"/>
      <c r="X133" s="750"/>
      <c r="Y133" s="750"/>
      <c r="Z133" s="751"/>
      <c r="AA133" s="752">
        <v>3.7</v>
      </c>
      <c r="AB133" s="753"/>
      <c r="AC133" s="753"/>
      <c r="AD133" s="753"/>
      <c r="AE133" s="754"/>
      <c r="AF133" s="752">
        <v>3.7</v>
      </c>
      <c r="AG133" s="753"/>
      <c r="AH133" s="753"/>
      <c r="AI133" s="753"/>
      <c r="AJ133" s="754"/>
      <c r="AK133" s="752">
        <v>3.7</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HP8yNWw04W0THEzOunD7L3JyTAmKxeUnCbvLOyB/KIBzDVXXz77f7IzQBtHL552bIsM29nMdsuFtO+nBcQxfg==" saltValue="aOT6q4DcGgOnhweWkrW4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7" zoomScale="85" zoomScaleNormal="85" zoomScaleSheetLayoutView="85" workbookViewId="0">
      <selection activeCell="AX21" sqref="AX2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KDeK94bJPQrW0v5rNdACygm1WLOsNjFtnwYvJSbw8Wa3QxaCJFX1mfh5FkQYV4PtrGGnZGLTAqssPskm1Cg==" saltValue="u9H7D7q9g4zDmwdVgRHq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506</v>
      </c>
      <c r="AL9" s="1160"/>
      <c r="AM9" s="1160"/>
      <c r="AN9" s="1161"/>
      <c r="AO9" s="277">
        <v>4284191</v>
      </c>
      <c r="AP9" s="277">
        <v>55123</v>
      </c>
      <c r="AQ9" s="278">
        <v>72345</v>
      </c>
      <c r="AR9" s="279">
        <v>-23.8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507</v>
      </c>
      <c r="AL10" s="1160"/>
      <c r="AM10" s="1160"/>
      <c r="AN10" s="1161"/>
      <c r="AO10" s="280">
        <v>1039989</v>
      </c>
      <c r="AP10" s="280">
        <v>13381</v>
      </c>
      <c r="AQ10" s="281">
        <v>6087</v>
      </c>
      <c r="AR10" s="282">
        <v>119.8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508</v>
      </c>
      <c r="AL11" s="1160"/>
      <c r="AM11" s="1160"/>
      <c r="AN11" s="1161"/>
      <c r="AO11" s="280">
        <v>6036</v>
      </c>
      <c r="AP11" s="280">
        <v>78</v>
      </c>
      <c r="AQ11" s="281">
        <v>1128</v>
      </c>
      <c r="AR11" s="282">
        <v>-93.1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509</v>
      </c>
      <c r="AL12" s="1160"/>
      <c r="AM12" s="1160"/>
      <c r="AN12" s="1161"/>
      <c r="AO12" s="280" t="s">
        <v>510</v>
      </c>
      <c r="AP12" s="280" t="s">
        <v>510</v>
      </c>
      <c r="AQ12" s="281">
        <v>9</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511</v>
      </c>
      <c r="AL13" s="1160"/>
      <c r="AM13" s="1160"/>
      <c r="AN13" s="1161"/>
      <c r="AO13" s="280">
        <v>293923</v>
      </c>
      <c r="AP13" s="280">
        <v>3782</v>
      </c>
      <c r="AQ13" s="281">
        <v>2326</v>
      </c>
      <c r="AR13" s="282">
        <v>62.6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512</v>
      </c>
      <c r="AL14" s="1160"/>
      <c r="AM14" s="1160"/>
      <c r="AN14" s="1161"/>
      <c r="AO14" s="280">
        <v>112974</v>
      </c>
      <c r="AP14" s="280">
        <v>1454</v>
      </c>
      <c r="AQ14" s="281">
        <v>1625</v>
      </c>
      <c r="AR14" s="282">
        <v>-10.5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513</v>
      </c>
      <c r="AL15" s="1163"/>
      <c r="AM15" s="1163"/>
      <c r="AN15" s="1164"/>
      <c r="AO15" s="280">
        <v>-299391</v>
      </c>
      <c r="AP15" s="280">
        <v>-3852</v>
      </c>
      <c r="AQ15" s="281">
        <v>-4515</v>
      </c>
      <c r="AR15" s="282">
        <v>-14.7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5437722</v>
      </c>
      <c r="AP16" s="280">
        <v>69966</v>
      </c>
      <c r="AQ16" s="281">
        <v>79005</v>
      </c>
      <c r="AR16" s="282">
        <v>-11.4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518</v>
      </c>
      <c r="AL21" s="1166"/>
      <c r="AM21" s="1166"/>
      <c r="AN21" s="1167"/>
      <c r="AO21" s="293">
        <v>6.45</v>
      </c>
      <c r="AP21" s="294">
        <v>7.5</v>
      </c>
      <c r="AQ21" s="295">
        <v>-1.05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519</v>
      </c>
      <c r="AL22" s="1166"/>
      <c r="AM22" s="1166"/>
      <c r="AN22" s="1167"/>
      <c r="AO22" s="298">
        <v>99</v>
      </c>
      <c r="AP22" s="299">
        <v>98.5</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523</v>
      </c>
      <c r="AL32" s="1150"/>
      <c r="AM32" s="1150"/>
      <c r="AN32" s="1151"/>
      <c r="AO32" s="308">
        <v>3070763</v>
      </c>
      <c r="AP32" s="308">
        <v>39511</v>
      </c>
      <c r="AQ32" s="309">
        <v>42274</v>
      </c>
      <c r="AR32" s="310">
        <v>-6.5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524</v>
      </c>
      <c r="AL33" s="1150"/>
      <c r="AM33" s="1150"/>
      <c r="AN33" s="1151"/>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525</v>
      </c>
      <c r="AL34" s="1150"/>
      <c r="AM34" s="1150"/>
      <c r="AN34" s="1151"/>
      <c r="AO34" s="308" t="s">
        <v>510</v>
      </c>
      <c r="AP34" s="308" t="s">
        <v>510</v>
      </c>
      <c r="AQ34" s="309">
        <v>53</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526</v>
      </c>
      <c r="AL35" s="1150"/>
      <c r="AM35" s="1150"/>
      <c r="AN35" s="1151"/>
      <c r="AO35" s="308">
        <v>478285</v>
      </c>
      <c r="AP35" s="308">
        <v>6154</v>
      </c>
      <c r="AQ35" s="309">
        <v>12769</v>
      </c>
      <c r="AR35" s="310">
        <v>-51.8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527</v>
      </c>
      <c r="AL36" s="1150"/>
      <c r="AM36" s="1150"/>
      <c r="AN36" s="1151"/>
      <c r="AO36" s="308">
        <v>245325</v>
      </c>
      <c r="AP36" s="308">
        <v>3157</v>
      </c>
      <c r="AQ36" s="309">
        <v>1973</v>
      </c>
      <c r="AR36" s="310">
        <v>60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528</v>
      </c>
      <c r="AL37" s="1150"/>
      <c r="AM37" s="1150"/>
      <c r="AN37" s="1151"/>
      <c r="AO37" s="308">
        <v>31391</v>
      </c>
      <c r="AP37" s="308">
        <v>404</v>
      </c>
      <c r="AQ37" s="309">
        <v>635</v>
      </c>
      <c r="AR37" s="310">
        <v>-36.4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529</v>
      </c>
      <c r="AL38" s="1153"/>
      <c r="AM38" s="1153"/>
      <c r="AN38" s="1154"/>
      <c r="AO38" s="311" t="s">
        <v>510</v>
      </c>
      <c r="AP38" s="311" t="s">
        <v>510</v>
      </c>
      <c r="AQ38" s="312">
        <v>1</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530</v>
      </c>
      <c r="AL39" s="1153"/>
      <c r="AM39" s="1153"/>
      <c r="AN39" s="1154"/>
      <c r="AO39" s="308">
        <v>-628681</v>
      </c>
      <c r="AP39" s="308">
        <v>-8089</v>
      </c>
      <c r="AQ39" s="309">
        <v>-5447</v>
      </c>
      <c r="AR39" s="310">
        <v>48.5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531</v>
      </c>
      <c r="AL40" s="1150"/>
      <c r="AM40" s="1150"/>
      <c r="AN40" s="1151"/>
      <c r="AO40" s="308">
        <v>-2619410</v>
      </c>
      <c r="AP40" s="308">
        <v>-33703</v>
      </c>
      <c r="AQ40" s="309">
        <v>-37418</v>
      </c>
      <c r="AR40" s="310">
        <v>-9.9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297</v>
      </c>
      <c r="AL41" s="1156"/>
      <c r="AM41" s="1156"/>
      <c r="AN41" s="1157"/>
      <c r="AO41" s="308">
        <v>577673</v>
      </c>
      <c r="AP41" s="308">
        <v>7433</v>
      </c>
      <c r="AQ41" s="309">
        <v>14840</v>
      </c>
      <c r="AR41" s="310">
        <v>-49.9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501</v>
      </c>
      <c r="AN49" s="1144" t="s">
        <v>535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2426004</v>
      </c>
      <c r="AN51" s="330">
        <v>30823</v>
      </c>
      <c r="AO51" s="331">
        <v>-53.9</v>
      </c>
      <c r="AP51" s="332">
        <v>70615</v>
      </c>
      <c r="AQ51" s="333">
        <v>4.9000000000000004</v>
      </c>
      <c r="AR51" s="334">
        <v>-58.8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1673652</v>
      </c>
      <c r="AN52" s="338">
        <v>21264</v>
      </c>
      <c r="AO52" s="339">
        <v>-49.9</v>
      </c>
      <c r="AP52" s="340">
        <v>37382</v>
      </c>
      <c r="AQ52" s="341">
        <v>-1.9</v>
      </c>
      <c r="AR52" s="342">
        <v>-48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2294560</v>
      </c>
      <c r="AN53" s="330">
        <v>29306</v>
      </c>
      <c r="AO53" s="331">
        <v>-4.9000000000000004</v>
      </c>
      <c r="AP53" s="332">
        <v>69185</v>
      </c>
      <c r="AQ53" s="333">
        <v>-2</v>
      </c>
      <c r="AR53" s="334">
        <v>-2.9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1087851</v>
      </c>
      <c r="AN54" s="338">
        <v>13894</v>
      </c>
      <c r="AO54" s="339">
        <v>-34.700000000000003</v>
      </c>
      <c r="AP54" s="340">
        <v>38519</v>
      </c>
      <c r="AQ54" s="341">
        <v>3</v>
      </c>
      <c r="AR54" s="342">
        <v>-37.700000000000003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2228984</v>
      </c>
      <c r="AN55" s="330">
        <v>28488</v>
      </c>
      <c r="AO55" s="331">
        <v>-2.8</v>
      </c>
      <c r="AP55" s="332">
        <v>70166</v>
      </c>
      <c r="AQ55" s="333">
        <v>1.4</v>
      </c>
      <c r="AR55" s="334">
        <v>-4.2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1432533</v>
      </c>
      <c r="AN56" s="338">
        <v>18309</v>
      </c>
      <c r="AO56" s="339">
        <v>31.8</v>
      </c>
      <c r="AP56" s="340">
        <v>36115</v>
      </c>
      <c r="AQ56" s="341">
        <v>-6.2</v>
      </c>
      <c r="AR56" s="342">
        <v>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3161489</v>
      </c>
      <c r="AN57" s="330">
        <v>40584</v>
      </c>
      <c r="AO57" s="331">
        <v>42.5</v>
      </c>
      <c r="AP57" s="332">
        <v>70329</v>
      </c>
      <c r="AQ57" s="333">
        <v>0.2</v>
      </c>
      <c r="AR57" s="334">
        <v>42.3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1916287</v>
      </c>
      <c r="AN58" s="338">
        <v>24599</v>
      </c>
      <c r="AO58" s="339">
        <v>34.4</v>
      </c>
      <c r="AP58" s="340">
        <v>39403</v>
      </c>
      <c r="AQ58" s="341">
        <v>9.1</v>
      </c>
      <c r="AR58" s="342">
        <v>25.3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1709494</v>
      </c>
      <c r="AN59" s="330">
        <v>21996</v>
      </c>
      <c r="AO59" s="331">
        <v>-45.8</v>
      </c>
      <c r="AP59" s="332">
        <v>54225</v>
      </c>
      <c r="AQ59" s="333">
        <v>-22.9</v>
      </c>
      <c r="AR59" s="334">
        <v>-22.9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832078</v>
      </c>
      <c r="AN60" s="338">
        <v>10706</v>
      </c>
      <c r="AO60" s="339">
        <v>-56.5</v>
      </c>
      <c r="AP60" s="340">
        <v>27337</v>
      </c>
      <c r="AQ60" s="341">
        <v>-30.6</v>
      </c>
      <c r="AR60" s="342">
        <v>-25.9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2364106</v>
      </c>
      <c r="AN61" s="345">
        <v>30239</v>
      </c>
      <c r="AO61" s="346">
        <v>-13</v>
      </c>
      <c r="AP61" s="347">
        <v>66904</v>
      </c>
      <c r="AQ61" s="348">
        <v>-3.7</v>
      </c>
      <c r="AR61" s="334">
        <v>-9.3000000000000007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1388480</v>
      </c>
      <c r="AN62" s="338">
        <v>17754</v>
      </c>
      <c r="AO62" s="339">
        <v>-15</v>
      </c>
      <c r="AP62" s="340">
        <v>35751</v>
      </c>
      <c r="AQ62" s="341">
        <v>-5.3</v>
      </c>
      <c r="AR62" s="342">
        <v>-9.6999999999999993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LdEvJllRg5qqGQaKOZXaqvU4ZNXT5UsC5KlGaz+Qvgj+7dSnGFIqLNem/y/zuDMPJeldUB8P+bq09sRWkBNCA==" saltValue="2fT4TowvSw3/rHpJiE5V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2f4fxMCFa09ZmuMj6aBMvwh1CLjAgLeJcHZmmCmkWZMFFnBpoy1ueOKxYteC2mwqBtb7Mwf0FIPcYVJET/aQ3Q==" saltValue="IAoqPC5FAEobUqjn5Irn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6"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vspgPkPGqURb0TbL0CD2Q6lUJqqRFYte7iieQCHyrBtgg485uG3jM8XudgNL4V9l/X5fqkXHsHBDpm2ewOm3ww==" saltValue="7eDOzo6djg3xWbNeN7ns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8" t="s">
        <v>3</v>
      </c>
      <c r="D47" s="1168"/>
      <c r="E47" s="1169"/>
      <c r="F47" s="11">
        <v>24.63</v>
      </c>
      <c r="G47" s="12">
        <v>24.27</v>
      </c>
      <c r="H47" s="12">
        <v>24.53</v>
      </c>
      <c r="I47" s="12">
        <v>23.78</v>
      </c>
      <c r="J47" s="13">
        <v>24.62</v>
      </c>
    </row>
    <row r="48" spans="2:10" ht="57.75" customHeight="1" x14ac:dyDescent="0.15">
      <c r="B48" s="14"/>
      <c r="C48" s="1170" t="s">
        <v>4</v>
      </c>
      <c r="D48" s="1170"/>
      <c r="E48" s="1171"/>
      <c r="F48" s="15">
        <v>12.34</v>
      </c>
      <c r="G48" s="16">
        <v>10.23</v>
      </c>
      <c r="H48" s="16">
        <v>7.34</v>
      </c>
      <c r="I48" s="16">
        <v>13.28</v>
      </c>
      <c r="J48" s="17">
        <v>16.8</v>
      </c>
    </row>
    <row r="49" spans="2:10" ht="57.75" customHeight="1" thickBot="1" x14ac:dyDescent="0.2">
      <c r="B49" s="18"/>
      <c r="C49" s="1172" t="s">
        <v>5</v>
      </c>
      <c r="D49" s="1172"/>
      <c r="E49" s="1173"/>
      <c r="F49" s="19" t="s">
        <v>556</v>
      </c>
      <c r="G49" s="20" t="s">
        <v>557</v>
      </c>
      <c r="H49" s="20" t="s">
        <v>558</v>
      </c>
      <c r="I49" s="20">
        <v>5.65</v>
      </c>
      <c r="J49" s="21">
        <v>6.32</v>
      </c>
    </row>
    <row r="50" spans="2:10" x14ac:dyDescent="0.15"/>
  </sheetData>
  <sheetProtection algorithmName="SHA-512" hashValue="NDzXc6uVxmQw3Cxf3UWqGDXJVJx4FroMQXN1+JfDSCVDz8cMB+xL4oMTIVM+657p3LWP7SKQydBlF9cPkFxrFg==" saltValue="BS86on25AlqRgHSO3JdD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2023-03-10T00:14:06Z</cp:lastPrinted>
  <dcterms:created xsi:type="dcterms:W3CDTF">2023-02-20T04:26:29Z</dcterms:created>
  <dcterms:modified xsi:type="dcterms:W3CDTF">2023-10-19T04:15:22Z</dcterms:modified>
  <cp:category/>
</cp:coreProperties>
</file>