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95-96" sheetId="1" r:id="rId1"/>
  </sheets>
  <definedNames>
    <definedName name="_xlnm.Print_Area" localSheetId="0">'95-96'!$A$1:$M$27</definedName>
  </definedNames>
  <calcPr fullCalcOnLoad="1"/>
</workbook>
</file>

<file path=xl/sharedStrings.xml><?xml version="1.0" encoding="utf-8"?>
<sst xmlns="http://schemas.openxmlformats.org/spreadsheetml/2006/main" count="138" uniqueCount="32">
  <si>
    <t>　(1) 治山事業の実績</t>
  </si>
  <si>
    <t>（単位　事業費：千円）</t>
  </si>
  <si>
    <t>計</t>
  </si>
  <si>
    <t>箇所数</t>
  </si>
  <si>
    <t>事業費</t>
  </si>
  <si>
    <t>復旧治山</t>
  </si>
  <si>
    <t>予防治山</t>
  </si>
  <si>
    <t>保安林改良</t>
  </si>
  <si>
    <t>保育</t>
  </si>
  <si>
    <t>地すべり防止</t>
  </si>
  <si>
    <t>災害関連緊急治山</t>
  </si>
  <si>
    <t>治山施設災害復旧</t>
  </si>
  <si>
    <t>公共計</t>
  </si>
  <si>
    <t>山村生活安全対策</t>
  </si>
  <si>
    <t>県単計</t>
  </si>
  <si>
    <t>合計</t>
  </si>
  <si>
    <t>-</t>
  </si>
  <si>
    <t>12　治山及び保安林</t>
  </si>
  <si>
    <t>山村生活安全対策
（市町村）</t>
  </si>
  <si>
    <t>奥地保安林
保全緊急対策</t>
  </si>
  <si>
    <t>山地災害総合
減災対策</t>
  </si>
  <si>
    <t>水源の里保全
緊急整備</t>
  </si>
  <si>
    <t>※繰越事業の箇所数は事業完了年度に計上し、事業費は当年度及び事業完了年度にそれぞれ精算額を計上している。</t>
  </si>
  <si>
    <t>緊急予防治山</t>
  </si>
  <si>
    <t>H30</t>
  </si>
  <si>
    <t>H28</t>
  </si>
  <si>
    <t>H29</t>
  </si>
  <si>
    <t>R1</t>
  </si>
  <si>
    <t>R2</t>
  </si>
  <si>
    <t>機能強化・老朽化
対策事業</t>
  </si>
  <si>
    <t>県単独林地災害復旧事業</t>
  </si>
  <si>
    <t>県単独林地災害復旧事業
（　市　町　村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</si>
</sst>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0\)"/>
    <numFmt numFmtId="181" formatCode="#,##0_);\(#,##0\)"/>
    <numFmt numFmtId="182" formatCode="#,##0.0_ "/>
    <numFmt numFmtId="183" formatCode="#,##0.00_ "/>
  </numFmts>
  <fonts count="42">
    <font>
      <sz val="11"/>
      <name val="ＭＳ Ｐゴシック"/>
      <family val="3"/>
    </font>
    <font>
      <sz val="6"/>
      <name val="ＭＳ Ｐゴシック"/>
      <family val="3"/>
    </font>
    <font>
      <sz val="12"/>
      <name val="ＭＳ 明朝"/>
      <family val="1"/>
    </font>
    <font>
      <b/>
      <sz val="16"/>
      <name val="ＭＳ 明朝"/>
      <family val="1"/>
    </font>
    <font>
      <b/>
      <sz val="12"/>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diagonalDown="1">
      <left style="medium"/>
      <right style="thin"/>
      <top style="medium"/>
      <bottom style="thin"/>
      <diagonal style="hair"/>
    </border>
    <border diagonalDown="1">
      <left style="medium"/>
      <right style="thin"/>
      <top style="thin"/>
      <bottom style="thin"/>
      <diagonal style="hair"/>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179" fontId="2" fillId="0" borderId="0" xfId="0" applyNumberFormat="1" applyFont="1" applyBorder="1" applyAlignment="1">
      <alignment vertical="center"/>
    </xf>
    <xf numFmtId="0" fontId="2" fillId="0" borderId="10" xfId="0" applyFont="1" applyBorder="1" applyAlignment="1">
      <alignment horizontal="center" vertical="center"/>
    </xf>
    <xf numFmtId="179" fontId="2" fillId="0" borderId="10" xfId="0" applyNumberFormat="1" applyFont="1" applyBorder="1" applyAlignment="1">
      <alignment vertical="center"/>
    </xf>
    <xf numFmtId="179" fontId="2" fillId="0" borderId="1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xf>
    <xf numFmtId="179" fontId="2" fillId="0" borderId="13" xfId="0" applyNumberFormat="1" applyFont="1" applyBorder="1" applyAlignment="1">
      <alignment vertical="center"/>
    </xf>
    <xf numFmtId="0" fontId="2" fillId="0" borderId="14"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179" fontId="2" fillId="0" borderId="14" xfId="0" applyNumberFormat="1" applyFont="1" applyBorder="1" applyAlignment="1">
      <alignment horizontal="right" vertical="center"/>
    </xf>
    <xf numFmtId="179" fontId="2" fillId="0" borderId="13" xfId="0" applyNumberFormat="1" applyFont="1" applyBorder="1" applyAlignment="1">
      <alignment horizontal="right" vertical="center"/>
    </xf>
    <xf numFmtId="179" fontId="2" fillId="0" borderId="15" xfId="0" applyNumberFormat="1" applyFont="1" applyBorder="1" applyAlignment="1">
      <alignment horizontal="right" vertical="center"/>
    </xf>
    <xf numFmtId="0" fontId="2" fillId="0" borderId="11" xfId="0" applyFont="1" applyBorder="1" applyAlignment="1">
      <alignment horizontal="center" vertical="center" shrinkToFit="1"/>
    </xf>
    <xf numFmtId="0" fontId="6" fillId="0" borderId="11" xfId="0" applyFont="1" applyBorder="1" applyAlignment="1">
      <alignment horizontal="center" vertical="center" wrapText="1" shrinkToFit="1"/>
    </xf>
    <xf numFmtId="0" fontId="2" fillId="0" borderId="0" xfId="0" applyFont="1" applyBorder="1" applyAlignment="1">
      <alignment horizontal="lef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1190625</xdr:colOff>
      <xdr:row>4</xdr:row>
      <xdr:rowOff>76200</xdr:rowOff>
    </xdr:from>
    <xdr:ext cx="409575" cy="219075"/>
    <xdr:sp>
      <xdr:nvSpPr>
        <xdr:cNvPr id="1" name="Text Box 1"/>
        <xdr:cNvSpPr txBox="1">
          <a:spLocks noChangeArrowheads="1"/>
        </xdr:cNvSpPr>
      </xdr:nvSpPr>
      <xdr:spPr>
        <a:xfrm>
          <a:off x="1190625" y="857250"/>
          <a:ext cx="409575"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rPr>
            <a:t>年　度</a:t>
          </a:r>
        </a:p>
      </xdr:txBody>
    </xdr:sp>
    <xdr:clientData/>
  </xdr:oneCellAnchor>
  <xdr:oneCellAnchor>
    <xdr:from>
      <xdr:col>0</xdr:col>
      <xdr:colOff>57150</xdr:colOff>
      <xdr:row>4</xdr:row>
      <xdr:rowOff>323850</xdr:rowOff>
    </xdr:from>
    <xdr:ext cx="590550" cy="219075"/>
    <xdr:sp>
      <xdr:nvSpPr>
        <xdr:cNvPr id="2" name="Text Box 2"/>
        <xdr:cNvSpPr txBox="1">
          <a:spLocks noChangeArrowheads="1"/>
        </xdr:cNvSpPr>
      </xdr:nvSpPr>
      <xdr:spPr>
        <a:xfrm>
          <a:off x="57150" y="1104900"/>
          <a:ext cx="59055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別</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view="pageBreakPreview" zoomScale="80" zoomScaleNormal="80" zoomScaleSheetLayoutView="80" zoomScalePageLayoutView="70" workbookViewId="0" topLeftCell="A1">
      <selection activeCell="A1" sqref="A1"/>
    </sheetView>
  </sheetViews>
  <sheetFormatPr defaultColWidth="9.00390625" defaultRowHeight="13.5"/>
  <cols>
    <col min="1" max="1" width="21.875" style="1" customWidth="1"/>
    <col min="2" max="2" width="8.875" style="1" customWidth="1"/>
    <col min="3" max="3" width="12.75390625" style="1" customWidth="1"/>
    <col min="4" max="4" width="8.875" style="1" customWidth="1"/>
    <col min="5" max="5" width="12.75390625" style="1" customWidth="1"/>
    <col min="6" max="6" width="8.875" style="1" customWidth="1"/>
    <col min="7" max="7" width="12.75390625" style="1" customWidth="1"/>
    <col min="8" max="8" width="9.625" style="1" customWidth="1"/>
    <col min="9" max="9" width="13.25390625" style="1" customWidth="1"/>
    <col min="10" max="10" width="9.625" style="1" customWidth="1"/>
    <col min="11" max="11" width="13.25390625" style="1" customWidth="1"/>
    <col min="12" max="12" width="9.625" style="1" customWidth="1"/>
    <col min="13" max="13" width="13.25390625" style="1" customWidth="1"/>
    <col min="14" max="16384" width="9.00390625" style="1" customWidth="1"/>
  </cols>
  <sheetData>
    <row r="1" ht="18.75">
      <c r="A1" s="13" t="s">
        <v>17</v>
      </c>
    </row>
    <row r="3" ht="14.25">
      <c r="A3" s="14" t="s">
        <v>0</v>
      </c>
    </row>
    <row r="4" ht="15" thickBot="1">
      <c r="M4" s="2" t="s">
        <v>1</v>
      </c>
    </row>
    <row r="5" spans="1:13" ht="31.5" customHeight="1">
      <c r="A5" s="22"/>
      <c r="B5" s="26" t="s">
        <v>25</v>
      </c>
      <c r="C5" s="27"/>
      <c r="D5" s="26" t="s">
        <v>26</v>
      </c>
      <c r="E5" s="27"/>
      <c r="F5" s="26" t="s">
        <v>24</v>
      </c>
      <c r="G5" s="27"/>
      <c r="H5" s="26" t="s">
        <v>27</v>
      </c>
      <c r="I5" s="27"/>
      <c r="J5" s="26" t="s">
        <v>28</v>
      </c>
      <c r="K5" s="27"/>
      <c r="L5" s="24" t="s">
        <v>2</v>
      </c>
      <c r="M5" s="25"/>
    </row>
    <row r="6" spans="1:13" ht="19.5" customHeight="1">
      <c r="A6" s="23"/>
      <c r="B6" s="4" t="s">
        <v>3</v>
      </c>
      <c r="C6" s="4" t="s">
        <v>4</v>
      </c>
      <c r="D6" s="4" t="s">
        <v>3</v>
      </c>
      <c r="E6" s="4" t="s">
        <v>4</v>
      </c>
      <c r="F6" s="4" t="s">
        <v>3</v>
      </c>
      <c r="G6" s="4" t="s">
        <v>4</v>
      </c>
      <c r="H6" s="4" t="s">
        <v>3</v>
      </c>
      <c r="I6" s="4" t="s">
        <v>4</v>
      </c>
      <c r="J6" s="4" t="s">
        <v>3</v>
      </c>
      <c r="K6" s="4" t="s">
        <v>4</v>
      </c>
      <c r="L6" s="4" t="s">
        <v>3</v>
      </c>
      <c r="M6" s="12" t="s">
        <v>4</v>
      </c>
    </row>
    <row r="7" spans="1:13" ht="35.25" customHeight="1">
      <c r="A7" s="8" t="s">
        <v>5</v>
      </c>
      <c r="B7" s="5">
        <v>2</v>
      </c>
      <c r="C7" s="5">
        <v>66510</v>
      </c>
      <c r="D7" s="5">
        <v>2</v>
      </c>
      <c r="E7" s="5">
        <v>57686</v>
      </c>
      <c r="F7" s="5">
        <v>2</v>
      </c>
      <c r="G7" s="5">
        <v>87531</v>
      </c>
      <c r="H7" s="5">
        <v>2</v>
      </c>
      <c r="I7" s="5">
        <v>52382</v>
      </c>
      <c r="J7" s="5">
        <v>2</v>
      </c>
      <c r="K7" s="5">
        <f>59994+8006</f>
        <v>68000</v>
      </c>
      <c r="L7" s="6">
        <f>IF(SUM(H7,J7,B7,D7,F7)=0,"-",SUM(H7,J7,B7,D7,F7))</f>
        <v>10</v>
      </c>
      <c r="M7" s="16">
        <f>IF(SUM(I7,K7,C7,E7,G7)=0,"-",SUM(I7,K7,C7,E7,G7))</f>
        <v>332109</v>
      </c>
    </row>
    <row r="8" spans="1:13" ht="35.25" customHeight="1">
      <c r="A8" s="8" t="s">
        <v>23</v>
      </c>
      <c r="B8" s="6" t="s">
        <v>16</v>
      </c>
      <c r="C8" s="5">
        <v>17975</v>
      </c>
      <c r="D8" s="5">
        <v>2</v>
      </c>
      <c r="E8" s="5">
        <v>66705</v>
      </c>
      <c r="F8" s="5">
        <v>1</v>
      </c>
      <c r="G8" s="5">
        <v>58756</v>
      </c>
      <c r="H8" s="5">
        <v>3</v>
      </c>
      <c r="I8" s="5">
        <v>94927</v>
      </c>
      <c r="J8" s="6" t="s">
        <v>16</v>
      </c>
      <c r="K8" s="6" t="s">
        <v>16</v>
      </c>
      <c r="L8" s="6">
        <f aca="true" t="shared" si="0" ref="L8:L25">IF(SUM(H8,J8,B8,D8,F8)=0,"-",SUM(H8,J8,B8,D8,F8))</f>
        <v>6</v>
      </c>
      <c r="M8" s="16">
        <f aca="true" t="shared" si="1" ref="M8:M25">IF(SUM(I8,K8,C8,E8,G8)=0,"-",SUM(I8,K8,C8,E8,G8))</f>
        <v>238363</v>
      </c>
    </row>
    <row r="9" spans="1:13" ht="35.25" customHeight="1">
      <c r="A9" s="8" t="s">
        <v>6</v>
      </c>
      <c r="B9" s="5">
        <v>5</v>
      </c>
      <c r="C9" s="5">
        <v>151485</v>
      </c>
      <c r="D9" s="5">
        <v>5</v>
      </c>
      <c r="E9" s="5">
        <v>159130</v>
      </c>
      <c r="F9" s="5">
        <v>3</v>
      </c>
      <c r="G9" s="5">
        <v>119939</v>
      </c>
      <c r="H9" s="5">
        <v>4</v>
      </c>
      <c r="I9" s="5">
        <v>95819</v>
      </c>
      <c r="J9" s="5">
        <v>4</v>
      </c>
      <c r="K9" s="5">
        <f>143505+1550+6329</f>
        <v>151384</v>
      </c>
      <c r="L9" s="6">
        <f t="shared" si="0"/>
        <v>21</v>
      </c>
      <c r="M9" s="16">
        <f t="shared" si="1"/>
        <v>677757</v>
      </c>
    </row>
    <row r="10" spans="1:13" ht="35.25" customHeight="1">
      <c r="A10" s="9" t="s">
        <v>29</v>
      </c>
      <c r="B10" s="6" t="s">
        <v>16</v>
      </c>
      <c r="C10" s="6" t="s">
        <v>16</v>
      </c>
      <c r="D10" s="6" t="s">
        <v>16</v>
      </c>
      <c r="E10" s="6" t="s">
        <v>16</v>
      </c>
      <c r="F10" s="6" t="s">
        <v>16</v>
      </c>
      <c r="G10" s="6" t="s">
        <v>16</v>
      </c>
      <c r="H10" s="6" t="s">
        <v>16</v>
      </c>
      <c r="I10" s="6" t="s">
        <v>16</v>
      </c>
      <c r="J10" s="6" t="s">
        <v>16</v>
      </c>
      <c r="K10" s="5">
        <v>4312</v>
      </c>
      <c r="L10" s="6" t="str">
        <f t="shared" si="0"/>
        <v>-</v>
      </c>
      <c r="M10" s="16">
        <f t="shared" si="1"/>
        <v>4312</v>
      </c>
    </row>
    <row r="11" spans="1:13" ht="35.25" customHeight="1">
      <c r="A11" s="8" t="s">
        <v>7</v>
      </c>
      <c r="B11" s="5">
        <v>1</v>
      </c>
      <c r="C11" s="5">
        <v>2118</v>
      </c>
      <c r="D11" s="6" t="s">
        <v>16</v>
      </c>
      <c r="E11" s="6" t="s">
        <v>16</v>
      </c>
      <c r="F11" s="6" t="s">
        <v>16</v>
      </c>
      <c r="G11" s="6" t="s">
        <v>16</v>
      </c>
      <c r="H11" s="6" t="s">
        <v>16</v>
      </c>
      <c r="I11" s="6" t="s">
        <v>16</v>
      </c>
      <c r="J11" s="6" t="s">
        <v>16</v>
      </c>
      <c r="K11" s="6" t="s">
        <v>16</v>
      </c>
      <c r="L11" s="6">
        <f t="shared" si="0"/>
        <v>1</v>
      </c>
      <c r="M11" s="16">
        <f t="shared" si="1"/>
        <v>2118</v>
      </c>
    </row>
    <row r="12" spans="1:13" ht="35.25" customHeight="1">
      <c r="A12" s="8" t="s">
        <v>8</v>
      </c>
      <c r="B12" s="6">
        <v>1</v>
      </c>
      <c r="C12" s="6">
        <v>2288</v>
      </c>
      <c r="D12" s="6" t="s">
        <v>16</v>
      </c>
      <c r="E12" s="6" t="s">
        <v>16</v>
      </c>
      <c r="F12" s="6" t="s">
        <v>16</v>
      </c>
      <c r="G12" s="6" t="s">
        <v>16</v>
      </c>
      <c r="H12" s="6" t="s">
        <v>16</v>
      </c>
      <c r="I12" s="6" t="s">
        <v>16</v>
      </c>
      <c r="J12" s="6" t="s">
        <v>16</v>
      </c>
      <c r="K12" s="6" t="s">
        <v>16</v>
      </c>
      <c r="L12" s="6">
        <f t="shared" si="0"/>
        <v>1</v>
      </c>
      <c r="M12" s="16">
        <f t="shared" si="1"/>
        <v>2288</v>
      </c>
    </row>
    <row r="13" spans="1:13" ht="35.25" customHeight="1">
      <c r="A13" s="9" t="s">
        <v>19</v>
      </c>
      <c r="B13" s="6" t="s">
        <v>16</v>
      </c>
      <c r="C13" s="6" t="s">
        <v>16</v>
      </c>
      <c r="D13" s="6" t="s">
        <v>16</v>
      </c>
      <c r="E13" s="6" t="s">
        <v>16</v>
      </c>
      <c r="F13" s="6" t="s">
        <v>16</v>
      </c>
      <c r="G13" s="6" t="s">
        <v>16</v>
      </c>
      <c r="H13" s="6" t="s">
        <v>16</v>
      </c>
      <c r="I13" s="6" t="s">
        <v>16</v>
      </c>
      <c r="J13" s="6" t="s">
        <v>16</v>
      </c>
      <c r="K13" s="6" t="s">
        <v>16</v>
      </c>
      <c r="L13" s="6" t="str">
        <f t="shared" si="0"/>
        <v>-</v>
      </c>
      <c r="M13" s="16" t="str">
        <f t="shared" si="1"/>
        <v>-</v>
      </c>
    </row>
    <row r="14" spans="1:13" ht="35.25" customHeight="1">
      <c r="A14" s="8" t="s">
        <v>9</v>
      </c>
      <c r="B14" s="6" t="s">
        <v>16</v>
      </c>
      <c r="C14" s="6" t="s">
        <v>16</v>
      </c>
      <c r="D14" s="6" t="s">
        <v>16</v>
      </c>
      <c r="E14" s="6" t="s">
        <v>16</v>
      </c>
      <c r="F14" s="6" t="s">
        <v>16</v>
      </c>
      <c r="G14" s="6" t="s">
        <v>16</v>
      </c>
      <c r="H14" s="6" t="s">
        <v>16</v>
      </c>
      <c r="I14" s="6" t="s">
        <v>16</v>
      </c>
      <c r="J14" s="6" t="s">
        <v>16</v>
      </c>
      <c r="K14" s="6" t="s">
        <v>16</v>
      </c>
      <c r="L14" s="6" t="str">
        <f t="shared" si="0"/>
        <v>-</v>
      </c>
      <c r="M14" s="16" t="str">
        <f t="shared" si="1"/>
        <v>-</v>
      </c>
    </row>
    <row r="15" spans="1:13" ht="35.25" customHeight="1">
      <c r="A15" s="9" t="s">
        <v>20</v>
      </c>
      <c r="B15" s="6" t="s">
        <v>16</v>
      </c>
      <c r="C15" s="6" t="s">
        <v>16</v>
      </c>
      <c r="D15" s="6" t="s">
        <v>16</v>
      </c>
      <c r="E15" s="6" t="s">
        <v>16</v>
      </c>
      <c r="F15" s="6" t="s">
        <v>16</v>
      </c>
      <c r="G15" s="6" t="s">
        <v>16</v>
      </c>
      <c r="H15" s="6" t="s">
        <v>16</v>
      </c>
      <c r="I15" s="6" t="s">
        <v>16</v>
      </c>
      <c r="J15" s="6" t="s">
        <v>16</v>
      </c>
      <c r="K15" s="6" t="s">
        <v>16</v>
      </c>
      <c r="L15" s="6" t="str">
        <f t="shared" si="0"/>
        <v>-</v>
      </c>
      <c r="M15" s="16" t="str">
        <f t="shared" si="1"/>
        <v>-</v>
      </c>
    </row>
    <row r="16" spans="1:13" ht="35.25" customHeight="1">
      <c r="A16" s="9" t="s">
        <v>21</v>
      </c>
      <c r="B16" s="6" t="s">
        <v>16</v>
      </c>
      <c r="C16" s="6" t="s">
        <v>16</v>
      </c>
      <c r="D16" s="6" t="s">
        <v>16</v>
      </c>
      <c r="E16" s="6" t="s">
        <v>16</v>
      </c>
      <c r="F16" s="6" t="s">
        <v>16</v>
      </c>
      <c r="G16" s="6" t="s">
        <v>16</v>
      </c>
      <c r="H16" s="6" t="s">
        <v>16</v>
      </c>
      <c r="I16" s="6" t="s">
        <v>16</v>
      </c>
      <c r="J16" s="6" t="s">
        <v>16</v>
      </c>
      <c r="K16" s="6" t="s">
        <v>16</v>
      </c>
      <c r="L16" s="6" t="str">
        <f t="shared" si="0"/>
        <v>-</v>
      </c>
      <c r="M16" s="16" t="str">
        <f t="shared" si="1"/>
        <v>-</v>
      </c>
    </row>
    <row r="17" spans="1:13" ht="35.25" customHeight="1">
      <c r="A17" s="8" t="s">
        <v>10</v>
      </c>
      <c r="B17" s="6" t="s">
        <v>16</v>
      </c>
      <c r="C17" s="6" t="s">
        <v>16</v>
      </c>
      <c r="D17" s="6" t="s">
        <v>16</v>
      </c>
      <c r="E17" s="6" t="s">
        <v>16</v>
      </c>
      <c r="F17" s="6" t="s">
        <v>16</v>
      </c>
      <c r="G17" s="6" t="s">
        <v>16</v>
      </c>
      <c r="H17" s="6" t="s">
        <v>16</v>
      </c>
      <c r="I17" s="6">
        <v>20073</v>
      </c>
      <c r="J17" s="6">
        <v>1</v>
      </c>
      <c r="K17" s="6">
        <v>87335</v>
      </c>
      <c r="L17" s="6">
        <f t="shared" si="0"/>
        <v>1</v>
      </c>
      <c r="M17" s="16">
        <f t="shared" si="1"/>
        <v>107408</v>
      </c>
    </row>
    <row r="18" spans="1:13" ht="35.25" customHeight="1">
      <c r="A18" s="8" t="s">
        <v>11</v>
      </c>
      <c r="B18" s="6" t="s">
        <v>16</v>
      </c>
      <c r="C18" s="6">
        <v>13880</v>
      </c>
      <c r="D18" s="6">
        <v>1</v>
      </c>
      <c r="E18" s="6">
        <v>20303</v>
      </c>
      <c r="F18" s="6" t="s">
        <v>16</v>
      </c>
      <c r="G18" s="6" t="s">
        <v>16</v>
      </c>
      <c r="H18" s="6" t="s">
        <v>16</v>
      </c>
      <c r="I18" s="6" t="s">
        <v>16</v>
      </c>
      <c r="J18" s="6" t="s">
        <v>16</v>
      </c>
      <c r="K18" s="6" t="s">
        <v>16</v>
      </c>
      <c r="L18" s="6">
        <f t="shared" si="0"/>
        <v>1</v>
      </c>
      <c r="M18" s="16">
        <f t="shared" si="1"/>
        <v>34183</v>
      </c>
    </row>
    <row r="19" spans="1:13" ht="35.25" customHeight="1">
      <c r="A19" s="8" t="s">
        <v>12</v>
      </c>
      <c r="B19" s="5">
        <f aca="true" t="shared" si="2" ref="B19:K19">SUM(B7:B18)</f>
        <v>9</v>
      </c>
      <c r="C19" s="5">
        <f t="shared" si="2"/>
        <v>254256</v>
      </c>
      <c r="D19" s="5">
        <f t="shared" si="2"/>
        <v>10</v>
      </c>
      <c r="E19" s="5">
        <f t="shared" si="2"/>
        <v>303824</v>
      </c>
      <c r="F19" s="5">
        <f t="shared" si="2"/>
        <v>6</v>
      </c>
      <c r="G19" s="5">
        <f t="shared" si="2"/>
        <v>266226</v>
      </c>
      <c r="H19" s="5">
        <f t="shared" si="2"/>
        <v>9</v>
      </c>
      <c r="I19" s="5">
        <f t="shared" si="2"/>
        <v>263201</v>
      </c>
      <c r="J19" s="5">
        <f t="shared" si="2"/>
        <v>7</v>
      </c>
      <c r="K19" s="5">
        <f t="shared" si="2"/>
        <v>311031</v>
      </c>
      <c r="L19" s="6">
        <f t="shared" si="0"/>
        <v>41</v>
      </c>
      <c r="M19" s="16">
        <f t="shared" si="1"/>
        <v>1398538</v>
      </c>
    </row>
    <row r="20" spans="1:13" ht="35.25" customHeight="1">
      <c r="A20" s="8" t="s">
        <v>13</v>
      </c>
      <c r="B20" s="5">
        <v>24</v>
      </c>
      <c r="C20" s="5">
        <v>227013</v>
      </c>
      <c r="D20" s="5">
        <v>19</v>
      </c>
      <c r="E20" s="5">
        <v>249872</v>
      </c>
      <c r="F20" s="5">
        <v>17</v>
      </c>
      <c r="G20" s="5">
        <v>266543</v>
      </c>
      <c r="H20" s="5">
        <v>13</v>
      </c>
      <c r="I20" s="5">
        <v>263833</v>
      </c>
      <c r="J20" s="5">
        <v>12</v>
      </c>
      <c r="K20" s="5">
        <v>306546</v>
      </c>
      <c r="L20" s="6">
        <f t="shared" si="0"/>
        <v>85</v>
      </c>
      <c r="M20" s="16">
        <f t="shared" si="1"/>
        <v>1313807</v>
      </c>
    </row>
    <row r="21" spans="1:13" ht="35.25" customHeight="1">
      <c r="A21" s="9" t="s">
        <v>18</v>
      </c>
      <c r="B21" s="5">
        <v>2</v>
      </c>
      <c r="C21" s="5">
        <v>3350</v>
      </c>
      <c r="D21" s="5">
        <v>5</v>
      </c>
      <c r="E21" s="5">
        <v>7305</v>
      </c>
      <c r="F21" s="5">
        <v>3</v>
      </c>
      <c r="G21" s="5">
        <v>4624</v>
      </c>
      <c r="H21" s="5">
        <v>1</v>
      </c>
      <c r="I21" s="5">
        <v>1800</v>
      </c>
      <c r="J21" s="5">
        <v>2</v>
      </c>
      <c r="K21" s="5">
        <v>10264</v>
      </c>
      <c r="L21" s="6">
        <f t="shared" si="0"/>
        <v>13</v>
      </c>
      <c r="M21" s="16">
        <f t="shared" si="1"/>
        <v>27343</v>
      </c>
    </row>
    <row r="22" spans="1:13" ht="35.25" customHeight="1">
      <c r="A22" s="19" t="s">
        <v>30</v>
      </c>
      <c r="B22" s="6" t="s">
        <v>16</v>
      </c>
      <c r="C22" s="6" t="s">
        <v>16</v>
      </c>
      <c r="D22" s="6" t="s">
        <v>16</v>
      </c>
      <c r="E22" s="6" t="s">
        <v>16</v>
      </c>
      <c r="F22" s="6" t="s">
        <v>16</v>
      </c>
      <c r="G22" s="6" t="s">
        <v>16</v>
      </c>
      <c r="H22" s="6" t="s">
        <v>16</v>
      </c>
      <c r="I22" s="5">
        <v>550</v>
      </c>
      <c r="J22" s="5">
        <v>3</v>
      </c>
      <c r="K22" s="5">
        <v>34521</v>
      </c>
      <c r="L22" s="6">
        <f t="shared" si="0"/>
        <v>3</v>
      </c>
      <c r="M22" s="16">
        <f t="shared" si="1"/>
        <v>35071</v>
      </c>
    </row>
    <row r="23" spans="1:13" ht="35.25" customHeight="1">
      <c r="A23" s="20" t="s">
        <v>31</v>
      </c>
      <c r="B23" s="6" t="s">
        <v>16</v>
      </c>
      <c r="C23" s="6" t="s">
        <v>16</v>
      </c>
      <c r="D23" s="6" t="s">
        <v>16</v>
      </c>
      <c r="E23" s="6" t="s">
        <v>16</v>
      </c>
      <c r="F23" s="6" t="s">
        <v>16</v>
      </c>
      <c r="G23" s="6" t="s">
        <v>16</v>
      </c>
      <c r="H23" s="6" t="s">
        <v>16</v>
      </c>
      <c r="I23" s="6" t="s">
        <v>16</v>
      </c>
      <c r="J23" s="5">
        <v>3</v>
      </c>
      <c r="K23" s="5">
        <v>7732</v>
      </c>
      <c r="L23" s="6">
        <f t="shared" si="0"/>
        <v>3</v>
      </c>
      <c r="M23" s="16">
        <f t="shared" si="1"/>
        <v>7732</v>
      </c>
    </row>
    <row r="24" spans="1:13" ht="35.25" customHeight="1">
      <c r="A24" s="8" t="s">
        <v>14</v>
      </c>
      <c r="B24" s="5">
        <f aca="true" t="shared" si="3" ref="B24:G24">SUM(B20:B21)</f>
        <v>26</v>
      </c>
      <c r="C24" s="5">
        <f t="shared" si="3"/>
        <v>230363</v>
      </c>
      <c r="D24" s="5">
        <f t="shared" si="3"/>
        <v>24</v>
      </c>
      <c r="E24" s="5">
        <f t="shared" si="3"/>
        <v>257177</v>
      </c>
      <c r="F24" s="5">
        <f t="shared" si="3"/>
        <v>20</v>
      </c>
      <c r="G24" s="5">
        <f t="shared" si="3"/>
        <v>271167</v>
      </c>
      <c r="H24" s="5">
        <f>SUM(H20:H21)</f>
        <v>14</v>
      </c>
      <c r="I24" s="5">
        <f>SUM(I20:I23)</f>
        <v>266183</v>
      </c>
      <c r="J24" s="5">
        <f>SUM(J20:J23)</f>
        <v>20</v>
      </c>
      <c r="K24" s="5">
        <f>SUM(K20:K23)</f>
        <v>359063</v>
      </c>
      <c r="L24" s="6">
        <f t="shared" si="0"/>
        <v>104</v>
      </c>
      <c r="M24" s="16">
        <f t="shared" si="1"/>
        <v>1383953</v>
      </c>
    </row>
    <row r="25" spans="1:13" ht="35.25" customHeight="1" thickBot="1">
      <c r="A25" s="10" t="s">
        <v>15</v>
      </c>
      <c r="B25" s="11">
        <f aca="true" t="shared" si="4" ref="B25:G25">B19+B24</f>
        <v>35</v>
      </c>
      <c r="C25" s="11">
        <f t="shared" si="4"/>
        <v>484619</v>
      </c>
      <c r="D25" s="11">
        <f t="shared" si="4"/>
        <v>34</v>
      </c>
      <c r="E25" s="11">
        <f t="shared" si="4"/>
        <v>561001</v>
      </c>
      <c r="F25" s="11">
        <f t="shared" si="4"/>
        <v>26</v>
      </c>
      <c r="G25" s="11">
        <f t="shared" si="4"/>
        <v>537393</v>
      </c>
      <c r="H25" s="11">
        <f>H19+H24</f>
        <v>23</v>
      </c>
      <c r="I25" s="11">
        <f>I19+I24</f>
        <v>529384</v>
      </c>
      <c r="J25" s="11">
        <f>J19+J24</f>
        <v>27</v>
      </c>
      <c r="K25" s="11">
        <f>K19+K24</f>
        <v>670094</v>
      </c>
      <c r="L25" s="17">
        <f t="shared" si="0"/>
        <v>145</v>
      </c>
      <c r="M25" s="18">
        <f t="shared" si="1"/>
        <v>2782491</v>
      </c>
    </row>
    <row r="26" spans="1:13" ht="14.25">
      <c r="A26" s="7"/>
      <c r="B26" s="3"/>
      <c r="C26" s="3"/>
      <c r="D26" s="3"/>
      <c r="E26" s="3"/>
      <c r="F26" s="3"/>
      <c r="G26" s="3"/>
      <c r="H26" s="3"/>
      <c r="I26" s="3"/>
      <c r="J26" s="3"/>
      <c r="K26" s="3"/>
      <c r="L26" s="3"/>
      <c r="M26" s="3"/>
    </row>
    <row r="27" spans="1:8" ht="14.25">
      <c r="A27" s="21" t="s">
        <v>22</v>
      </c>
      <c r="B27" s="21"/>
      <c r="C27" s="21"/>
      <c r="D27" s="21"/>
      <c r="E27" s="21"/>
      <c r="F27" s="21"/>
      <c r="G27" s="21"/>
      <c r="H27" s="15"/>
    </row>
  </sheetData>
  <sheetProtection/>
  <mergeCells count="8">
    <mergeCell ref="A27:G27"/>
    <mergeCell ref="A5:A6"/>
    <mergeCell ref="L5:M5"/>
    <mergeCell ref="B5:C5"/>
    <mergeCell ref="D5:E5"/>
    <mergeCell ref="F5:G5"/>
    <mergeCell ref="H5:I5"/>
    <mergeCell ref="J5:K5"/>
  </mergeCells>
  <printOptions horizontalCentered="1" verticalCentered="1"/>
  <pageMargins left="0.7874015748031497" right="0.7874015748031497" top="0.7874015748031497" bottom="0.7874015748031497" header="0.3937007874015748" footer="0.3937007874015748"/>
  <pageSetup firstPageNumber="85" useFirstPageNumber="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morimori</cp:lastModifiedBy>
  <cp:lastPrinted>2022-03-08T01:28:19Z</cp:lastPrinted>
  <dcterms:created xsi:type="dcterms:W3CDTF">2009-08-04T00:20:35Z</dcterms:created>
  <dcterms:modified xsi:type="dcterms:W3CDTF">2022-11-15T06:29:10Z</dcterms:modified>
  <cp:category/>
  <cp:version/>
  <cp:contentType/>
  <cp:contentStatus/>
</cp:coreProperties>
</file>